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rk000u\Documents\UDACITY\DFND\Project 2\"/>
    </mc:Choice>
  </mc:AlternateContent>
  <xr:revisionPtr revIDLastSave="0" documentId="13_ncr:1_{76387148-675E-4E4C-A875-FE97293F6EC6}" xr6:coauthVersionLast="28" xr6:coauthVersionMax="28" xr10:uidLastSave="{00000000-0000-0000-0000-000000000000}"/>
  <bookViews>
    <workbookView xWindow="0" yWindow="0" windowWidth="22152" windowHeight="9636" activeTab="6" xr2:uid="{00000000-000D-0000-FFFF-FFFF00000000}"/>
  </bookViews>
  <sheets>
    <sheet name="Working Copy" sheetId="2" r:id="rId1"/>
    <sheet name="surveydata3" sheetId="1" r:id="rId2"/>
    <sheet name="Info" sheetId="4" r:id="rId3"/>
    <sheet name="Slide 1" sheetId="13" r:id="rId4"/>
    <sheet name="Slide 2" sheetId="14" r:id="rId5"/>
    <sheet name="Slide 3" sheetId="16" r:id="rId6"/>
    <sheet name="Slide 4" sheetId="20" r:id="rId7"/>
  </sheets>
  <definedNames>
    <definedName name="_xlnm._FilterDatabase" localSheetId="0" hidden="1">'Working Copy'!$A$1:$BB$754</definedName>
    <definedName name="_xlchart.v1.0" hidden="1">'Working Copy'!$AX$1</definedName>
    <definedName name="_xlchart.v1.1" hidden="1">'Working Copy'!$AX$2:$AX$754</definedName>
    <definedName name="_xlchart.v1.2" hidden="1">'Working Copy'!$AX$1</definedName>
    <definedName name="_xlchart.v1.3" hidden="1">'Working Copy'!$AX$2:$AX$754</definedName>
    <definedName name="_xlchart.v1.4" hidden="1">'Working Copy'!$J$1</definedName>
    <definedName name="_xlchart.v1.5" hidden="1">'Working Copy'!$J$2:$J$754</definedName>
    <definedName name="_xlchart.v1.6" hidden="1">'Working Copy'!$J$1</definedName>
    <definedName name="_xlchart.v1.7" hidden="1">'Working Copy'!$J$2:$J$754</definedName>
  </definedNames>
  <calcPr calcId="171027"/>
  <pivotCaches>
    <pivotCache cacheId="0" r:id="rId8"/>
  </pivotCaches>
</workbook>
</file>

<file path=xl/calcChain.xml><?xml version="1.0" encoding="utf-8"?>
<calcChain xmlns="http://schemas.openxmlformats.org/spreadsheetml/2006/main">
  <c r="B19" i="4" l="1"/>
  <c r="B18" i="4"/>
  <c r="B20" i="4" s="1"/>
  <c r="B17" i="4"/>
  <c r="B15" i="4"/>
  <c r="B16" i="4"/>
  <c r="B21" i="4"/>
  <c r="B22" i="4"/>
  <c r="B23" i="4"/>
  <c r="B24" i="4"/>
  <c r="B28" i="4"/>
  <c r="B27" i="4"/>
  <c r="B26" i="4"/>
  <c r="B25" i="4" l="1"/>
  <c r="B14" i="4" l="1"/>
  <c r="B13" i="4"/>
  <c r="B11" i="4"/>
  <c r="B12" i="4"/>
  <c r="B10" i="4" l="1"/>
  <c r="B8" i="4"/>
  <c r="B5" i="4"/>
  <c r="B7" i="4"/>
  <c r="B4" i="4"/>
  <c r="B2" i="4"/>
  <c r="B1" i="4"/>
  <c r="B3" i="4" l="1"/>
  <c r="B9" i="4"/>
  <c r="B6" i="4"/>
</calcChain>
</file>

<file path=xl/sharedStrings.xml><?xml version="1.0" encoding="utf-8"?>
<sst xmlns="http://schemas.openxmlformats.org/spreadsheetml/2006/main" count="22938" uniqueCount="3479">
  <si>
    <t>Index</t>
  </si>
  <si>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</si>
  <si>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</si>
  <si>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</si>
  <si>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</si>
  <si>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</si>
  <si>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</si>
  <si>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</si>
  <si>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</si>
  <si>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</si>
  <si>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</si>
  <si>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</si>
  <si>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</si>
  <si>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</si>
  <si>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</si>
  <si>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</si>
  <si>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</si>
  <si>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</si>
  <si>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</si>
  <si>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</si>
  <si>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</si>
  <si>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</si>
  <si>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</si>
  <si>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</si>
  <si>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</si>
  <si>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</si>
  <si>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</si>
  <si>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</si>
  <si>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</si>
  <si>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</si>
  <si>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</si>
  <si>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</si>
  <si>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</si>
  <si>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</si>
  <si>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</si>
  <si>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</si>
  <si>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</si>
  <si>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</si>
  <si>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</si>
  <si>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</si>
  <si>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</si>
  <si>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</si>
  <si>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</si>
  <si>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</si>
  <si>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</si>
  <si>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</si>
  <si>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</si>
  <si>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</si>
  <si>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</si>
  <si>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</si>
  <si>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</si>
  <si>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</si>
  <si>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</si>
  <si>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</si>
  <si>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</si>
  <si>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</si>
  <si>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</si>
  <si>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â€œData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</si>
  <si>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</si>
  <si>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</si>
  <si>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</si>
  <si>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</si>
  <si>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</si>
  <si>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</si>
  <si>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</si>
  <si>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</si>
  <si>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</si>
  <si>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</si>
  <si>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</si>
  <si>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</si>
  <si>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</si>
  <si>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</si>
  <si>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â€Math - all the cool kids are doing itâ€</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</si>
  <si>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</si>
  <si>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</si>
  <si>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</si>
  <si>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</si>
  <si>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</si>
  <si>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</si>
  <si>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</si>
  <si>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</si>
  <si>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</si>
  <si>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</si>
  <si>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</si>
  <si>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</si>
  <si>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</si>
  <si>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</si>
  <si>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</si>
  <si>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</si>
  <si>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</si>
  <si>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</si>
  <si>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</si>
  <si>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</si>
  <si>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</si>
  <si>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</si>
  <si>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</si>
  <si>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</si>
  <si>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</si>
  <si>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</si>
  <si>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</si>
  <si>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</si>
  <si>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</si>
  <si>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â€œMachine learning for lifeâ€</t>
  </si>
  <si>
    <t>Trove</t>
  </si>
  <si>
    <t>More in depth information and theory</t>
  </si>
  <si>
    <t>Advanced Deep learning, attention, and complex seq2seq (ie without contrib.seq2seq</t>
  </si>
  <si>
    <t>UK</t>
  </si>
  <si>
    <t>â€œA quality life demands quality questionsâ€</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</si>
  <si>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</si>
  <si>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</si>
  <si>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</si>
  <si>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</si>
  <si>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</si>
  <si>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</si>
  <si>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</si>
  <si>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</si>
  <si>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</si>
  <si>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</si>
  <si>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</si>
  <si>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</si>
  <si>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</si>
  <si>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</si>
  <si>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</si>
  <si>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</si>
  <si>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</si>
  <si>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</si>
  <si>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</si>
  <si>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</si>
  <si>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</si>
  <si>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</si>
  <si>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</si>
  <si>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</si>
  <si>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</si>
  <si>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</si>
  <si>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</si>
  <si>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</si>
  <si>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</si>
  <si>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</si>
  <si>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</si>
  <si>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</si>
  <si>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</si>
  <si>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</si>
  <si>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</si>
  <si>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</si>
  <si>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</si>
  <si>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</si>
  <si>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</si>
  <si>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</si>
  <si>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</si>
  <si>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</si>
  <si>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</si>
  <si>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</si>
  <si>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</si>
  <si>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</si>
  <si>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</si>
  <si>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</si>
  <si>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</si>
  <si>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</si>
  <si>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</si>
  <si>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</si>
  <si>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</si>
  <si>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</si>
  <si>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</si>
  <si>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</si>
  <si>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</si>
  <si>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</si>
  <si>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</si>
  <si>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</si>
  <si>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</si>
  <si>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</si>
  <si>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</si>
  <si>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</si>
  <si>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</si>
  <si>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</si>
  <si>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</si>
  <si>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</si>
  <si>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</si>
  <si>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</si>
  <si>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</si>
  <si>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</si>
  <si>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</si>
  <si>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</si>
  <si>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</si>
  <si>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</si>
  <si>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</si>
  <si>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</si>
  <si>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</si>
  <si>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</si>
  <si>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</si>
  <si>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</si>
  <si>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</si>
  <si>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</si>
  <si>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</si>
  <si>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</si>
  <si>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</si>
  <si>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</si>
  <si>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</si>
  <si>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</si>
  <si>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</si>
  <si>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</si>
  <si>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</si>
  <si>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</si>
  <si>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</si>
  <si>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</si>
  <si>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</si>
  <si>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</si>
  <si>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</si>
  <si>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</si>
  <si>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</si>
  <si>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</si>
  <si>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</si>
  <si>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</si>
  <si>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</si>
  <si>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</si>
  <si>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</si>
  <si>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</si>
  <si>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</si>
  <si>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</si>
  <si>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</si>
  <si>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</si>
  <si>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</si>
  <si>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</si>
  <si>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</si>
  <si>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</si>
  <si>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</si>
  <si>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</si>
  <si>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</si>
  <si>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</si>
  <si>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</si>
  <si>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</si>
  <si>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</si>
  <si>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</si>
  <si>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</si>
  <si>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</si>
  <si>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</si>
  <si>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</si>
  <si>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</si>
  <si>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</si>
  <si>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</si>
  <si>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</si>
  <si>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</si>
  <si>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</si>
  <si>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</si>
  <si>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</si>
  <si>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</si>
  <si>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</si>
  <si>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</si>
  <si>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</si>
  <si>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</si>
  <si>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</si>
  <si>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</si>
  <si>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</si>
  <si>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</si>
  <si>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</si>
  <si>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</si>
  <si>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</si>
  <si>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</si>
  <si>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</si>
  <si>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</si>
  <si>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</si>
  <si>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</si>
  <si>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</si>
  <si>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</si>
  <si>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</si>
  <si>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</si>
  <si>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</si>
  <si>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</si>
  <si>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</si>
  <si>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</si>
  <si>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</si>
  <si>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</si>
  <si>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</si>
  <si>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</si>
  <si>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</si>
  <si>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</si>
  <si>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</si>
  <si>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</si>
  <si>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</si>
  <si>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</si>
  <si>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</si>
  <si>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</si>
  <si>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</si>
  <si>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</si>
  <si>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</si>
  <si>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</si>
  <si>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</si>
  <si>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</si>
  <si>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</si>
  <si>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</si>
  <si>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</si>
  <si>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</si>
  <si>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</si>
  <si>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</si>
  <si>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</si>
  <si>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</si>
  <si>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</si>
  <si>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</si>
  <si>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</si>
  <si>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</si>
  <si>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</si>
  <si>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</si>
  <si>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</si>
  <si>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</si>
  <si>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</si>
  <si>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</si>
  <si>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</si>
  <si>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</si>
  <si>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</si>
  <si>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</si>
  <si>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</si>
  <si>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</si>
  <si>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</si>
  <si>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</si>
  <si>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</si>
  <si>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</si>
  <si>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</si>
  <si>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</si>
  <si>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</si>
  <si>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</si>
  <si>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</si>
  <si>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</si>
  <si>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</si>
  <si>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</si>
  <si>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</si>
  <si>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</si>
  <si>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</si>
  <si>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</si>
  <si>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</si>
  <si>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</si>
  <si>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</si>
  <si>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</si>
  <si>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</si>
  <si>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</si>
  <si>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</si>
  <si>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</si>
  <si>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</si>
  <si>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</si>
  <si>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</si>
  <si>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</si>
  <si>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</si>
  <si>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</si>
  <si>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</si>
  <si>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</si>
  <si>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</si>
  <si>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</si>
  <si>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</si>
  <si>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</si>
  <si>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</si>
  <si>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</si>
  <si>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</si>
  <si>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</si>
  <si>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</si>
  <si>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</si>
  <si>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</si>
  <si>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</si>
  <si>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</si>
  <si>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</si>
  <si>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</si>
  <si>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</si>
  <si>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</si>
  <si>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</si>
  <si>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</si>
  <si>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</si>
  <si>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</si>
  <si>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</si>
  <si>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</si>
  <si>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</si>
  <si>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</si>
  <si>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</si>
  <si>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</si>
  <si>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</si>
  <si>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</si>
  <si>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</si>
  <si>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</si>
  <si>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</si>
  <si>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</si>
  <si>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</si>
  <si>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</si>
  <si>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</si>
  <si>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</si>
  <si>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</si>
  <si>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</si>
  <si>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</si>
  <si>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</si>
  <si>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</si>
  <si>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</si>
  <si>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</si>
  <si>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</si>
  <si>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</si>
  <si>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</si>
  <si>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</si>
  <si>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</si>
  <si>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</si>
  <si>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</si>
  <si>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</si>
  <si>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</si>
  <si>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</si>
  <si>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</si>
  <si>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</si>
  <si>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</si>
  <si>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</si>
  <si>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</si>
  <si>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</si>
  <si>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</si>
  <si>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</si>
  <si>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</si>
  <si>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</si>
  <si>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</si>
  <si>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</si>
  <si>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</si>
  <si>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</si>
  <si>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</si>
  <si>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</si>
  <si>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</si>
  <si>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</si>
  <si>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</si>
  <si>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</si>
  <si>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</si>
  <si>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</si>
  <si>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</si>
  <si>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</si>
  <si>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</si>
  <si>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</si>
  <si>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</si>
  <si>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</si>
  <si>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</si>
  <si>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</si>
  <si>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</si>
  <si>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</si>
  <si>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</si>
  <si>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</si>
  <si>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</si>
  <si>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</si>
  <si>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</si>
  <si>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</si>
  <si>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</si>
  <si>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</si>
  <si>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</si>
  <si>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</si>
  <si>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</si>
  <si>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</si>
  <si>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</si>
  <si>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</si>
  <si>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</si>
  <si>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</si>
  <si>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</si>
  <si>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</si>
  <si>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</si>
  <si>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</si>
  <si>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</si>
  <si>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</si>
  <si>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</si>
  <si>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</si>
  <si>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</si>
  <si>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</si>
  <si>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</si>
  <si>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</si>
  <si>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</si>
  <si>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</si>
  <si>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</si>
  <si>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</si>
  <si>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</si>
  <si>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</si>
  <si>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</si>
  <si>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</si>
  <si>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</si>
  <si>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</si>
  <si>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</si>
  <si>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</si>
  <si>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</si>
  <si>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</si>
  <si>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</si>
  <si>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</si>
  <si>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</si>
  <si>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</si>
  <si>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</si>
  <si>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</si>
  <si>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</si>
  <si>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</si>
  <si>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</si>
  <si>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</si>
  <si>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</si>
  <si>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</si>
  <si>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</si>
  <si>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</si>
  <si>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</si>
  <si>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</si>
  <si>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</si>
  <si>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</si>
  <si>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</si>
  <si>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</si>
  <si>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</si>
  <si>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</si>
  <si>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</si>
  <si>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</si>
  <si>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</si>
  <si>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</si>
  <si>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</si>
  <si>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</si>
  <si>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</si>
  <si>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</si>
  <si>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</si>
  <si>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</si>
  <si>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</si>
  <si>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</si>
  <si>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</si>
  <si>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</si>
  <si>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</si>
  <si>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</si>
  <si>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</si>
  <si>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</si>
  <si>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</si>
  <si>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</si>
  <si>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</si>
  <si>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</si>
  <si>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</si>
  <si>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</si>
  <si>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</si>
  <si>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</si>
  <si>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</si>
  <si>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</si>
  <si>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</si>
  <si>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</si>
  <si>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</si>
  <si>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</si>
  <si>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</si>
  <si>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</si>
  <si>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</si>
  <si>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</si>
  <si>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</si>
  <si>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</si>
  <si>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</si>
  <si>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</si>
  <si>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</si>
  <si>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</si>
  <si>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</si>
  <si>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</si>
  <si>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</si>
  <si>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</si>
  <si>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</si>
  <si>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</si>
  <si>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</si>
  <si>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</si>
  <si>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</si>
  <si>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</si>
  <si>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</si>
  <si>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</si>
  <si>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</si>
  <si>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</si>
  <si>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</si>
  <si>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</si>
  <si>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</si>
  <si>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</si>
  <si>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</si>
  <si>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</si>
  <si>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</si>
  <si>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</si>
  <si>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</si>
  <si>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</si>
  <si>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</si>
  <si>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</si>
  <si>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</si>
  <si>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</si>
  <si>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</si>
  <si>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</si>
  <si>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</si>
  <si>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</si>
  <si>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</si>
  <si>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</si>
  <si>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</si>
  <si>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</si>
  <si>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</si>
  <si>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</si>
  <si>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</si>
  <si>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</si>
  <si>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</si>
  <si>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</si>
  <si>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</si>
  <si>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</si>
  <si>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</si>
  <si>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</si>
  <si>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</si>
  <si>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</si>
  <si>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</si>
  <si>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</si>
  <si>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</si>
  <si>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</si>
  <si>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</si>
  <si>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</si>
  <si>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</si>
  <si>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</si>
  <si>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</si>
  <si>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</si>
  <si>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</si>
  <si>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</si>
  <si>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</si>
  <si>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</si>
  <si>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</si>
  <si>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</si>
  <si>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</si>
  <si>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</si>
  <si>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</si>
  <si>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</si>
  <si>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</si>
  <si>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</si>
  <si>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</si>
  <si>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</si>
  <si>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</si>
  <si>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</si>
  <si>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</si>
  <si>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</si>
  <si>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</si>
  <si>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</si>
  <si>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</si>
  <si>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</si>
  <si>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</si>
  <si>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</si>
  <si>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</si>
  <si>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</si>
  <si>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</si>
  <si>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</si>
  <si>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</si>
  <si>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</si>
  <si>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</si>
  <si>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</si>
  <si>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</si>
  <si>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</si>
  <si>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</si>
  <si>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</si>
  <si>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</si>
  <si>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</si>
  <si>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</si>
  <si>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</si>
  <si>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</si>
  <si>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</si>
  <si>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</si>
  <si>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</si>
  <si>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</si>
  <si>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</si>
  <si>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</si>
  <si>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</si>
  <si>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</si>
  <si>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</si>
  <si>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</si>
  <si>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</si>
  <si>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</si>
  <si>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</si>
  <si>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</si>
  <si>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</si>
  <si>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</si>
  <si>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</si>
  <si>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</si>
  <si>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</si>
  <si>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</si>
  <si>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</si>
  <si>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</si>
  <si>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</si>
  <si>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</si>
  <si>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</si>
  <si>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</si>
  <si>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</si>
  <si>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</si>
  <si>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</si>
  <si>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</si>
  <si>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</si>
  <si>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</si>
  <si>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</si>
  <si>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</si>
  <si>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</si>
  <si>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</si>
  <si>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</si>
  <si>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</si>
  <si>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</si>
  <si>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</si>
  <si>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</si>
  <si>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</si>
  <si>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</si>
  <si>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</si>
  <si>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</si>
  <si>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</si>
  <si>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</si>
  <si>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</si>
  <si>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</si>
  <si>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</si>
  <si>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</si>
  <si>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</si>
  <si>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</si>
  <si>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</si>
  <si>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</si>
  <si>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</si>
  <si>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</si>
  <si>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</si>
  <si>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</si>
  <si>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</si>
  <si>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</si>
  <si>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</si>
  <si>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</si>
  <si>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</si>
  <si>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</si>
  <si>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</si>
  <si>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</si>
  <si>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</si>
  <si>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</si>
  <si>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</si>
  <si>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</si>
  <si>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</si>
  <si>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</si>
  <si>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</si>
  <si>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</si>
  <si>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</si>
  <si>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</si>
  <si>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</si>
  <si>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</si>
  <si>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</si>
  <si>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</si>
  <si>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</si>
  <si>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</si>
  <si>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</si>
  <si>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</si>
  <si>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</si>
  <si>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</si>
  <si>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</si>
  <si>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</si>
  <si>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</si>
  <si>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</si>
  <si>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</si>
  <si>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</si>
  <si>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</si>
  <si>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</si>
  <si>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</si>
  <si>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</si>
  <si>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</si>
  <si>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</si>
  <si>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</si>
  <si>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</si>
  <si>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</si>
  <si>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</si>
  <si>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</si>
  <si>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</si>
  <si>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</si>
  <si>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</si>
  <si>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</si>
  <si>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</si>
  <si>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</si>
  <si>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</si>
  <si>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</si>
  <si>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</si>
  <si>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</si>
  <si>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</si>
  <si>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</si>
  <si>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</si>
  <si>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</si>
  <si>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</si>
  <si>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</si>
  <si>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</si>
  <si>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</si>
  <si>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</si>
  <si>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</si>
  <si>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</si>
  <si>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</si>
  <si>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</si>
  <si>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</si>
  <si>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</si>
  <si>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</si>
  <si>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</si>
  <si>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</si>
  <si>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</si>
  <si>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</si>
  <si>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</si>
  <si>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</si>
  <si>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</si>
  <si>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</si>
  <si>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</si>
  <si>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</si>
  <si>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</si>
  <si>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</si>
  <si>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</si>
  <si>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</si>
  <si>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</si>
  <si>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</si>
  <si>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</si>
  <si>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</si>
  <si>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</si>
  <si>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</si>
  <si>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</si>
  <si>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</si>
  <si>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</si>
  <si>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</si>
  <si>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</si>
  <si>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</si>
  <si>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</si>
  <si>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</si>
  <si>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</si>
  <si>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</si>
  <si>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</si>
  <si>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</si>
  <si>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</si>
  <si>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</si>
  <si>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</si>
  <si>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</si>
  <si>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</si>
  <si>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</si>
  <si>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</si>
  <si>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</si>
  <si>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</si>
  <si>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</si>
  <si>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</si>
  <si>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</si>
  <si>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</si>
  <si>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</si>
  <si>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</si>
  <si>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</si>
  <si>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</si>
  <si>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</si>
  <si>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</si>
  <si>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</si>
  <si>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</si>
  <si>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</si>
  <si>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</si>
  <si>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</si>
  <si>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</si>
  <si>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</si>
  <si>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</si>
  <si>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</si>
  <si>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</si>
  <si>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</si>
  <si>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</si>
  <si>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</si>
  <si>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</si>
  <si>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</si>
  <si>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</si>
  <si>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</si>
  <si>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</si>
  <si>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</si>
  <si>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</si>
  <si>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</si>
  <si>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</si>
  <si>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</si>
  <si>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</si>
  <si>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</si>
  <si>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</si>
  <si>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</si>
  <si>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</si>
  <si>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</si>
  <si>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</si>
  <si>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</si>
  <si>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</si>
  <si>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</si>
  <si>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</si>
  <si>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</si>
  <si>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</si>
  <si>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</si>
  <si>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</si>
  <si>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</si>
  <si>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</si>
  <si>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</si>
  <si>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</si>
  <si>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</si>
  <si>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</si>
  <si>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</si>
  <si>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</si>
  <si>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</si>
  <si>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</si>
  <si>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</si>
  <si>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</si>
  <si>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</si>
  <si>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</si>
  <si>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</si>
  <si>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</si>
  <si>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</si>
  <si>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</si>
  <si>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</si>
  <si>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</si>
  <si>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</si>
  <si>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</si>
  <si>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</si>
  <si>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</si>
  <si>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</si>
  <si>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</si>
  <si>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</si>
  <si>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</si>
  <si>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</si>
  <si>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</si>
  <si>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</si>
  <si>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</si>
  <si>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</si>
  <si>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</si>
  <si>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</si>
  <si>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</si>
  <si>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</si>
  <si>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</si>
  <si>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</si>
  <si>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</si>
  <si>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</si>
  <si>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</si>
  <si>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</si>
  <si>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</si>
  <si>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</si>
  <si>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</si>
  <si>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</si>
  <si>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</si>
  <si>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</si>
  <si>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</si>
  <si>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</si>
  <si>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</si>
  <si>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</si>
  <si>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</si>
  <si>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</si>
  <si>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</si>
  <si>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</si>
  <si>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</si>
  <si>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</si>
  <si>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</si>
  <si>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</si>
  <si>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</si>
  <si>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</si>
  <si>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</si>
  <si>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</si>
  <si>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</si>
  <si>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</si>
  <si>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</si>
  <si>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</si>
  <si>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</si>
  <si>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</si>
  <si>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</si>
  <si>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</si>
  <si>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</si>
  <si>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</si>
  <si>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</si>
  <si>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</si>
  <si>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</si>
  <si>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</si>
  <si>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</si>
  <si>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</si>
  <si>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</si>
  <si>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</si>
  <si>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</si>
  <si>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</si>
  <si>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</si>
  <si>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</si>
  <si>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</si>
  <si>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</si>
  <si>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</si>
  <si>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</si>
  <si>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</si>
  <si>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</si>
  <si>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</si>
  <si>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</si>
  <si>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</si>
  <si>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</si>
  <si>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</si>
  <si>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</si>
  <si>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</si>
  <si>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</si>
  <si>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</si>
  <si>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</si>
  <si>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</si>
  <si>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</si>
  <si>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</si>
  <si>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</si>
  <si>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</si>
  <si>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</si>
  <si>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</si>
  <si>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</si>
  <si>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</si>
  <si>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</si>
  <si>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</si>
  <si>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</si>
  <si>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</si>
  <si>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</si>
  <si>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</si>
  <si>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</si>
  <si>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</si>
  <si>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</si>
  <si>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</si>
  <si>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</si>
  <si>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</si>
  <si>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</si>
  <si>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</si>
  <si>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</si>
  <si>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</si>
  <si>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</si>
  <si>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</si>
  <si>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</si>
  <si>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</si>
  <si>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</si>
  <si>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</si>
  <si>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</si>
  <si>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</si>
  <si>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</si>
  <si>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</si>
  <si>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</si>
  <si>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</si>
  <si>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</si>
  <si>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</si>
  <si>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</si>
  <si>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</si>
  <si>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</si>
  <si>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</si>
  <si>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</si>
  <si>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</si>
  <si>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</si>
  <si>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</si>
  <si>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</si>
  <si>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</si>
  <si>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</si>
  <si>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</si>
  <si>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</si>
  <si>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</si>
  <si>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</si>
  <si>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</si>
  <si>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</si>
  <si>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</si>
  <si>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</si>
  <si>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</si>
  <si>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</si>
  <si>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</si>
  <si>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</si>
  <si>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</si>
  <si>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</si>
  <si>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</si>
  <si>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</si>
  <si>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</si>
  <si>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</si>
  <si>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</si>
  <si>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</si>
  <si>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</si>
  <si>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</si>
  <si>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</si>
  <si>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</si>
  <si>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</si>
  <si>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</si>
  <si>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</si>
  <si>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</si>
  <si>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</si>
  <si>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</si>
  <si>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</si>
  <si>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</si>
  <si>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</si>
  <si>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</si>
  <si>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</si>
  <si>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</si>
  <si>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</si>
  <si>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</si>
  <si>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</si>
  <si>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</si>
  <si>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</si>
  <si>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</si>
  <si>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</si>
  <si>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</si>
  <si>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</si>
  <si>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</si>
  <si>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</si>
  <si>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</si>
  <si>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</si>
  <si>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</si>
  <si>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</si>
  <si>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</si>
  <si>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</si>
  <si>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</si>
  <si>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</si>
  <si>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</si>
  <si>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</si>
  <si>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</si>
  <si>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</si>
  <si>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</si>
  <si>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</si>
  <si>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</si>
  <si>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</si>
  <si>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</si>
  <si>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</si>
  <si>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</si>
  <si>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</si>
  <si>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</si>
  <si>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</si>
  <si>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</si>
  <si>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</si>
  <si>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</si>
  <si>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</si>
  <si>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</si>
  <si>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</si>
  <si>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</si>
  <si>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</si>
  <si>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</si>
  <si>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</si>
  <si>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</si>
  <si>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</si>
  <si>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</si>
  <si>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</si>
  <si>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</si>
  <si>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</si>
  <si>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</si>
  <si>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</si>
  <si>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</si>
  <si>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</si>
  <si>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</si>
  <si>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</si>
  <si>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</si>
  <si>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</si>
  <si>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</si>
  <si>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</si>
  <si>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</si>
  <si>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</si>
  <si>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</si>
  <si>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</si>
  <si>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</si>
  <si>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</si>
  <si>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</si>
  <si>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</si>
  <si>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</si>
  <si>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</si>
  <si>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</si>
  <si>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</si>
  <si>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</si>
  <si>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</si>
  <si>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</si>
  <si>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</si>
  <si>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</si>
  <si>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</si>
  <si>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</si>
  <si>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</si>
  <si>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</si>
  <si>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</si>
  <si>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</si>
  <si>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</si>
  <si>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</si>
  <si>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</si>
  <si>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</si>
  <si>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</si>
  <si>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</si>
  <si>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</si>
  <si>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</si>
  <si>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</si>
  <si>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</si>
  <si>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</si>
  <si>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</si>
  <si>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</si>
  <si>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</si>
  <si>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</si>
  <si>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</si>
  <si>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</si>
  <si>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</si>
  <si>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</si>
  <si>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</si>
  <si>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</si>
  <si>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</si>
  <si>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</si>
  <si>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</si>
  <si>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</si>
  <si>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</si>
  <si>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</si>
  <si>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</si>
  <si>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</si>
  <si>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</si>
  <si>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</si>
  <si>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</si>
  <si>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</si>
  <si>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</si>
  <si>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</si>
  <si>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</si>
  <si>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</si>
  <si>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</si>
  <si>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</si>
  <si>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</si>
  <si>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</si>
  <si>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</si>
  <si>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</si>
  <si>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</si>
  <si>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</si>
  <si>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</si>
  <si>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</si>
  <si>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</si>
  <si>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</si>
  <si>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</si>
  <si>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</si>
  <si>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</si>
  <si>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</si>
  <si>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</si>
  <si>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</si>
  <si>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</si>
  <si>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</si>
  <si>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</si>
  <si>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</si>
  <si>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</si>
  <si>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</si>
  <si>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</si>
  <si>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</si>
  <si>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</si>
  <si>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</si>
  <si>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</si>
  <si>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</si>
  <si>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</si>
  <si>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</si>
  <si>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</si>
  <si>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</si>
  <si>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</si>
  <si>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</si>
  <si>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</si>
  <si>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</si>
  <si>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</si>
  <si>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</si>
  <si>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</si>
  <si>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</si>
  <si>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</si>
  <si>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</si>
  <si>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</si>
  <si>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</si>
  <si>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</si>
  <si>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</si>
  <si>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</si>
  <si>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</si>
  <si>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</si>
  <si>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</si>
  <si>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</si>
  <si>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</si>
  <si>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</si>
  <si>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</si>
  <si>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</si>
  <si>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</si>
  <si>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</si>
  <si>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</si>
  <si>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</si>
  <si>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</si>
  <si>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</si>
  <si>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</si>
  <si>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</si>
  <si>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</si>
  <si>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</si>
  <si>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</si>
  <si>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</si>
  <si>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</si>
  <si>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</si>
  <si>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</si>
  <si>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</si>
  <si>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</si>
  <si>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</si>
  <si>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</si>
  <si>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</si>
  <si>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</si>
  <si>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</si>
  <si>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</si>
  <si>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</si>
  <si>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</si>
  <si>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</si>
  <si>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</si>
  <si>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</si>
  <si>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</si>
  <si>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</si>
  <si>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</si>
  <si>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</si>
  <si>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</si>
  <si>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</si>
  <si>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</si>
  <si>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</si>
  <si>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</si>
  <si>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</si>
  <si>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</si>
  <si>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</si>
  <si>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</si>
  <si>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</si>
  <si>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</si>
  <si>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</si>
  <si>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</si>
  <si>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</si>
  <si>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</si>
  <si>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</si>
  <si>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</si>
  <si>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</si>
  <si>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</si>
  <si>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</si>
  <si>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</si>
  <si>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</si>
  <si>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</si>
  <si>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</si>
  <si>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</si>
  <si>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</si>
  <si>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</si>
  <si>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</si>
  <si>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</si>
  <si>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</si>
  <si>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</si>
  <si>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</si>
  <si>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</si>
  <si>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</si>
  <si>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</si>
  <si>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</si>
  <si>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</si>
  <si>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</si>
  <si>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</si>
  <si>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</si>
  <si>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</si>
  <si>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</si>
  <si>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</si>
  <si>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</si>
  <si>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</si>
  <si>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</si>
  <si>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</si>
  <si>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</si>
  <si>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</si>
  <si>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</si>
  <si>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</si>
  <si>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</si>
  <si>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</si>
  <si>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</si>
  <si>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</si>
  <si>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</si>
  <si>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</si>
  <si>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</si>
  <si>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</si>
  <si>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</si>
  <si>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</si>
  <si>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</si>
  <si>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</si>
  <si>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</si>
  <si>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</si>
  <si>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</si>
  <si>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</si>
  <si>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</si>
  <si>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</si>
  <si>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</si>
  <si>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</si>
  <si>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</si>
  <si>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</si>
  <si>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</si>
  <si>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</si>
  <si>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</si>
  <si>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</si>
  <si>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</si>
  <si>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</si>
  <si>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</si>
  <si>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</si>
  <si>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</si>
  <si>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</si>
  <si>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</si>
  <si>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</si>
  <si>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</si>
  <si>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</si>
  <si>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</si>
  <si>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</si>
  <si>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</si>
  <si>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</si>
  <si>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</si>
  <si>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</si>
  <si>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</si>
  <si>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</si>
  <si>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</si>
  <si>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</si>
  <si>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</si>
  <si>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</si>
  <si>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</si>
  <si>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</si>
  <si>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</si>
  <si>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</si>
  <si>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</si>
  <si>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</si>
  <si>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</si>
  <si>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</si>
  <si>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</si>
  <si>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</si>
  <si>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</si>
  <si>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</si>
  <si>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</si>
  <si>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</si>
  <si>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</si>
  <si>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</si>
  <si>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</si>
  <si>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</si>
  <si>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</si>
  <si>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</si>
  <si>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</si>
  <si>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</si>
  <si>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</si>
  <si>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</si>
  <si>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</si>
  <si>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</si>
  <si>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</si>
  <si>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</si>
  <si>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</si>
  <si>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</si>
  <si>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</si>
  <si>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</si>
  <si>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</si>
  <si>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</si>
  <si>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</si>
  <si>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</si>
  <si>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</si>
  <si>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</si>
  <si>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</si>
  <si>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</si>
  <si>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</si>
  <si>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</si>
  <si>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</si>
  <si>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</si>
  <si>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</si>
  <si>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</si>
  <si>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</si>
  <si>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</si>
  <si>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</si>
  <si>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</si>
  <si>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</si>
  <si>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</si>
  <si>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</si>
  <si>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</si>
  <si>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</si>
  <si>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</si>
  <si>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</si>
  <si>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</si>
  <si>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</si>
  <si>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</si>
  <si>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</si>
  <si>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</si>
  <si>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</si>
  <si>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</si>
  <si>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</si>
  <si>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</si>
  <si>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</si>
  <si>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</si>
  <si>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</si>
  <si>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</si>
  <si>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</si>
  <si>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</si>
  <si>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</si>
  <si>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</si>
  <si>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</si>
  <si>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</si>
  <si>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</si>
  <si>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</si>
  <si>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</si>
  <si>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</si>
  <si>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</si>
  <si>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</si>
  <si>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</si>
  <si>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</si>
  <si>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</si>
  <si>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</si>
  <si>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</si>
  <si>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</si>
  <si>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</si>
  <si>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</si>
  <si>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</si>
  <si>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</si>
  <si>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</si>
  <si>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</si>
  <si>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</si>
  <si>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</si>
  <si>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</si>
  <si>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</si>
  <si>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</si>
  <si>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</si>
  <si>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</si>
  <si>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</si>
  <si>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</si>
  <si>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</si>
  <si>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</si>
  <si>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</si>
  <si>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</si>
  <si>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</si>
  <si>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</si>
  <si>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</si>
  <si>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</si>
  <si>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</si>
  <si>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</si>
  <si>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</si>
  <si>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</si>
  <si>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</si>
  <si>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</si>
  <si>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</si>
  <si>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</si>
  <si>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</si>
  <si>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</si>
  <si>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</si>
  <si>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</si>
  <si>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</si>
  <si>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</si>
  <si>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</si>
  <si>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</si>
  <si>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</si>
  <si>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</si>
  <si>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</si>
  <si>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</si>
  <si>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</si>
  <si>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</si>
  <si>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</si>
  <si>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</si>
  <si>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</si>
  <si>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</si>
  <si>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</si>
  <si>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</si>
  <si>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</si>
  <si>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</si>
  <si>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</si>
  <si>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</si>
  <si>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</si>
  <si>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</si>
  <si>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</si>
  <si>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</si>
  <si>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</si>
  <si>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</si>
  <si>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</si>
  <si>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</si>
  <si>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</si>
  <si>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</si>
  <si>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</si>
  <si>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</si>
  <si>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</si>
  <si>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</si>
  <si>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</si>
  <si>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</si>
  <si>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</si>
  <si>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</si>
  <si>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</si>
  <si>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</si>
  <si>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</si>
  <si>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</si>
  <si>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</si>
  <si>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</si>
  <si>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</si>
  <si>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</si>
  <si>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</si>
  <si>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</si>
  <si>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</si>
  <si>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</si>
  <si>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</si>
  <si>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</si>
  <si>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</si>
  <si>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</si>
  <si>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</si>
  <si>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</si>
  <si>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</si>
  <si>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</si>
  <si>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</si>
  <si>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</si>
  <si>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</si>
  <si>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</si>
  <si>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</si>
  <si>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</si>
  <si>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</si>
  <si>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</si>
  <si>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</si>
  <si>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</si>
  <si>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</si>
  <si>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</si>
  <si>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</si>
  <si>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</si>
  <si>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</si>
  <si>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</si>
  <si>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</si>
  <si>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</si>
  <si>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</si>
  <si>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</si>
  <si>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</si>
  <si>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</si>
  <si>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</si>
  <si>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</si>
  <si>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</si>
  <si>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</si>
  <si>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</si>
  <si>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</si>
  <si>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</si>
  <si>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</si>
  <si>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</si>
  <si>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</si>
  <si>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</si>
  <si>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</si>
  <si>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</si>
  <si>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</si>
  <si>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</si>
  <si>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</si>
  <si>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</si>
  <si>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</si>
  <si>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</si>
  <si>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</si>
  <si>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</si>
  <si>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</si>
  <si>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</si>
  <si>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</si>
  <si>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</si>
  <si>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</si>
  <si>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</si>
  <si>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</si>
  <si>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</si>
  <si>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</si>
  <si>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</si>
  <si>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</si>
  <si>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</si>
  <si>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</si>
  <si>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</si>
  <si>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</si>
  <si>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</si>
  <si>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</si>
  <si>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</si>
  <si>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</si>
  <si>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</si>
  <si>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</si>
  <si>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</si>
  <si>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</si>
  <si>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</si>
  <si>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</si>
  <si>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</si>
  <si>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</si>
  <si>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</si>
  <si>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</si>
  <si>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</si>
  <si>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</si>
  <si>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</si>
  <si>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</si>
  <si>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</si>
  <si>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</si>
  <si>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</si>
  <si>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</si>
  <si>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</si>
  <si>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</si>
  <si>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</si>
  <si>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</si>
  <si>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</si>
  <si>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</si>
  <si>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</si>
  <si>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</si>
  <si>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</si>
  <si>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</si>
  <si>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</si>
  <si>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</si>
  <si>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</si>
  <si>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</si>
  <si>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</si>
  <si>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</si>
  <si>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</si>
  <si>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</si>
  <si>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</si>
  <si>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</si>
  <si>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</si>
  <si>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</si>
  <si>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</si>
  <si>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</si>
  <si>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</si>
  <si>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</si>
  <si>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</si>
  <si>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</si>
  <si>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</si>
  <si>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</si>
  <si>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</si>
  <si>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</si>
  <si>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</si>
  <si>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</si>
  <si>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</si>
  <si>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</si>
  <si>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</si>
  <si>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</si>
  <si>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</si>
  <si>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</si>
  <si>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</si>
  <si>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</si>
  <si>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</si>
  <si>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</si>
  <si>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</si>
  <si>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</si>
  <si>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</si>
  <si>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</si>
  <si>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</si>
  <si>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</si>
  <si>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</si>
  <si>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</si>
  <si>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</si>
  <si>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</si>
  <si>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</si>
  <si>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</si>
  <si>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</si>
  <si>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</si>
  <si>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</si>
  <si>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</si>
  <si>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</si>
  <si>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</si>
  <si>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</si>
  <si>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</si>
  <si>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</si>
  <si>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</si>
  <si>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</si>
  <si>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</si>
  <si>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</si>
  <si>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</si>
  <si>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</si>
  <si>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</si>
  <si>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</si>
  <si>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</si>
  <si>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</si>
  <si>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</si>
  <si>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</si>
  <si>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</si>
  <si>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</si>
  <si>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</si>
  <si>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</si>
  <si>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</si>
  <si>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</si>
  <si>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</si>
  <si>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</si>
  <si>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</si>
  <si>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</si>
  <si>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</si>
  <si>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</si>
  <si>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</si>
  <si>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</si>
  <si>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</si>
  <si>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</si>
  <si>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</si>
  <si>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</si>
  <si>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</si>
  <si>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</si>
  <si>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</si>
  <si>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</si>
  <si>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</si>
  <si>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</si>
  <si>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</si>
  <si>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</si>
  <si>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</si>
  <si>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</si>
  <si>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</si>
  <si>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</si>
  <si>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</si>
  <si>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</si>
  <si>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</si>
  <si>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</si>
  <si>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</si>
  <si>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</si>
  <si>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</si>
  <si>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</si>
  <si>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</si>
  <si>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</si>
  <si>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</si>
  <si>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</si>
  <si>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</si>
  <si>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</si>
  <si>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</si>
  <si>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</si>
  <si>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</si>
  <si>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</si>
  <si>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</si>
  <si>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</si>
  <si>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</si>
  <si>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</si>
  <si>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</si>
  <si>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</si>
  <si>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</si>
  <si>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</si>
  <si>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</si>
  <si>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</si>
  <si>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</si>
  <si>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</si>
  <si>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</si>
  <si>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</si>
  <si>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</si>
  <si>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</si>
  <si>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</si>
  <si>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</si>
  <si>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</si>
  <si>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</si>
  <si>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</si>
  <si>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</si>
  <si>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</si>
  <si>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</si>
  <si>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</si>
  <si>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</si>
  <si>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</si>
  <si>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</si>
  <si>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</si>
  <si>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</si>
  <si>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</si>
  <si>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</si>
  <si>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</si>
  <si>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</si>
  <si>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</si>
  <si>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</si>
  <si>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</si>
  <si>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</si>
  <si>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</si>
  <si>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</si>
  <si>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</si>
  <si>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</si>
  <si>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</si>
  <si>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</si>
  <si>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</si>
  <si>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</si>
  <si>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</si>
  <si>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</si>
  <si>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</si>
  <si>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</si>
  <si>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</si>
  <si>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</si>
  <si>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</si>
  <si>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</si>
  <si>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</si>
  <si>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</si>
  <si>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</si>
  <si>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</si>
  <si>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</si>
  <si>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</si>
  <si>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</si>
  <si>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</si>
  <si>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</si>
  <si>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</si>
  <si>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</si>
  <si>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</si>
  <si>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</si>
  <si>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</si>
  <si>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</si>
  <si>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</si>
  <si>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</si>
  <si>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</si>
  <si>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</si>
  <si>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</si>
  <si>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</si>
  <si>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</si>
  <si>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</si>
  <si>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</si>
  <si>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</si>
  <si>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</si>
  <si>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</si>
  <si>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</si>
  <si>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</si>
  <si>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</si>
  <si>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</si>
  <si>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</si>
  <si>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</si>
  <si>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</si>
  <si>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</si>
  <si>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</si>
  <si>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</si>
  <si>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</si>
  <si>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</si>
  <si>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</si>
  <si>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</si>
  <si>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</si>
  <si>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</si>
  <si>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</si>
  <si>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</si>
  <si>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</si>
  <si>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</si>
  <si>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</si>
  <si>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</si>
  <si>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</si>
  <si>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</si>
  <si>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</si>
  <si>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</si>
  <si>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</si>
  <si>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</si>
  <si>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</si>
  <si>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</si>
  <si>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</si>
  <si>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</si>
  <si>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</si>
  <si>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</si>
  <si>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</si>
  <si>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</si>
  <si>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</si>
  <si>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</si>
  <si>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</si>
  <si>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</si>
  <si>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</si>
  <si>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</si>
  <si>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</si>
  <si>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</si>
  <si>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</si>
  <si>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</si>
  <si>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</si>
  <si>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</si>
  <si>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</si>
  <si>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</si>
  <si>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</si>
  <si>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</si>
  <si>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</si>
  <si>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</si>
  <si>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</si>
  <si>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</si>
  <si>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</si>
  <si>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</si>
  <si>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</si>
  <si>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</si>
  <si>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</si>
  <si>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</si>
  <si>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</si>
  <si>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</si>
  <si>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</si>
  <si>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</si>
  <si>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</si>
  <si>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</si>
  <si>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</si>
  <si>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</si>
  <si>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</si>
  <si>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</si>
  <si>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</si>
  <si>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</si>
  <si>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</si>
  <si>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</si>
  <si>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</si>
  <si>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</si>
  <si>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</si>
  <si>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</si>
  <si>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</si>
  <si>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</si>
  <si>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</si>
  <si>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</si>
  <si>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</si>
  <si>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</si>
  <si>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</si>
  <si>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</si>
  <si>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</si>
  <si>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</si>
  <si>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</si>
  <si>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</si>
  <si>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</si>
  <si>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</si>
  <si>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</si>
  <si>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</si>
  <si>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</si>
  <si>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</si>
  <si>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</si>
  <si>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</si>
  <si>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</si>
  <si>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</si>
  <si>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</si>
  <si>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</si>
  <si>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</si>
  <si>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</si>
  <si>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</si>
  <si>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</si>
  <si>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</si>
  <si>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</si>
  <si>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</si>
  <si>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</si>
  <si>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</si>
  <si>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</si>
  <si>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</si>
  <si>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</si>
  <si>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</si>
  <si>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</si>
  <si>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</si>
  <si>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</si>
  <si>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</si>
  <si>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</si>
  <si>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</si>
  <si>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</si>
  <si>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</si>
  <si>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</si>
  <si>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</si>
  <si>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</si>
  <si>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</si>
  <si>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</si>
  <si>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</si>
  <si>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</si>
  <si>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</si>
  <si>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</si>
  <si>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</si>
  <si>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</si>
  <si>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</si>
  <si>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</si>
  <si>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</si>
  <si>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</si>
  <si>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</si>
  <si>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</si>
  <si>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</si>
  <si>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</si>
  <si>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</si>
  <si>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</si>
  <si>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</si>
  <si>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</si>
  <si>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</si>
  <si>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</si>
  <si>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</si>
  <si>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</si>
  <si>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</si>
  <si>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</si>
  <si>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</si>
  <si>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</si>
  <si>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</si>
  <si>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</si>
  <si>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</si>
  <si>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</si>
  <si>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</si>
  <si>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</si>
  <si>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</si>
  <si>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</si>
  <si>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</si>
  <si>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</si>
  <si>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</si>
  <si>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</si>
  <si>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</si>
  <si>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</si>
  <si>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</si>
  <si>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</si>
  <si>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</si>
  <si>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</si>
  <si>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</si>
  <si>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</si>
  <si>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</si>
  <si>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</si>
  <si>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</si>
  <si>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</si>
  <si>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</si>
  <si>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</si>
  <si>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</si>
  <si>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</si>
  <si>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</si>
  <si>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</si>
  <si>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</si>
  <si>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</si>
  <si>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</si>
  <si>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</si>
  <si>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</si>
  <si>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</si>
  <si>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</si>
  <si>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</si>
  <si>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</si>
  <si>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</si>
  <si>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</si>
  <si>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</si>
  <si>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</si>
  <si>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</si>
  <si>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</si>
  <si>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</si>
  <si>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</si>
  <si>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</si>
  <si>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</si>
  <si>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</si>
  <si>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</si>
  <si>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</si>
  <si>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</si>
  <si>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</si>
  <si>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</si>
  <si>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</si>
  <si>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</si>
  <si>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</si>
  <si>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</si>
  <si>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</si>
  <si>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</si>
  <si>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</si>
  <si>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</si>
  <si>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</si>
  <si>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</si>
  <si>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</si>
  <si>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</si>
  <si>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</si>
  <si>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</si>
  <si>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</si>
  <si>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</si>
  <si>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</si>
  <si>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</si>
  <si>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</si>
  <si>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</si>
  <si>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</si>
  <si>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</si>
  <si>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</si>
  <si>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</si>
  <si>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</si>
  <si>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</si>
  <si>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</si>
  <si>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</si>
  <si>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</si>
  <si>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</si>
  <si>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</si>
  <si>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</si>
  <si>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</si>
  <si>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</si>
  <si>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</si>
  <si>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</si>
  <si>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</si>
  <si>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</si>
  <si>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</si>
  <si>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</si>
  <si>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</si>
  <si>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</si>
  <si>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</si>
  <si>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</si>
  <si>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</si>
  <si>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</si>
  <si>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</si>
  <si>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</si>
  <si>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</si>
  <si>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</si>
  <si>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</si>
  <si>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</si>
  <si>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</si>
  <si>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</si>
  <si>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</si>
  <si>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</si>
  <si>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</si>
  <si>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</si>
  <si>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</si>
  <si>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</si>
  <si>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</si>
  <si>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</si>
  <si>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</si>
  <si>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</si>
  <si>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</si>
  <si>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</si>
  <si>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</si>
  <si>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</si>
  <si>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</si>
  <si>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</si>
  <si>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</si>
  <si>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</si>
  <si>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</si>
  <si>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</si>
  <si>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</si>
  <si>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</si>
  <si>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</si>
  <si>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</si>
  <si>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</si>
  <si>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</si>
  <si>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</si>
  <si>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</si>
  <si>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</si>
  <si>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</si>
  <si>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</si>
  <si>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</si>
  <si>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</si>
  <si>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</si>
  <si>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</si>
  <si>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</si>
  <si>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</si>
  <si>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</si>
  <si>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</si>
  <si>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</si>
  <si>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</si>
  <si>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</si>
  <si>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</si>
  <si>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</si>
  <si>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</si>
  <si>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</si>
  <si>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</si>
  <si>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</si>
  <si>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</si>
  <si>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</si>
  <si>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</si>
  <si>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</si>
  <si>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</si>
  <si>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</si>
  <si>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</si>
  <si>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</si>
  <si>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</si>
  <si>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</si>
  <si>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</si>
  <si>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</si>
  <si>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</si>
  <si>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</si>
  <si>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</si>
  <si>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</si>
  <si>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</si>
  <si>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</si>
  <si>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</si>
  <si>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</si>
  <si>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</si>
  <si>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</si>
  <si>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</si>
  <si>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</si>
  <si>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</si>
  <si>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</si>
  <si>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</si>
  <si>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</si>
  <si>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</si>
  <si>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</si>
  <si>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</si>
  <si>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</si>
  <si>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</si>
  <si>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</si>
  <si>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</si>
  <si>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</si>
  <si>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</si>
  <si>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</si>
  <si>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</si>
  <si>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</si>
  <si>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</si>
  <si>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</si>
  <si>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</si>
  <si>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</si>
  <si>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</si>
  <si>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</si>
  <si>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</si>
  <si>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</si>
  <si>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</si>
  <si>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</si>
  <si>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</si>
  <si>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</si>
  <si>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</si>
  <si>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</si>
  <si>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</si>
  <si>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</si>
  <si>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</si>
  <si>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</si>
  <si>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</si>
  <si>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</si>
  <si>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</si>
  <si>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</si>
  <si>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</si>
  <si>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</si>
  <si>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</si>
  <si>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</si>
  <si>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</si>
  <si>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</si>
  <si>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</si>
  <si>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</si>
  <si>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</si>
  <si>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</si>
  <si>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</si>
  <si>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</si>
  <si>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</si>
  <si>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</si>
  <si>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</si>
  <si>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</si>
  <si>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</si>
  <si>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</si>
  <si>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</si>
  <si>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</si>
  <si>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</si>
  <si>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</si>
  <si>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</si>
  <si>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</si>
  <si>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</si>
  <si>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</si>
  <si>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</si>
  <si>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</si>
  <si>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</si>
  <si>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</si>
  <si>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</si>
  <si>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</si>
  <si>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</si>
  <si>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</si>
  <si>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</si>
  <si>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</si>
  <si>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</si>
  <si>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</si>
  <si>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</si>
  <si>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</si>
  <si>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</si>
  <si>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</si>
  <si>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</si>
  <si>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</si>
  <si>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</si>
  <si>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</si>
  <si>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</si>
  <si>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</si>
  <si>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</si>
  <si>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</si>
  <si>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</si>
  <si>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</si>
  <si>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</si>
  <si>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</si>
  <si>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</si>
  <si>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</si>
  <si>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</si>
  <si>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</si>
  <si>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</si>
  <si>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</si>
  <si>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</si>
  <si>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</si>
  <si>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</si>
  <si>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</si>
  <si>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</si>
  <si>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</si>
  <si>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</si>
  <si>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</si>
  <si>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</si>
  <si>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</si>
  <si>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</si>
  <si>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</si>
  <si>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</si>
  <si>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</si>
  <si>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</si>
  <si>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</si>
  <si>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</si>
  <si>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</si>
  <si>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</si>
  <si>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</si>
  <si>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</si>
  <si>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</si>
  <si>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</si>
  <si>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</si>
  <si>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</si>
  <si>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</si>
  <si>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</si>
  <si>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</si>
  <si>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</si>
  <si>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</si>
  <si>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</si>
  <si>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</si>
  <si>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</si>
  <si>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</si>
  <si>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</si>
  <si>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</si>
  <si>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</si>
  <si>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</si>
  <si>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</si>
  <si>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</si>
  <si>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</si>
  <si>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</si>
  <si>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</si>
  <si>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</si>
  <si>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</si>
  <si>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</si>
  <si>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</si>
  <si>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</si>
  <si>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</si>
  <si>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</si>
  <si>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</si>
  <si>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</si>
  <si>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</si>
  <si>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</si>
  <si>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</si>
  <si>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</si>
  <si>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</si>
  <si>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</si>
  <si>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</si>
  <si>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</si>
  <si>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</si>
  <si>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</si>
  <si>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</si>
  <si>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</si>
  <si>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</si>
  <si>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</si>
  <si>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</si>
  <si>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</si>
  <si>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</si>
  <si>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</si>
  <si>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</si>
  <si>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</si>
  <si>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</si>
  <si>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</si>
  <si>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</si>
  <si>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</si>
  <si>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</si>
  <si>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</si>
  <si>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</si>
  <si>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</si>
  <si>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</si>
  <si>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</si>
  <si>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</si>
  <si>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</si>
  <si>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</si>
  <si>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</si>
  <si>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</si>
  <si>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</si>
  <si>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</si>
  <si>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</si>
  <si>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</si>
  <si>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</si>
  <si>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</si>
  <si>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</si>
  <si>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</si>
  <si>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</si>
  <si>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</si>
  <si>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</si>
  <si>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</si>
  <si>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</si>
  <si>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</si>
  <si>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</si>
  <si>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</si>
  <si>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</si>
  <si>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</si>
  <si>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</si>
  <si>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</si>
  <si>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</si>
  <si>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</si>
  <si>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</si>
  <si>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</si>
  <si>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</si>
  <si>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</si>
  <si>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</si>
  <si>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</si>
  <si>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</si>
  <si>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</si>
  <si>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</si>
  <si>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</si>
  <si>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</si>
  <si>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</si>
  <si>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</si>
  <si>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</si>
  <si>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</si>
  <si>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</si>
  <si>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</si>
  <si>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</si>
  <si>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</si>
  <si>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</si>
  <si>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</si>
  <si>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</si>
  <si>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</si>
  <si>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</si>
  <si>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</si>
  <si>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</si>
  <si>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</si>
  <si>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</si>
  <si>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</si>
  <si>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</si>
  <si>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</si>
  <si>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</si>
  <si>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</si>
  <si>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</si>
  <si>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</si>
  <si>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</si>
  <si>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</si>
  <si>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</si>
  <si>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</si>
  <si>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</si>
  <si>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</si>
  <si>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</si>
  <si>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</si>
  <si>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</si>
  <si>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</si>
  <si>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</si>
  <si>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</si>
  <si>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</si>
  <si>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</si>
  <si>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</si>
  <si>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</si>
  <si>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</si>
  <si>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</si>
  <si>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</si>
  <si>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</si>
  <si>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</si>
  <si>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</si>
  <si>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</si>
  <si>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</si>
  <si>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</si>
  <si>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</si>
  <si>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</si>
  <si>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</si>
  <si>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</si>
  <si>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</si>
  <si>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</si>
  <si>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</si>
  <si>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</si>
  <si>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</si>
  <si>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</si>
  <si>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</si>
  <si>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</si>
  <si>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</si>
  <si>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</si>
  <si>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</si>
  <si>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</si>
  <si>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</si>
  <si>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</si>
  <si>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</si>
  <si>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</si>
  <si>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</si>
  <si>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</si>
  <si>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</si>
  <si>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</si>
  <si>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</si>
  <si>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</si>
  <si>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</si>
  <si>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</si>
  <si>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</si>
  <si>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</si>
  <si>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</si>
  <si>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</si>
  <si>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</si>
  <si>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</si>
  <si>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</si>
  <si>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</si>
  <si>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</si>
  <si>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</si>
  <si>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</si>
  <si>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</si>
  <si>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</si>
  <si>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</si>
  <si>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</si>
  <si>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</si>
  <si>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</si>
  <si>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</si>
  <si>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</si>
  <si>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</si>
  <si>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</si>
  <si>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</si>
  <si>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</si>
  <si>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</si>
  <si>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</si>
  <si>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</si>
  <si>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</si>
  <si>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</si>
  <si>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</si>
  <si>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</si>
  <si>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</si>
  <si>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</si>
  <si>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</si>
  <si>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</si>
  <si>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</si>
  <si>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</si>
  <si>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</si>
  <si>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</si>
  <si>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</si>
  <si>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</si>
  <si>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</si>
  <si>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</si>
  <si>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</si>
  <si>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</si>
  <si>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</si>
  <si>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</si>
  <si>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</si>
  <si>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</si>
  <si>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</si>
  <si>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</si>
  <si>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</si>
  <si>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</si>
  <si>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</si>
  <si>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</si>
  <si>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</si>
  <si>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</si>
  <si>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</si>
  <si>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</si>
  <si>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</si>
  <si>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</si>
  <si>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</si>
  <si>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</si>
  <si>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</si>
  <si>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</si>
  <si>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</si>
  <si>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</si>
  <si>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</si>
  <si>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</si>
  <si>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</si>
  <si>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</si>
  <si>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</si>
  <si>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</si>
  <si>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</si>
  <si>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</si>
  <si>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</si>
  <si>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</si>
  <si>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</si>
  <si>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</si>
  <si>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</si>
  <si>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</si>
  <si>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</si>
  <si>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</si>
  <si>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</si>
  <si>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</si>
  <si>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</si>
  <si>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</si>
  <si>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</si>
  <si>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</si>
  <si>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</si>
  <si>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</si>
  <si>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</si>
  <si>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</si>
  <si>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</si>
  <si>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</si>
  <si>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</si>
  <si>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</si>
  <si>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</si>
  <si>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</si>
  <si>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</si>
  <si>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</si>
  <si>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</si>
  <si>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</si>
  <si>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</si>
  <si>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</si>
  <si>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</si>
  <si>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</si>
  <si>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</si>
  <si>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</si>
  <si>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</si>
  <si>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</si>
  <si>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</si>
  <si>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</si>
  <si>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</si>
  <si>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</si>
  <si>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</si>
  <si>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</si>
  <si>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</si>
  <si>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</si>
  <si>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</si>
  <si>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</si>
  <si>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</si>
  <si>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</si>
  <si>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</si>
  <si>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</si>
  <si>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</si>
  <si>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</si>
  <si>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</si>
  <si>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</si>
  <si>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</si>
  <si>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</si>
  <si>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</si>
  <si>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</si>
  <si>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</si>
  <si>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</si>
  <si>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</si>
  <si>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</si>
  <si>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</si>
  <si>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</si>
  <si>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</si>
  <si>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</si>
  <si>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</si>
  <si>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</si>
  <si>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</si>
  <si>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</si>
  <si>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</si>
  <si>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</si>
  <si>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</si>
  <si>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</si>
  <si>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</si>
  <si>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</si>
  <si>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</si>
  <si>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</si>
  <si>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</si>
  <si>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</si>
  <si>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</si>
  <si>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</si>
  <si>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</si>
  <si>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</si>
  <si>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</si>
  <si>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</si>
  <si>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</si>
  <si>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</si>
  <si>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</si>
  <si>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</si>
  <si>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</si>
  <si>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</si>
  <si>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</si>
  <si>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</si>
  <si>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</si>
  <si>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</si>
  <si>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</si>
  <si>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</si>
  <si>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</si>
  <si>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</si>
  <si>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</si>
  <si>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</si>
  <si>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</si>
  <si>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</si>
  <si>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</si>
  <si>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</si>
  <si>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</si>
  <si>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</si>
  <si>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</si>
  <si>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</si>
  <si>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</si>
  <si>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</si>
  <si>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</si>
  <si>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</si>
  <si>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</si>
  <si>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</si>
  <si>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</si>
  <si>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</si>
  <si>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</si>
  <si>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</si>
  <si>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</si>
  <si>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</si>
  <si>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</si>
  <si>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</si>
  <si>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</si>
  <si>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</si>
  <si>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</si>
  <si>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</si>
  <si>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</si>
  <si>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</si>
  <si>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</si>
  <si>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</si>
  <si>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</si>
  <si>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</si>
  <si>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</si>
  <si>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</si>
  <si>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</si>
  <si>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</si>
  <si>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</si>
  <si>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</si>
  <si>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</si>
  <si>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</si>
  <si>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</si>
  <si>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</si>
  <si>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</si>
  <si>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</si>
  <si>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</si>
  <si>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</si>
  <si>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</si>
  <si>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</si>
  <si>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</si>
  <si>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</si>
  <si>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</si>
  <si>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</si>
  <si>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</si>
  <si>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</si>
  <si>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</si>
  <si>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</si>
  <si>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</si>
  <si>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</si>
  <si>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</si>
  <si>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</si>
  <si>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</si>
  <si>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</si>
  <si>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</si>
  <si>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</si>
  <si>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</si>
  <si>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</si>
  <si>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</si>
  <si>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</si>
  <si>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</si>
  <si>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</si>
  <si>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</si>
  <si>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</si>
  <si>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</si>
  <si>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</si>
  <si>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</si>
  <si>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</si>
  <si>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</si>
  <si>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</si>
  <si>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</si>
  <si>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</si>
  <si>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</si>
  <si>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</si>
  <si>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</si>
  <si>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</si>
  <si>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</si>
  <si>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</si>
  <si>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</si>
  <si>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</si>
  <si>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</si>
  <si>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</si>
  <si>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</si>
  <si>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</si>
  <si>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</si>
  <si>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</si>
  <si>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</si>
  <si>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</si>
  <si>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</si>
  <si>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</si>
  <si>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</si>
  <si>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</si>
  <si>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</si>
  <si>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</si>
  <si>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</si>
  <si>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</si>
  <si>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</si>
  <si>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</si>
  <si>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</si>
  <si>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</si>
  <si>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</si>
  <si>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</si>
  <si>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</si>
  <si>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</si>
  <si>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</si>
  <si>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</si>
  <si>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</si>
  <si>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</si>
  <si>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</si>
  <si>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</si>
  <si>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</si>
  <si>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</si>
  <si>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</si>
  <si>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</si>
  <si>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</si>
  <si>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</si>
  <si>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</si>
  <si>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</si>
  <si>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</si>
  <si>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</si>
  <si>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</si>
  <si>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</si>
  <si>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</si>
  <si>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</si>
  <si>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</si>
  <si>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</si>
  <si>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</si>
  <si>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</si>
  <si>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</si>
  <si>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</si>
  <si>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</si>
  <si>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</si>
  <si>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</si>
  <si>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</si>
  <si>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</si>
  <si>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</si>
  <si>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</si>
  <si>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</si>
  <si>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</si>
  <si>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</si>
  <si>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</si>
  <si>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</si>
  <si>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</si>
  <si>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</si>
  <si>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</si>
  <si>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</si>
  <si>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</si>
  <si>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</si>
  <si>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</si>
  <si>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</si>
  <si>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</si>
  <si>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</si>
  <si>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</si>
  <si>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</si>
  <si>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</si>
  <si>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</si>
  <si>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</si>
  <si>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</si>
  <si>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</si>
  <si>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</si>
  <si>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</si>
  <si>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</si>
  <si>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</si>
  <si>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</si>
  <si>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</si>
  <si>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</si>
  <si>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</si>
  <si>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</si>
  <si>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</si>
  <si>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</si>
  <si>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</si>
  <si>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</si>
  <si>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</si>
  <si>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</si>
  <si>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</si>
  <si>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</si>
  <si>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</si>
  <si>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</si>
  <si>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</si>
  <si>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</si>
  <si>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</si>
  <si>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</si>
  <si>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</si>
  <si>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</si>
  <si>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</si>
  <si>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</si>
  <si>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</si>
  <si>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</si>
  <si>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</si>
  <si>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</si>
  <si>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</si>
  <si>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</si>
  <si>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</si>
  <si>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</si>
  <si>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</si>
  <si>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</si>
  <si>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</si>
  <si>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</si>
  <si>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</si>
  <si>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</si>
  <si>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</si>
  <si>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</si>
  <si>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</si>
  <si>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</si>
  <si>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</si>
  <si>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</si>
  <si>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</si>
  <si>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</si>
  <si>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</si>
  <si>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</si>
  <si>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</si>
  <si>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</si>
  <si>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</si>
  <si>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</si>
  <si>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</si>
  <si>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</si>
  <si>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</si>
  <si>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</si>
  <si>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</si>
  <si>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</si>
  <si>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</si>
  <si>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</si>
  <si>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</si>
  <si>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</si>
  <si>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</si>
  <si>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</si>
  <si>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</si>
  <si>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</si>
  <si>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</si>
  <si>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</si>
  <si>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</si>
  <si>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</si>
  <si>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</si>
  <si>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</si>
  <si>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</si>
  <si>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</si>
  <si>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</si>
  <si>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</si>
  <si>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</si>
  <si>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</si>
  <si>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</si>
  <si>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</si>
  <si>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</si>
  <si>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</si>
  <si>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</si>
  <si>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</si>
  <si>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</si>
  <si>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</si>
  <si>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</si>
  <si>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</si>
  <si>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</si>
  <si>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</si>
  <si>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</si>
  <si>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</si>
  <si>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</si>
  <si>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</si>
  <si>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</si>
  <si>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</si>
  <si>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</si>
  <si>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</si>
  <si>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</si>
  <si>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</si>
  <si>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</si>
  <si>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</si>
  <si>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</si>
  <si>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</si>
  <si>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</si>
  <si>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</si>
  <si>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</si>
  <si>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</si>
  <si>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</si>
  <si>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</si>
  <si>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</si>
  <si>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</si>
  <si>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</si>
  <si>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</si>
  <si>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</si>
  <si>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</si>
  <si>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</si>
  <si>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</si>
  <si>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</si>
  <si>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</si>
  <si>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</si>
  <si>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</si>
  <si>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</si>
  <si>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</si>
  <si>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</si>
  <si>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</si>
  <si>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</si>
  <si>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</si>
  <si>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</si>
  <si>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</si>
  <si>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</si>
  <si>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</si>
  <si>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</si>
  <si>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</si>
  <si>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</si>
  <si>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</si>
  <si>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</si>
  <si>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</si>
  <si>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</si>
  <si>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</si>
  <si>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</si>
  <si>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</si>
  <si>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</si>
  <si>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</si>
  <si>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</si>
  <si>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</si>
  <si>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</si>
  <si>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</si>
  <si>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</si>
  <si>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</si>
  <si>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</si>
  <si>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</si>
  <si>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</si>
  <si>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</si>
  <si>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</si>
  <si>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</si>
  <si>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</si>
  <si>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</si>
  <si>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</si>
  <si>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</si>
  <si>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</si>
  <si>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</si>
  <si>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</si>
  <si>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</si>
  <si>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</si>
  <si>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</si>
  <si>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</si>
  <si>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</si>
  <si>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</si>
  <si>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</si>
  <si>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</si>
  <si>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</si>
  <si>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</si>
  <si>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</si>
  <si>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</si>
  <si>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</si>
  <si>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</si>
  <si>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</si>
  <si>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</si>
  <si>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</si>
  <si>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</si>
  <si>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</si>
  <si>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</si>
  <si>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</si>
  <si>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</si>
  <si>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</si>
  <si>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</si>
  <si>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</si>
  <si>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</si>
  <si>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</si>
  <si>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</si>
  <si>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</si>
  <si>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</si>
  <si>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</si>
  <si>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</si>
  <si>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</si>
  <si>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</si>
  <si>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</si>
  <si>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</si>
  <si>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</si>
  <si>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</si>
  <si>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</si>
  <si>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</si>
  <si>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</si>
  <si>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</si>
  <si>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</si>
  <si>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</si>
  <si>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</si>
  <si>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</si>
  <si>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</si>
  <si>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</si>
  <si>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</si>
  <si>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</si>
  <si>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</si>
  <si>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</si>
  <si>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</si>
  <si>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</si>
  <si>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</si>
  <si>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</si>
  <si>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</si>
  <si>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</si>
  <si>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</si>
  <si>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</si>
  <si>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</si>
  <si>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</si>
  <si>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</si>
  <si>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</si>
  <si>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</si>
  <si>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</si>
  <si>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</si>
  <si>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</si>
  <si>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</si>
  <si>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</si>
  <si>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</si>
  <si>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</si>
  <si>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</si>
  <si>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</si>
  <si>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</si>
  <si>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</si>
  <si>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</si>
  <si>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</si>
  <si>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</si>
  <si>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</si>
  <si>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</si>
  <si>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</si>
  <si>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</si>
  <si>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</si>
  <si>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</si>
  <si>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</si>
  <si>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</si>
  <si>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</si>
  <si>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</si>
  <si>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</si>
  <si>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</si>
  <si>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</si>
  <si>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</si>
  <si>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</si>
  <si>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</si>
  <si>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</si>
  <si>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</si>
  <si>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</si>
  <si>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</si>
  <si>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</si>
  <si>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</si>
  <si>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</si>
  <si>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</si>
  <si>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</si>
  <si>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</si>
  <si>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</si>
  <si>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</si>
  <si>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</si>
  <si>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</si>
  <si>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</si>
  <si>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</si>
  <si>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</si>
  <si>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</si>
  <si>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</si>
  <si>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</si>
  <si>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</si>
  <si>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</si>
  <si>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</si>
  <si>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</si>
  <si>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</si>
  <si>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</si>
  <si>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</si>
  <si>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</si>
  <si>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</si>
  <si>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</si>
  <si>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</si>
  <si>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</si>
  <si>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</si>
  <si>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</si>
  <si>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</si>
  <si>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</si>
  <si>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</si>
  <si>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</si>
  <si>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</si>
  <si>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</si>
  <si>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</si>
  <si>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</si>
  <si>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</si>
  <si>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</si>
  <si>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</si>
  <si>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</si>
  <si>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</si>
  <si>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</si>
  <si>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</si>
  <si>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</si>
  <si>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</si>
  <si>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</si>
  <si>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</si>
  <si>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</si>
  <si>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</si>
  <si>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</si>
  <si>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</si>
  <si>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</si>
  <si>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</si>
  <si>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</si>
  <si>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</si>
  <si>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</si>
  <si>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</si>
  <si>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</si>
  <si>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</si>
  <si>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</si>
  <si>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</si>
  <si>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</si>
  <si>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</si>
  <si>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</si>
  <si>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</si>
  <si>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</si>
  <si>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</si>
  <si>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</si>
  <si>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</si>
  <si>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</si>
  <si>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</si>
  <si>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</si>
  <si>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</si>
  <si>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</si>
  <si>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</si>
  <si>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</si>
  <si>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</si>
  <si>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</si>
  <si>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</si>
  <si>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</si>
  <si>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</si>
  <si>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</si>
  <si>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</si>
  <si>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</si>
  <si>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</si>
  <si>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</si>
  <si>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</si>
  <si>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</si>
  <si>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</si>
  <si>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</si>
  <si>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</si>
  <si>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</si>
  <si>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</si>
  <si>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</si>
  <si>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</si>
  <si>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</si>
  <si>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</si>
  <si>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</si>
  <si>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</si>
  <si>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</si>
  <si>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</si>
  <si>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</si>
  <si>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</si>
  <si>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</si>
  <si>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</si>
  <si>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</si>
  <si>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</si>
  <si>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</si>
  <si>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</si>
  <si>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</si>
  <si>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</si>
  <si>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</si>
  <si>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</si>
  <si>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</si>
  <si>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</si>
  <si>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</si>
  <si>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</si>
  <si>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</si>
  <si>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</si>
  <si>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</si>
  <si>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</si>
  <si>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</si>
  <si>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</si>
  <si>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</si>
  <si>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</si>
  <si>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</si>
  <si>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</si>
  <si>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</si>
  <si>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</si>
  <si>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</si>
  <si>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</si>
  <si>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</si>
  <si>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</si>
  <si>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</si>
  <si>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</si>
  <si>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</si>
  <si>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</si>
  <si>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</si>
  <si>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</si>
  <si>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</si>
  <si>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</si>
  <si>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</si>
  <si>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</si>
  <si>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</si>
  <si>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</si>
  <si>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</si>
  <si>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</si>
  <si>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</si>
  <si>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</si>
  <si>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</si>
  <si>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</si>
  <si>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</si>
  <si>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</si>
  <si>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</si>
  <si>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</si>
  <si>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</si>
  <si>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</si>
  <si>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</si>
  <si>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</si>
  <si>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</si>
  <si>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</si>
  <si>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</si>
  <si>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</si>
  <si>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</si>
  <si>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</si>
  <si>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</si>
  <si>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</si>
  <si>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</si>
  <si>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</si>
  <si>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</si>
  <si>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</si>
  <si>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</si>
  <si>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</si>
  <si>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</si>
  <si>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</si>
  <si>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</si>
  <si>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</si>
  <si>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</si>
  <si>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</si>
  <si>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</si>
  <si>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</si>
  <si>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</si>
  <si>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</si>
  <si>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</si>
  <si>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</si>
  <si>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</si>
  <si>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</si>
  <si>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</si>
  <si>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</si>
  <si>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</si>
  <si>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</si>
  <si>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</si>
  <si>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</si>
  <si>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</si>
  <si>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</si>
  <si>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</si>
  <si>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</si>
  <si>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</si>
  <si>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</si>
  <si>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</si>
  <si>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</si>
  <si>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</si>
  <si>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</si>
  <si>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</si>
  <si>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</si>
  <si>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</si>
  <si>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</si>
  <si>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</si>
  <si>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</si>
  <si>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</si>
  <si>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</si>
  <si>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</si>
  <si>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</si>
  <si>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</si>
  <si>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</si>
  <si>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</si>
  <si>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</si>
  <si>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</si>
  <si>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</si>
  <si>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</si>
  <si>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</si>
  <si>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</si>
  <si>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</si>
  <si>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</si>
  <si>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</si>
  <si>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</si>
  <si>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</si>
  <si>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</si>
  <si>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</si>
  <si>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</si>
  <si>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</si>
  <si>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</si>
  <si>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</si>
  <si>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</si>
  <si>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</si>
  <si>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</si>
  <si>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</si>
  <si>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</si>
  <si>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</si>
  <si>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</si>
  <si>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</si>
  <si>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</si>
  <si>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</si>
  <si>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</si>
  <si>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</si>
  <si>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</si>
  <si>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</si>
  <si>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</si>
  <si>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</si>
  <si>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</si>
  <si>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</si>
  <si>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</si>
  <si>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</si>
  <si>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</si>
  <si>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</si>
  <si>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</si>
  <si>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</si>
  <si>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</si>
  <si>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</si>
  <si>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</si>
  <si>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</si>
  <si>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</si>
  <si>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</si>
  <si>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</si>
  <si>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</si>
  <si>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</si>
  <si>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</si>
  <si>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</si>
  <si>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</si>
  <si>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</si>
  <si>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</si>
  <si>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</si>
  <si>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</si>
  <si>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</si>
  <si>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</si>
  <si>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</si>
  <si>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</si>
  <si>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</si>
  <si>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</si>
  <si>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</si>
  <si>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</si>
  <si>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</si>
  <si>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</si>
  <si>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</si>
  <si>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</si>
  <si>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</si>
  <si>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</si>
  <si>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</si>
  <si>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</si>
  <si>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</si>
  <si>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</si>
  <si>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</si>
  <si>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</si>
  <si>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</si>
  <si>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</si>
  <si>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</si>
  <si>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</si>
  <si>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</si>
  <si>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</si>
  <si>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</si>
  <si>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</si>
  <si>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</si>
  <si>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</si>
  <si>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</si>
  <si>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</si>
  <si>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</si>
  <si>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</si>
  <si>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</si>
  <si>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</si>
  <si>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</si>
  <si>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</si>
  <si>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</si>
  <si>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</si>
  <si>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</si>
  <si>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</si>
  <si>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</si>
  <si>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</si>
  <si>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</si>
  <si>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</si>
  <si>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</si>
  <si>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</si>
  <si>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</si>
  <si>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</si>
  <si>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</si>
  <si>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</si>
  <si>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</si>
  <si>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</si>
  <si>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</si>
  <si>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</si>
  <si>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</si>
  <si>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</si>
  <si>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</si>
  <si>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</si>
  <si>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</si>
  <si>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</si>
  <si>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</si>
  <si>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</si>
  <si>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</si>
  <si>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</si>
  <si>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</si>
  <si>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</si>
  <si>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</si>
  <si>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</si>
  <si>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</si>
  <si>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</si>
  <si>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</si>
  <si>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</si>
  <si>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</si>
  <si>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</si>
  <si>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</si>
  <si>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Age_years</t>
  </si>
  <si>
    <t>Math - all the cool kids are doing it</t>
  </si>
  <si>
    <t>Machine learning for life</t>
  </si>
  <si>
    <t>A quality life demands quality questions</t>
  </si>
  <si>
    <t>What™s your average daily commute (in minutes)?</t>
  </si>
  <si>
    <t>shoes (brand is TBD¦ probably Adidas or Puma)</t>
  </si>
  <si>
    <t xml:space="preserve">I™d buy any swag you have but would really love a backpack, laptop sleeve, or a jacket. </t>
  </si>
  <si>
    <t>Provide alternative to videos. Videos can be boring, you can't skip the things you already know “ you fall asleep “ you have to replay the video “ you fall asleep “ ...</t>
  </si>
  <si>
    <t>Learning from Udacity means you  got tomorrow™s skills today.</t>
  </si>
  <si>
    <t>Too expensive, and there is a lot of same context in two similar course, I do not want to pay a lot money for the same context¦¦¦</t>
  </si>
  <si>
    <t>In project 3 (generate TV scripts) of the Deep Learning Nano Degree there were œadvanced projects proposed that the student could do to deepen his or her knowledge. It would be nice to have a section on the site where one can look at such projects done by other students or post one's own projects (maybe something similar to the kernels used at Kaggle).</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</si>
  <si>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</si>
  <si>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</si>
  <si>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</si>
  <si>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Study_hrs_wrk</t>
  </si>
  <si>
    <t>How Many Respondents?</t>
  </si>
  <si>
    <t>Percent employed?</t>
  </si>
  <si>
    <t>How many masters?</t>
  </si>
  <si>
    <t>Masters Employed</t>
  </si>
  <si>
    <t>Masters Unemployed</t>
  </si>
  <si>
    <t>How Many Phd?</t>
  </si>
  <si>
    <t>Phd Employed</t>
  </si>
  <si>
    <t>Phd Unemployed</t>
  </si>
  <si>
    <t>How Many were employed?</t>
  </si>
  <si>
    <t>ND Bussiness Analyst</t>
  </si>
  <si>
    <t>ND Data Analyst</t>
  </si>
  <si>
    <t>ND ML</t>
  </si>
  <si>
    <t>ND AI</t>
  </si>
  <si>
    <t xml:space="preserve">Country </t>
  </si>
  <si>
    <t>Count of Students by Country</t>
  </si>
  <si>
    <t>Students</t>
  </si>
  <si>
    <t>Data is the new bacon</t>
  </si>
  <si>
    <t>Mean of age_years</t>
  </si>
  <si>
    <t>Median of age_years</t>
  </si>
  <si>
    <t>mode of age_years</t>
  </si>
  <si>
    <t xml:space="preserve">Accounting/Banking &amp; Finance </t>
  </si>
  <si>
    <t xml:space="preserve">Banking &amp; Finance </t>
  </si>
  <si>
    <t xml:space="preserve">Banking &amp; Finance  </t>
  </si>
  <si>
    <t>Banking &amp; Finance  and payment</t>
  </si>
  <si>
    <t>Banking &amp; Finance , Social trading</t>
  </si>
  <si>
    <t>Banking &amp; Finance  Industry</t>
  </si>
  <si>
    <t>IT Analyst</t>
  </si>
  <si>
    <t>IT Engineer</t>
  </si>
  <si>
    <t>IT is the new bacon</t>
  </si>
  <si>
    <t>IT Scientist</t>
  </si>
  <si>
    <t>IT Scientist/Manager</t>
  </si>
  <si>
    <t>IT driven humanoid</t>
  </si>
  <si>
    <t>ITsigns Technologies</t>
  </si>
  <si>
    <t>Pick interesting IT sets for your projects even if it seems challenging. Also, keep an open mind when looking at a ITset, you might be surprised by the relationships you might find.</t>
  </si>
  <si>
    <t>IT is the new Gold</t>
  </si>
  <si>
    <t>Tatras IT</t>
  </si>
  <si>
    <t>TeraIT</t>
  </si>
  <si>
    <t>The most important aspects of nanodegree is always the project and the time spent applying what you have learnt.Be sure you R&amp;D a lot while making projects about the subjects topics and modules.read a lot and experiment a lot with IT and projects.</t>
  </si>
  <si>
    <t xml:space="preserve">everis, an NTT IT Company </t>
  </si>
  <si>
    <t>Big IT Services</t>
  </si>
  <si>
    <t>Osprey IT</t>
  </si>
  <si>
    <t xml:space="preserve"> slogan / Tagline</t>
  </si>
  <si>
    <t>Count</t>
  </si>
  <si>
    <t>Standard Deviation of age_years</t>
  </si>
  <si>
    <t>Mean of recommendaton</t>
  </si>
  <si>
    <t>Median of recommendation</t>
  </si>
  <si>
    <t>Mode of recommendation</t>
  </si>
  <si>
    <t>min of age_years</t>
  </si>
  <si>
    <t>Q1 of age_years</t>
  </si>
  <si>
    <t>Q2 of age_years</t>
  </si>
  <si>
    <t>Q3 of age_years</t>
  </si>
  <si>
    <t>max of age_years</t>
  </si>
  <si>
    <t>IQR of age_years</t>
  </si>
  <si>
    <t>Range of age_years</t>
  </si>
  <si>
    <t>5 Number Summary</t>
  </si>
  <si>
    <t>Median of average commute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</si>
</sst>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
    <numFmt numFmtId="165"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4" fontId="0" fillId="0" borderId="0" xfId="0" applyNumberFormat="1"/>
    <xf numFmtId="16" fontId="0" fillId="0" borderId="0" xfId="0" applyNumberFormat="1"/>
    <xf numFmtId="0" fontId="0" fillId="0" borderId="0" xfId="0" applyAlignment="1">
      <alignment wrapText="1"/>
    </xf>
    <xf numFmtId="20" fontId="0" fillId="0" borderId="0" xfId="0" applyNumberFormat="1"/>
    <xf numFmtId="0" fontId="16" fillId="0" borderId="0" xfId="0" applyFont="1" applyAlignment="1">
      <alignment wrapText="1"/>
    </xf>
    <xf numFmtId="0" fontId="16" fillId="0" borderId="0" xfId="0" applyNumberFormat="1" applyFont="1" applyAlignment="1">
      <alignment wrapText="1"/>
    </xf>
    <xf numFmtId="0" fontId="0" fillId="0" borderId="0" xfId="0" applyNumberFormat="1"/>
    <xf numFmtId="164" fontId="0" fillId="0" borderId="0" xfId="0" applyNumberFormat="1"/>
    <xf numFmtId="1" fontId="0" fillId="0" borderId="0" xfId="0" applyNumberFormat="1"/>
    <xf numFmtId="0" fontId="0" fillId="0" borderId="0" xfId="0" pivotButton="1"/>
    <xf numFmtId="0" fontId="16" fillId="0" borderId="0" xfId="0" applyFont="1"/>
    <xf numFmtId="0" fontId="18" fillId="29" borderId="0" xfId="38" applyFont="1" applyAlignment="1">
      <alignment horizontal="center"/>
    </xf>
    <xf numFmtId="0" fontId="1" fillId="10" borderId="0" xfId="19"/>
    <xf numFmtId="2" fontId="1" fillId="10" borderId="0" xfId="19" applyNumberFormat="1"/>
    <xf numFmtId="0" fontId="1" fillId="14" borderId="0" xfId="23"/>
    <xf numFmtId="0" fontId="1" fillId="18" borderId="0" xfId="27"/>
    <xf numFmtId="165" fontId="1" fillId="18" borderId="0" xfId="27" applyNumberFormat="1"/>
    <xf numFmtId="0" fontId="1" fillId="22" borderId="0" xfId="31"/>
    <xf numFmtId="0" fontId="1" fillId="22" borderId="0" xfId="31" applyAlignment="1">
      <alignment horizontal="center" vertical="center"/>
    </xf>
    <xf numFmtId="0" fontId="1" fillId="26" borderId="0" xfId="35"/>
    <xf numFmtId="0" fontId="1" fillId="30" borderId="0" xfId="39"/>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sharedStrings" Target="sharedStrings.xml"/><Relationship Id="rId5" Type="http://schemas.openxmlformats.org/officeDocument/2006/relationships/chartsheet" Target="chartsheets/sheet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[surveydata3_work_Copy.xlsx]Slide 1!PivotTable5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Students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'Slide 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'Slide 1'!$A$4:$A$15</c:f>
              <c:strCache>
                <c:ptCount val="12"/>
                <c:pt idx="0">
                  <c:v>Argentina</c:v>
                </c:pt>
                <c:pt idx="1">
                  <c:v>Russia</c:v>
                </c:pt>
                <c:pt idx="2">
                  <c:v>Mexico</c:v>
                </c:pt>
                <c:pt idx="3">
                  <c:v>China</c:v>
                </c:pt>
                <c:pt idx="4">
                  <c:v>France</c:v>
                </c:pt>
                <c:pt idx="5">
                  <c:v>US</c:v>
                </c:pt>
                <c:pt idx="6">
                  <c:v>Japan</c:v>
                </c:pt>
                <c:pt idx="7">
                  <c:v>Singapore</c:v>
                </c:pt>
                <c:pt idx="8">
                  <c:v>UK</c:v>
                </c:pt>
                <c:pt idx="9">
                  <c:v>Spain</c:v>
                </c:pt>
                <c:pt idx="10">
                  <c:v>India</c:v>
                </c:pt>
                <c:pt idx="11">
                  <c:v>Canada</c:v>
                </c:pt>
              </c:strCache>
            </c:strRef>
          </c:cat>
          <c:val>
            <c:numRef>
              <c:f>'Slide 1'!$B$4:$B$15</c:f>
              <c:numCache>
                <c:formatCode>General</c:formatCode>
                <c:ptCount val="12"/>
                <c:pt idx="0">
                  <c:v>73</c:v>
                </c:pt>
                <c:pt idx="1">
                  <c:v>69</c:v>
                </c:pt>
                <c:pt idx="2">
                  <c:v>68</c:v>
                </c:pt>
                <c:pt idx="3">
                  <c:v>68</c:v>
                </c:pt>
                <c:pt idx="4">
                  <c:v>68</c:v>
                </c:pt>
                <c:pt idx="5">
                  <c:v>67</c:v>
                </c:pt>
                <c:pt idx="6">
                  <c:v>62</c:v>
                </c:pt>
                <c:pt idx="7">
                  <c:v>61</c:v>
                </c:pt>
                <c:pt idx="8">
                  <c:v>58</c:v>
                </c:pt>
                <c:pt idx="9">
                  <c:v>58</c:v>
                </c:pt>
                <c:pt idx="10">
                  <c:v>57</c:v>
                </c:pt>
                <c:pt idx="11">
                  <c:v>44</c:v>
                </c:pt>
              </c:numCache>
            </c:numRef>
          </c:val>
          <c:extLst>
            <c:ext xmlns:c16="http://schemas.microsoft.com/office/drawing/2014/chart" uri="{C3380CC4-5D6E-409C-BE32-E72D297353CC}">
              <c16:uniqueId val="{00000000-1CF1-4ECB-86C8-D591ABE68C04}"/>
            </c:ext>
          </c:extLst>
        </c:ser>
        <c:dLbls>
          <c:showLegendKey val="0"/>
          <c:showVal val="0"/>
          <c:showCatName val="0"/>
          <c:showSerName val="0"/>
          <c:showPercent val="0"/>
          <c:showBubbleSize val="0"/>
        </c:dLbls>
        <c:gapWidth val="100"/>
        <c:overlap val="-24"/>
        <c:axId val="197128472"/>
        <c:axId val="197129784"/>
      </c:barChart>
      <c:catAx>
        <c:axId val="197128472"/>
        <c:scaling>
          <c:orientation val="minMax"/>
        </c:scaling>
        <c:delete val="0"/>
        <c:axPos val="b"/>
        <c:title>
          <c:tx>
            <c:rich>
              <a:bodyPr rot="0" spcFirstLastPara="1" vertOverflow="ellipsis" vert="horz" wrap="square" anchor="ctr" anchorCtr="1"/>
              <a:lstStyle/>
              <a:p>
                <a:pPr>
                  <a:defRPr sz="900" b="1" i="0" u="none" strike="noStrike" kern="1200" cap="all" baseline="0">
                    <a:ln>
                      <a:solidFill>
                        <a:schemeClr val="bg2"/>
                      </a:solidFill>
                    </a:ln>
                    <a:solidFill>
                      <a:schemeClr val="accent1">
                        <a:lumMod val="75000"/>
                      </a:schemeClr>
                    </a:solidFill>
                    <a:latin typeface="+mn-lt"/>
                    <a:ea typeface="+mn-ea"/>
                    <a:cs typeface="+mn-cs"/>
                  </a:defRPr>
                </a:pPr>
                <a:r>
                  <a:rPr lang="en-US">
                    <a:ln>
                      <a:solidFill>
                        <a:schemeClr val="bg2"/>
                      </a:solidFill>
                    </a:ln>
                    <a:solidFill>
                      <a:schemeClr val="accent1">
                        <a:lumMod val="75000"/>
                      </a:schemeClr>
                    </a:solidFill>
                  </a:rPr>
                  <a:t>Country</a:t>
                </a:r>
              </a:p>
            </c:rich>
          </c:tx>
          <c:layout>
            <c:manualLayout>
              <c:xMode val="edge"/>
              <c:yMode val="edge"/>
              <c:x val="0.4855323018833172"/>
              <c:y val="0.85368784138469167"/>
            </c:manualLayout>
          </c:layout>
          <c:overlay val="0"/>
          <c:spPr>
            <a:noFill/>
            <a:ln>
              <a:noFill/>
            </a:ln>
            <a:effectLst/>
          </c:spPr>
          <c:txPr>
            <a:bodyPr rot="0" spcFirstLastPara="1" vertOverflow="ellipsis" vert="horz" wrap="square" anchor="ctr" anchorCtr="1"/>
            <a:lstStyle/>
            <a:p>
              <a:pPr>
                <a:defRPr sz="900" b="1" i="0" u="none" strike="noStrike" kern="1200" cap="all" baseline="0">
                  <a:ln>
                    <a:solidFill>
                      <a:schemeClr val="bg2"/>
                    </a:solidFill>
                  </a:ln>
                  <a:solidFill>
                    <a:schemeClr val="accent1">
                      <a:lumMod val="7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29784"/>
        <c:crosses val="autoZero"/>
        <c:auto val="1"/>
        <c:lblAlgn val="ctr"/>
        <c:lblOffset val="100"/>
        <c:noMultiLvlLbl val="0"/>
      </c:catAx>
      <c:valAx>
        <c:axId val="1971297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ln>
                      <a:solidFill>
                        <a:schemeClr val="bg2"/>
                      </a:solidFill>
                    </a:ln>
                    <a:solidFill>
                      <a:schemeClr val="accent1">
                        <a:lumMod val="75000"/>
                      </a:schemeClr>
                    </a:solidFill>
                    <a:latin typeface="+mn-lt"/>
                    <a:ea typeface="+mn-ea"/>
                    <a:cs typeface="+mn-cs"/>
                  </a:defRPr>
                </a:pPr>
                <a:r>
                  <a:rPr lang="en-US">
                    <a:ln>
                      <a:solidFill>
                        <a:schemeClr val="bg2"/>
                      </a:solidFill>
                    </a:ln>
                    <a:solidFill>
                      <a:schemeClr val="accent1">
                        <a:lumMod val="75000"/>
                      </a:schemeClr>
                    </a:solidFill>
                  </a:rPr>
                  <a:t>Count</a:t>
                </a:r>
              </a:p>
            </c:rich>
          </c:tx>
          <c:overlay val="0"/>
          <c:spPr>
            <a:noFill/>
            <a:ln>
              <a:noFill/>
            </a:ln>
            <a:effectLst/>
          </c:spPr>
          <c:txPr>
            <a:bodyPr rot="-5400000" spcFirstLastPara="1" vertOverflow="ellipsis" vert="horz" wrap="square" anchor="ctr" anchorCtr="1"/>
            <a:lstStyle/>
            <a:p>
              <a:pPr>
                <a:defRPr sz="900" b="1" i="0" u="none" strike="noStrike" kern="1200" cap="all" baseline="0">
                  <a:ln>
                    <a:solidFill>
                      <a:schemeClr val="bg2"/>
                    </a:solidFill>
                  </a:ln>
                  <a:solidFill>
                    <a:schemeClr val="accen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2847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'Slide 4'!$B$3</c:f>
              <c:strCache>
                <c:ptCount val="1"/>
                <c:pt idx="0">
                  <c:v>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CB7-472F-9D66-CD5DD772D0A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9F1-4725-829D-DC912B75108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9F1-4725-829D-DC912B75108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9F1-4725-829D-DC912B75108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9F1-4725-829D-DC912B7510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'Slide 4'!$A$4:$A$8</c:f>
              <c:strCache>
                <c:ptCount val="5"/>
                <c:pt idx="0">
                  <c:v>Machine learning for life</c:v>
                </c:pt>
                <c:pt idx="1">
                  <c:v>A quality life demands quality questions</c:v>
                </c:pt>
                <c:pt idx="2">
                  <c:v>Math - all the cool kids are doing it</c:v>
                </c:pt>
                <c:pt idx="3">
                  <c:v>Data is the new bacon</c:v>
                </c:pt>
                <c:pt idx="4">
                  <c:v>IT is the new bacon</c:v>
                </c:pt>
              </c:strCache>
            </c:strRef>
          </c:cat>
          <c:val>
            <c:numRef>
              <c:f>'Slide 4'!$B$4:$B$8</c:f>
              <c:numCache>
                <c:formatCode>General</c:formatCode>
                <c:ptCount val="5"/>
                <c:pt idx="0">
                  <c:v>184</c:v>
                </c:pt>
                <c:pt idx="1">
                  <c:v>125</c:v>
                </c:pt>
                <c:pt idx="2">
                  <c:v>71</c:v>
                </c:pt>
                <c:pt idx="3">
                  <c:v>61</c:v>
                </c:pt>
                <c:pt idx="4">
                  <c:v>29</c:v>
                </c:pt>
              </c:numCache>
            </c:numRef>
          </c:val>
          <c:extLst>
            <c:ext xmlns:c16="http://schemas.microsoft.com/office/drawing/2014/chart" uri="{C3380CC4-5D6E-409C-BE32-E72D297353CC}">
              <c16:uniqueId val="{00000000-DCB7-472F-9D66-CD5DD772D0A3}"/>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How likely you would recommend Udacity to a friend or colleague?</cx:v>
        </cx:txData>
      </cx:tx>
      <cx:txPr>
        <a:bodyPr rot="0" spcFirstLastPara="1" vertOverflow="ellipsis" vert="horz" wrap="square" lIns="38100" tIns="19050" rIns="38100" bIns="19050" anchor="ctr" anchorCtr="1" compatLnSpc="0"/>
        <a:lstStyle/>
        <a:p>
          <a:pPr algn="ctr" rtl="0">
            <a:defRPr sz="1500" b="1" i="0" u="none" strike="noStrike" kern="1200" cap="all" spc="100" normalizeH="0" baseline="0">
              <a:solidFill>
                <a:sysClr val="window" lastClr="FFFFFF"/>
              </a:solidFill>
              <a:latin typeface="+mn-lt"/>
              <a:ea typeface="+mn-ea"/>
              <a:cs typeface="+mn-cs"/>
            </a:defRPr>
          </a:pPr>
          <a:r>
            <a:rPr kumimoji="0" lang="en-US" sz="1500" b="1" i="0" u="none" strike="noStrike" kern="1200" cap="all" spc="100" normalizeH="0" baseline="0" noProof="0">
              <a:ln>
                <a:noFill/>
              </a:ln>
              <a:solidFill>
                <a:sysClr val="window" lastClr="FFFFFF"/>
              </a:solidFill>
              <a:effectLst/>
              <a:uLnTx/>
              <a:uFillTx/>
              <a:latin typeface="Calibri" panose="020F0502020204030204"/>
            </a:rPr>
            <a:t>How likely you would recommend Udacity to a friend or colleague?</a:t>
          </a:r>
        </a:p>
      </cx:txPr>
    </cx:title>
    <cx:plotArea>
      <cx:plotAreaRegion>
        <cx:series layoutId="clusteredColumn" uniqueId="{81959FF6-F9B6-41A8-8F9C-503CB55B9112}">
          <cx:tx>
            <cx:txData>
              <cx:f>_xlchart.v1.0</cx:f>
              <cx:v>How likely is it that you would recommend Udacity to a friend or colleague?</cx:v>
            </cx:txData>
          </cx:tx>
          <cx:dataId val="0"/>
          <cx:layoutPr>
            <cx:binning intervalClosed="r">
              <cx:binCount val="10"/>
            </cx:binning>
          </cx:layoutPr>
        </cx:series>
      </cx:plotAreaRegion>
      <cx:axis id="0">
        <cx:catScaling gapWidth="0"/>
        <cx:title>
          <cx:tx>
            <cx:txData>
              <cx:v>Range from 0 to 10</cx:v>
            </cx:txData>
          </cx:tx>
          <cx:txPr>
            <a:bodyPr spcFirstLastPara="1" vertOverflow="ellipsis" horzOverflow="overflow" wrap="square" lIns="0" tIns="0" rIns="0" bIns="0" anchor="ctr" anchorCtr="1"/>
            <a:lstStyle/>
            <a:p>
              <a:pPr algn="ctr" rtl="0">
                <a:defRPr>
                  <a:ln>
                    <a:solidFill>
                      <a:schemeClr val="accent1">
                        <a:lumMod val="60000"/>
                        <a:lumOff val="40000"/>
                      </a:schemeClr>
                    </a:solidFill>
                  </a:ln>
                  <a:solidFill>
                    <a:schemeClr val="accent1"/>
                  </a:solidFill>
                </a:defRPr>
              </a:pPr>
              <a:r>
                <a:rPr lang="en-US" sz="900" b="0" i="0" u="none" strike="noStrike" baseline="0">
                  <a:ln>
                    <a:solidFill>
                      <a:schemeClr val="accent1">
                        <a:lumMod val="60000"/>
                        <a:lumOff val="40000"/>
                      </a:schemeClr>
                    </a:solidFill>
                  </a:ln>
                  <a:solidFill>
                    <a:schemeClr val="accent1"/>
                  </a:solidFill>
                  <a:latin typeface="Calibri" panose="020F0502020204030204"/>
                </a:rPr>
                <a:t>Range from 0 to 10</a:t>
              </a:r>
            </a:p>
          </cx:txPr>
        </cx:title>
        <cx:tickLabels/>
      </cx:axis>
      <cx:axis id="1">
        <cx:valScaling max="400"/>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ln>
                    <a:solidFill>
                      <a:schemeClr val="accent1">
                        <a:lumMod val="60000"/>
                        <a:lumOff val="40000"/>
                      </a:schemeClr>
                    </a:solidFill>
                  </a:ln>
                  <a:solidFill>
                    <a:schemeClr val="accent1"/>
                  </a:solidFill>
                  <a:latin typeface="Calibri" panose="020F0502020204030204"/>
                </a:rPr>
                <a:t>Count</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Number of Students in differnt Age Groups</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Number of Students in differnt Age Groups</a:t>
          </a:r>
        </a:p>
      </cx:txPr>
    </cx:title>
    <cx:plotArea>
      <cx:plotAreaRegion>
        <cx:series layoutId="clusteredColumn" uniqueId="{4A785498-EE42-4B52-AA7A-BAF00B93108B}" formatIdx="0">
          <cx:tx>
            <cx:txData>
              <cx:f>_xlchart.v1.4</cx:f>
              <cx:v>Age_years</cx:v>
            </cx:txData>
          </cx:tx>
          <cx:dataLabels pos="inEnd">
            <cx:visibility seriesName="0" categoryName="0" value="1"/>
          </cx:dataLabels>
          <cx:dataId val="0"/>
          <cx:layoutPr>
            <cx:visibility meanLine="0" meanMarker="1" nonoutliers="0" outliers="1"/>
            <cx:binning intervalClosed="r"/>
          </cx:layoutPr>
        </cx:series>
      </cx:plotAreaRegion>
      <cx:axis id="0">
        <cx:catScaling gapWidth="0"/>
        <cx:title>
          <cx:tx>
            <cx:txData>
              <cx:v>Students age in Box plots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Students age in Box plots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Count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5023998-1183-4D17-BBB2-AF171EBD0A2C}">
  <sheetPr>
    <tabColor theme="6" tint="-0.249977111117893"/>
  </sheetPr>
  <sheetViews>
    <sheetView zoomScale="9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EFA6597-03B6-4039-830B-B36053CCC541}">
  <sheetPr>
    <tabColor theme="7" tint="-0.249977111117893"/>
  </sheetPr>
  <sheetViews>
    <sheetView zoomScale="9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457200</xdr:colOff>
      <xdr:row>1</xdr:row>
      <xdr:rowOff>106680</xdr:rowOff>
    </xdr:from>
    <xdr:to>
      <xdr:col>9</xdr:col>
      <xdr:colOff>533400</xdr:colOff>
      <xdr:row>13</xdr:row>
      <xdr:rowOff>167640</xdr:rowOff>
    </xdr:to>
    <xdr:graphicFrame macro="">
      <xdr:nvGraphicFramePr>
        <xdr:cNvPr id="2" name="Chart 1">
          <a:extLst>
            <a:ext uri="{FF2B5EF4-FFF2-40B4-BE49-F238E27FC236}">
              <a16:creationId xmlns:a16="http://schemas.microsoft.com/office/drawing/2014/main" id="{0BFDCF0F-2E4C-4785-96BE-373C98EF9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3609" cy="6286500"/>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57ED4CF-3568-4AD5-85DD-E61358BC7C47}"/>
                </a:ext>
              </a:extLst>
            </xdr:cNvPr>
            <xdr:cNvGraphicFramePr>
              <a:graphicFrameLocks noGrp="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7456C92F-360A-457F-8A31-9C12A9A9B5C7}"/>
            </a:ext>
          </a:extLst>
        </cdr:cNvPr>
        <cdr:cNvSpPr>
          <a:spLocks xmlns:a="http://schemas.openxmlformats.org/drawingml/2006/main" noTextEdit="1"/>
        </cdr:cNvSpPr>
      </cdr:nvSpPr>
      <cdr:spPr>
        <a:xfrm xmlns:a="http://schemas.openxmlformats.org/drawingml/2006/main">
          <a:off x="0" y="0"/>
          <a:ext cx="8663609" cy="6286500"/>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663609" cy="6286500"/>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0F3FA3E-9E12-4BD5-8D51-ADCF658B65B6}"/>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5.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BA31C72E-149A-4328-B11A-C59808F46366}"/>
            </a:ext>
          </a:extLst>
        </cdr:cNvPr>
        <cdr:cNvSpPr>
          <a:spLocks xmlns:a="http://schemas.openxmlformats.org/drawingml/2006/main" noTextEdit="1"/>
        </cdr:cNvSpPr>
      </cdr:nvSpPr>
      <cdr:spPr>
        <a:xfrm xmlns:a="http://schemas.openxmlformats.org/drawingml/2006/main">
          <a:off x="0" y="0"/>
          <a:ext cx="8663609" cy="6286500"/>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drawings/drawing6.xml><?xml version="1.0" encoding="utf-8"?>
<xdr:wsDr xmlns:xdr="http://schemas.openxmlformats.org/drawingml/2006/spreadsheetDrawing" xmlns:a="http://schemas.openxmlformats.org/drawingml/2006/main">
  <xdr:twoCellAnchor>
    <xdr:from>
      <xdr:col>2</xdr:col>
      <xdr:colOff>83820</xdr:colOff>
      <xdr:row>1</xdr:row>
      <xdr:rowOff>160020</xdr:rowOff>
    </xdr:from>
    <xdr:to>
      <xdr:col>9</xdr:col>
      <xdr:colOff>464820</xdr:colOff>
      <xdr:row>17</xdr:row>
      <xdr:rowOff>38100</xdr:rowOff>
    </xdr:to>
    <xdr:graphicFrame macro="">
      <xdr:nvGraphicFramePr>
        <xdr:cNvPr id="2" name="Chart 1">
          <a:extLst>
            <a:ext uri="{FF2B5EF4-FFF2-40B4-BE49-F238E27FC236}">
              <a16:creationId xmlns:a16="http://schemas.microsoft.com/office/drawing/2014/main" id="{1EDA427D-FF77-4C8C-BFAF-2DF1535AC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Raja" refreshedDate="43469.053661111109" createdVersion="6" refreshedVersion="6" minRefreshableVersion="3" recordCount="753" xr:uid="{261678B0-B17A-4912-B666-3B14B4104285}">
  <cacheSource type="worksheet">
    <worksheetSource ref="A1:BB754" sheet="Working Copy"/>
  </cacheSource>
  <cacheFields count="54">
    <cacheField name="Index" numFmtId="0">
      <sharedItems containsSemiMixedTypes="0" containsString="0" containsNumber="1" containsInteger="1" minValue="0" maxValue="752"/>
    </cacheField>
    <cacheField name="Unnamed: 0" numFmtId="0">
      <sharedItems containsSemiMixedTypes="0" containsString="0" containsNumber="1" containsInteger="1" minValue="0" maxValue="752"/>
    </cacheField>
    <cacheField name="Unnamed: 0.1" numFmtId="0">
      <sharedItems containsSemiMixedTypes="0" containsString="0" containsNumber="1" containsInteger="1" minValue="0" maxValue="752"/>
    </cacheField>
    <cacheField name="Start a new career in this field" numFmtId="0">
      <sharedItems containsBlank="1"/>
    </cacheField>
    <cacheField name="Grow skills for my current role" numFmtId="0">
      <sharedItems containsBlank="1"/>
    </cacheField>
    <cacheField name="Help move from academia to industry" numFmtId="0">
      <sharedItems containsBlank="1"/>
    </cacheField>
    <cacheField name="Help prepare for an advanced degree" numFmtId="0">
      <sharedItems containsBlank="1"/>
    </cacheField>
    <cacheField name="General interest in the topic (personal growth and enrichment)" numFmtId="0">
      <sharedItems containsBlank="1"/>
    </cacheField>
    <cacheField name="Other" numFmtId="0">
      <sharedItems containsBlank="1"/>
    </cacheField>
    <cacheField name="Age_years" numFmtId="1">
      <sharedItems containsString="0" containsBlank="1" containsNumber="1" containsInteger="1" minValue="19" maxValue="79"/>
    </cacheField>
    <cacheField name="On average, how many hours of sleep do you get per night?" numFmtId="0">
      <sharedItems containsString="0" containsBlank="1" containsNumber="1" containsInteger="1" minValue="1" maxValue="9141984"/>
    </cacheField>
    <cacheField name="What™s your average daily commute (in minutes)?" numFmtId="0">
      <sharedItems containsString="0" containsBlank="1" containsNumber="1" containsInteger="1" minValue="0" maxValue="600"/>
    </cacheField>
    <cacheField name="On average, how many hours do you spend sitting per day?" numFmtId="0">
      <sharedItems containsString="0" containsBlank="1" containsNumber="1" containsInteger="1" minValue="1" maxValue="800"/>
    </cacheField>
    <cacheField name="On average, how many books do you read (or listen to) per year?" numFmtId="0">
      <sharedItems containsString="0" containsBlank="1" containsNumber="1" containsInteger="1" minValue="0" maxValue="600"/>
    </cacheField>
    <cacheField name="What city and state / province / country do you live in?" numFmtId="0">
      <sharedItems count="12">
        <s v="China"/>
        <s v="Argentina"/>
        <s v="Canada"/>
        <s v="India"/>
        <s v="Japan"/>
        <s v="UK"/>
        <s v="Mexico"/>
        <s v="Spain"/>
        <s v="US"/>
        <s v="Russia"/>
        <s v="France"/>
        <s v="Singapore"/>
      </sharedItems>
    </cacheField>
    <cacheField name="Do you want to buy Udacity swag?" numFmtId="0">
      <sharedItems containsSemiMixedTypes="0" containsString="0" containsNumber="1" containsInteger="1" minValue="0" maxValue="1"/>
    </cacheField>
    <cacheField name="Which item in the swag store appeals to you most?" numFmtId="0">
      <sharedItems containsBlank="1"/>
    </cacheField>
    <cacheField name="Other.1" numFmtId="0">
      <sharedItems containsBlank="1"/>
    </cacheField>
    <cacheField name="Which slogan / tagline appeals to you most?" numFmtId="0">
      <sharedItems containsBlank="1"/>
    </cacheField>
    <cacheField name="Other.2" numFmtId="0">
      <sharedItems containsBlank="1"/>
    </cacheField>
    <cacheField name="Are you employed?" numFmtId="0">
      <sharedItems containsSemiMixedTypes="0" containsString="0" containsNumber="1" containsInteger="1" minValue="0" maxValue="1"/>
    </cacheField>
    <cacheField name="What is your current primary occupation?" numFmtId="0">
      <sharedItems containsBlank="1"/>
    </cacheField>
    <cacheField name="Other.3" numFmtId="0">
      <sharedItems containsBlank="1"/>
    </cacheField>
    <cacheField name="Job Level" numFmtId="0">
      <sharedItems containsBlank="1"/>
    </cacheField>
    <cacheField name="Other.4" numFmtId="0">
      <sharedItems containsBlank="1"/>
    </cacheField>
    <cacheField name="What industry do you work in?" numFmtId="0">
      <sharedItems containsBlank="1"/>
    </cacheField>
    <cacheField name="Other.5" numFmtId="0">
      <sharedItems containsBlank="1"/>
    </cacheField>
    <cacheField name="How many years of experience do you have in your field of work?" numFmtId="0">
      <sharedItems containsString="0" containsBlank="1" containsNumber="1" containsInteger="1" minValue="0" maxValue="40"/>
    </cacheField>
    <cacheField name="What is the name of your current place of employment?" numFmtId="0">
      <sharedItems containsBlank="1" containsMixedTypes="1" containsNumber="1" containsInteger="1" minValue="6" maxValue="6"/>
    </cacheField>
    <cacheField name="What is your highest level of education?" numFmtId="0">
      <sharedItems/>
    </cacheField>
    <cacheField name="Intro to Programming" numFmtId="0">
      <sharedItems containsBlank="1"/>
    </cacheField>
    <cacheField name="Business Analyst" numFmtId="0">
      <sharedItems containsBlank="1"/>
    </cacheField>
    <cacheField name="Data Analyst" numFmtId="0">
      <sharedItems containsBlank="1"/>
    </cacheField>
    <cacheField name="Machine Learning Engineer" numFmtId="0">
      <sharedItems containsBlank="1"/>
    </cacheField>
    <cacheField name="Artificial Intelligence" numFmtId="0">
      <sharedItems containsBlank="1"/>
    </cacheField>
    <cacheField name="Deep Learning Foundations" numFmtId="0">
      <sharedItems containsBlank="1"/>
    </cacheField>
    <cacheField name="Self-Driving Car Engineer" numFmtId="0">
      <sharedItems containsBlank="1"/>
    </cacheField>
    <cacheField name="Robotics" numFmtId="0">
      <sharedItems containsBlank="1"/>
    </cacheField>
    <cacheField name="None" numFmtId="0">
      <sharedItems containsBlank="1"/>
    </cacheField>
    <cacheField name="Other.6" numFmtId="0">
      <sharedItems containsBlank="1"/>
    </cacheField>
    <cacheField name="What was most helpful when you got stuck in the Nanodegree program(s)?" numFmtId="0">
      <sharedItems containsBlank="1"/>
    </cacheField>
    <cacheField name="Other.7" numFmtId="0">
      <sharedItems containsBlank="1"/>
    </cacheField>
    <cacheField name="Study_hrs_wrk" numFmtId="0">
      <sharedItems containsSemiMixedTypes="0" containsString="0" containsNumber="1" containsInteger="1" minValue="0" maxValue="80"/>
    </cacheField>
    <cacheField name="In your most recent Nanodegree Program, how many hours per week did you spend applying what you learned (e.g. quizzes, projects)?" numFmtId="0">
      <sharedItems containsBlank="1" containsMixedTypes="1" containsNumber="1" containsInteger="1" minValue="1" maxValue="6"/>
    </cacheField>
    <cacheField name="Other.9" numFmtId="0">
      <sharedItems containsDate="1" containsBlank="1" containsMixedTypes="1" minDate="1899-12-31T00:21:04" maxDate="1899-12-31T00:53:04"/>
    </cacheField>
    <cacheField name="On average, how many hours did it take you to complete a project in your most recent Nanodegree program?" numFmtId="0">
      <sharedItems containsString="0" containsBlank="1" containsNumber="1" containsInteger="1" minValue="1" maxValue="1000"/>
    </cacheField>
    <cacheField name="What advice do you have for new or current students who aspire to complete a Nanodegree program?" numFmtId="0">
      <sharedItems containsBlank="1" longText="1"/>
    </cacheField>
    <cacheField name="How did you find out about Udacity?" numFmtId="0">
      <sharedItems containsBlank="1"/>
    </cacheField>
    <cacheField name="Other.10" numFmtId="0">
      <sharedItems containsBlank="1" longText="1"/>
    </cacheField>
    <cacheField name="How likely is it that you would recommend Udacity to a friend or colleague?" numFmtId="0">
      <sharedItems containsSemiMixedTypes="0" containsString="0" containsNumber="1" containsInteger="1" minValue="0" maxValue="10"/>
    </cacheField>
    <cacheField name="What could Udacity do differently to improve your experience?" numFmtId="0">
      <sharedItems containsBlank="1" longText="1"/>
    </cacheField>
    <cacheField name="What are some additional subjects, courses, or tools and technologies that you'd like to learn at Udacity?" numFmtId="0">
      <sharedItems containsBlank="1" longText="1"/>
    </cacheField>
    <cacheField name="Is there anything else that you'd like to tell us?" numFmtId="0">
      <sharedItems containsBlank="1" longText="1"/>
    </cacheField>
    <cacheField name="Would you be willing to share more information for a chance to be featured on our blog, and help inspire others to be in demand and learn new skills with Udacity?"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n v="0"/>
    <n v="0"/>
    <n v="0"/>
    <m/>
    <m/>
    <m/>
    <m/>
    <m/>
    <m/>
    <n v="32"/>
    <m/>
    <m/>
    <m/>
    <m/>
    <x v="0"/>
    <n v="1"/>
    <s v="hoodie"/>
    <m/>
    <s v="Data is the new bacon&quot;"/>
    <m/>
    <n v="1"/>
    <s v="Product Management/Project Management"/>
    <m/>
    <s v="Manager"/>
    <m/>
    <s v="Education"/>
    <m/>
    <m/>
    <s v="Udacity"/>
    <s v="Bachelors"/>
    <m/>
    <s v="Business Analyst"/>
    <m/>
    <m/>
    <m/>
    <m/>
    <m/>
    <m/>
    <m/>
    <m/>
    <s v="Slack Channel"/>
    <m/>
    <n v="3"/>
    <s v="4-6 hours"/>
    <m/>
    <m/>
    <s v="Set a schedule"/>
    <s v="Friend / word of mouth"/>
    <m/>
    <n v="10"/>
    <s v="Have weekly assignments"/>
    <m/>
    <s v="I love you guys!"/>
    <m/>
  </r>
  <r>
    <n v="1"/>
    <n v="1"/>
    <n v="1"/>
    <m/>
    <m/>
    <m/>
    <m/>
    <m/>
    <m/>
    <n v="38"/>
    <m/>
    <m/>
    <m/>
    <m/>
    <x v="1"/>
    <n v="1"/>
    <s v="t-shirt"/>
    <m/>
    <s v="Math - all the cool kids are doing it"/>
    <m/>
    <n v="1"/>
    <s v="Educator / Instructor"/>
    <m/>
    <s v="Manager"/>
    <m/>
    <s v="Education"/>
    <m/>
    <m/>
    <s v="Uadcity"/>
    <s v="PhD"/>
    <m/>
    <m/>
    <m/>
    <s v="Machine Learning Engineer"/>
    <s v="Artificial Intelligence"/>
    <m/>
    <m/>
    <m/>
    <m/>
    <m/>
    <s v="Forums"/>
    <m/>
    <n v="3"/>
    <s v="2-4 hours"/>
    <m/>
    <m/>
    <s v="Don't be afraid to push the results of the project further!"/>
    <s v="Google"/>
    <m/>
    <n v="10"/>
    <s v="Nothing"/>
    <m/>
    <s v="Great survey!"/>
    <m/>
  </r>
  <r>
    <n v="2"/>
    <n v="2"/>
    <n v="2"/>
    <s v="Start a new career in this field"/>
    <m/>
    <m/>
    <m/>
    <m/>
    <m/>
    <n v="30"/>
    <n v="7"/>
    <n v="45"/>
    <n v="8"/>
    <n v="2"/>
    <x v="2"/>
    <n v="0"/>
    <s v="jacket (brand is TBD... probably Patagonia)"/>
    <m/>
    <s v="Math - all the cool kids are doing it"/>
    <m/>
    <n v="1"/>
    <s v="Business/Strategy"/>
    <m/>
    <s v="Individual Contributor"/>
    <m/>
    <s v="Business Support &amp; Logistics"/>
    <m/>
    <n v="3"/>
    <s v="USAA"/>
    <s v="Masters"/>
    <m/>
    <m/>
    <s v="Data Analyst"/>
    <m/>
    <m/>
    <m/>
    <m/>
    <m/>
    <m/>
    <m/>
    <s v="Stack Overflow"/>
    <m/>
    <n v="20"/>
    <m/>
    <n v="15"/>
    <n v="15"/>
    <s v="work on it everyday"/>
    <s v="Google"/>
    <m/>
    <n v="8"/>
    <s v="more help working through the courses"/>
    <s v="SAS"/>
    <m/>
    <m/>
  </r>
  <r>
    <n v="3"/>
    <n v="3"/>
    <n v="3"/>
    <m/>
    <m/>
    <m/>
    <m/>
    <s v="General interest in the topic (personal growth and enrichment)"/>
    <m/>
    <n v="37"/>
    <n v="7"/>
    <n v="30"/>
    <n v="5"/>
    <n v="10"/>
    <x v="3"/>
    <n v="1"/>
    <s v="t-shirt"/>
    <m/>
    <s v="Math - all the cool kids are doing it"/>
    <m/>
    <n v="1"/>
    <s v="Data Engineer"/>
    <m/>
    <s v="Director"/>
    <m/>
    <s v="Technology &amp; Internet"/>
    <m/>
    <n v="10"/>
    <s v="DashDash"/>
    <s v="PhD"/>
    <m/>
    <m/>
    <s v="Data Analyst"/>
    <s v="Machine Learning Engineer"/>
    <m/>
    <m/>
    <m/>
    <m/>
    <m/>
    <m/>
    <s v="Slack Channel"/>
    <m/>
    <n v="5"/>
    <n v="6"/>
    <m/>
    <n v="7"/>
    <s v="Do not procrastinate. This is fun."/>
    <s v="Google"/>
    <m/>
    <n v="10"/>
    <s v="Feature podcasts. More meetings with renowned scientists/engineers/founders."/>
    <s v="self-driving cars."/>
    <m/>
    <m/>
  </r>
  <r>
    <n v="4"/>
    <n v="4"/>
    <n v="4"/>
    <s v="Start a new career in this field"/>
    <m/>
    <m/>
    <m/>
    <m/>
    <m/>
    <n v="24"/>
    <n v="8"/>
    <n v="65"/>
    <n v="610"/>
    <n v="45"/>
    <x v="4"/>
    <n v="0"/>
    <s v="backpack"/>
    <m/>
    <s v="Machine learning for life"/>
    <m/>
    <n v="1"/>
    <s v="Machine Learning Engineer"/>
    <m/>
    <s v="Individual Contributor"/>
    <m/>
    <s v="Technology &amp; Internet"/>
    <m/>
    <n v="0"/>
    <s v="Trove"/>
    <s v="Bachelors"/>
    <m/>
    <m/>
    <m/>
    <s v="Machine Learning Engineer"/>
    <m/>
    <m/>
    <m/>
    <m/>
    <m/>
    <m/>
    <s v="Forums"/>
    <m/>
    <n v="2"/>
    <n v="1"/>
    <m/>
    <n v="1"/>
    <s v="None"/>
    <s v="Google"/>
    <m/>
    <n v="5"/>
    <s v="More in depth information and theory"/>
    <s v="Advanced Deep learning, attention, and complex seq2seq (ie without contrib.seq2seq"/>
    <m/>
    <m/>
  </r>
  <r>
    <n v="5"/>
    <n v="5"/>
    <n v="5"/>
    <s v="Start a new career in this field"/>
    <m/>
    <m/>
    <m/>
    <m/>
    <m/>
    <n v="27"/>
    <n v="6"/>
    <n v="240"/>
    <n v="6"/>
    <n v="25"/>
    <x v="5"/>
    <n v="0"/>
    <s v="hoodie"/>
    <m/>
    <s v="A quality life demands quality questions"/>
    <m/>
    <n v="1"/>
    <s v="Data Analyst"/>
    <m/>
    <m/>
    <s v="entry level"/>
    <s v="Entertainment &amp; Leisure"/>
    <m/>
    <n v="0"/>
    <s v="Cramer Krasselt"/>
    <s v="Masters"/>
    <m/>
    <m/>
    <s v="Data Analyst"/>
    <m/>
    <m/>
    <m/>
    <m/>
    <m/>
    <m/>
    <m/>
    <s v="Forums"/>
    <m/>
    <n v="3"/>
    <n v="4"/>
    <m/>
    <n v="5"/>
    <s v="Dedication is a must"/>
    <s v="Friend / word of mouth"/>
    <m/>
    <n v="10"/>
    <s v="Nothing"/>
    <m/>
    <m/>
    <m/>
  </r>
  <r>
    <n v="6"/>
    <n v="6"/>
    <n v="6"/>
    <s v="Start a new career in this field"/>
    <m/>
    <m/>
    <m/>
    <m/>
    <m/>
    <n v="32"/>
    <n v="8"/>
    <n v="0"/>
    <n v="10"/>
    <n v="50"/>
    <x v="4"/>
    <n v="1"/>
    <s v="jacket (brand is TBD... probably Patagonia)"/>
    <m/>
    <s v="Machine learning for life"/>
    <m/>
    <n v="1"/>
    <s v="Freelancing"/>
    <m/>
    <s v="Not Applicable"/>
    <m/>
    <s v="Retail &amp; Consumer Durables"/>
    <m/>
    <n v="4"/>
    <s v="Self"/>
    <s v="Masters"/>
    <m/>
    <m/>
    <m/>
    <m/>
    <s v="Artificial Intelligence"/>
    <m/>
    <m/>
    <m/>
    <m/>
    <m/>
    <s v="Forums"/>
    <m/>
    <n v="6"/>
    <n v="4"/>
    <m/>
    <n v="5"/>
    <s v="Ask for help. "/>
    <s v="Google"/>
    <m/>
    <n v="10"/>
    <s v="Some classes could benefit from more hands on practice. For example, the intro to deep learning class is very hands on. I think other classes would benefit from being developed with a similar approach."/>
    <m/>
    <s v="No"/>
    <m/>
  </r>
  <r>
    <n v="7"/>
    <n v="7"/>
    <n v="7"/>
    <m/>
    <m/>
    <s v="Help move from academia to industry"/>
    <m/>
    <m/>
    <m/>
    <n v="34"/>
    <n v="6"/>
    <n v="35"/>
    <n v="8"/>
    <n v="18"/>
    <x v="0"/>
    <n v="0"/>
    <s v="t-shirt"/>
    <m/>
    <s v="Machine learning for life"/>
    <m/>
    <n v="0"/>
    <m/>
    <m/>
    <m/>
    <m/>
    <m/>
    <m/>
    <m/>
    <m/>
    <s v="Masters"/>
    <m/>
    <m/>
    <s v="Data Analyst"/>
    <m/>
    <m/>
    <m/>
    <m/>
    <m/>
    <m/>
    <m/>
    <s v="Slack Channel"/>
    <m/>
    <n v="11"/>
    <m/>
    <n v="6"/>
    <n v="50"/>
    <s v="Try to make the best out of it. Try to do some research of your own outside the class materials and lectures."/>
    <s v="Google"/>
    <m/>
    <n v="8"/>
    <s v="Give more information about employment statistics after taking nanodegree."/>
    <s v="Docker."/>
    <s v="I think you are doing an amazing job. Really like how you have redisigned the classroom. Still, I would appreciate more transparency in terms of job positioning after nanodegree."/>
    <m/>
  </r>
  <r>
    <n v="8"/>
    <n v="8"/>
    <n v="8"/>
    <m/>
    <m/>
    <m/>
    <m/>
    <s v="General interest in the topic (personal growth and enrichment)"/>
    <m/>
    <n v="45"/>
    <n v="8"/>
    <n v="0"/>
    <n v="8"/>
    <n v="15"/>
    <x v="6"/>
    <n v="1"/>
    <s v="hat"/>
    <m/>
    <s v="Data is the new bacon&quot;"/>
    <m/>
    <n v="1"/>
    <s v="Business/Strategy"/>
    <m/>
    <s v="President"/>
    <m/>
    <s v="Manufacturing"/>
    <m/>
    <n v="15"/>
    <s v="Arville"/>
    <s v="Bachelors"/>
    <m/>
    <m/>
    <s v="Data Analyst"/>
    <m/>
    <m/>
    <m/>
    <m/>
    <m/>
    <m/>
    <m/>
    <s v="Forums"/>
    <m/>
    <n v="6"/>
    <n v="5"/>
    <m/>
    <n v="80"/>
    <s v="Keep it ticking over - even if just 15 minutes to keep progressing."/>
    <s v="Google"/>
    <m/>
    <n v="9"/>
    <s v="More UK meetups"/>
    <m/>
    <m/>
    <m/>
  </r>
  <r>
    <n v="9"/>
    <n v="9"/>
    <n v="9"/>
    <m/>
    <s v="Grow skills for my current role"/>
    <m/>
    <m/>
    <m/>
    <m/>
    <n v="40"/>
    <n v="7"/>
    <n v="10"/>
    <n v="6"/>
    <n v="30"/>
    <x v="0"/>
    <n v="0"/>
    <s v="hoodie"/>
    <m/>
    <s v="Machine learning for life"/>
    <m/>
    <n v="1"/>
    <s v="Educator / Instructor"/>
    <m/>
    <s v="Individual Contributor"/>
    <m/>
    <s v="Education"/>
    <m/>
    <n v="1"/>
    <s v="Haverford College"/>
    <s v="PhD"/>
    <m/>
    <m/>
    <m/>
    <m/>
    <m/>
    <s v="Deep Learning Foundations"/>
    <m/>
    <m/>
    <m/>
    <m/>
    <s v="Slack Channel"/>
    <m/>
    <n v="5"/>
    <n v="5"/>
    <m/>
    <n v="5"/>
    <s v="Watch the videos over and over again, you'll get more out of it each time."/>
    <s v="Google"/>
    <m/>
    <n v="10"/>
    <s v="Some of the content was ported from another course.  It helps to have courses developed individually with the instructors in full control.  Guests were great, but randomly adding instructors and unfamiliar content formats was a negative."/>
    <s v="AI"/>
    <s v="You're wonderful!"/>
    <m/>
  </r>
  <r>
    <n v="10"/>
    <n v="10"/>
    <n v="10"/>
    <s v="Start a new career in this field"/>
    <m/>
    <m/>
    <m/>
    <m/>
    <m/>
    <n v="31"/>
    <n v="8"/>
    <n v="0"/>
    <n v="8"/>
    <n v="2"/>
    <x v="7"/>
    <n v="1"/>
    <s v="shoes (brand is TBD¦ probably Adidas or Puma)"/>
    <m/>
    <s v="Machine learning for life"/>
    <m/>
    <n v="1"/>
    <s v="Co-founder (or solo founder)"/>
    <m/>
    <s v="Manager"/>
    <m/>
    <s v="Technology &amp; Internet"/>
    <m/>
    <n v="10"/>
    <s v="Head of development"/>
    <s v="Bachelors"/>
    <m/>
    <m/>
    <m/>
    <m/>
    <s v="Artificial Intelligence"/>
    <m/>
    <m/>
    <m/>
    <m/>
    <m/>
    <s v="Stack Overflow"/>
    <m/>
    <n v="6"/>
    <n v="6"/>
    <m/>
    <n v="8"/>
    <s v="frequently check the forum"/>
    <s v="Google"/>
    <m/>
    <n v="10"/>
    <s v="more assignments"/>
    <s v="no"/>
    <s v="No"/>
    <m/>
  </r>
  <r>
    <n v="11"/>
    <n v="11"/>
    <n v="11"/>
    <m/>
    <s v="Grow skills for my current role"/>
    <m/>
    <m/>
    <m/>
    <m/>
    <n v="29"/>
    <n v="7"/>
    <n v="40"/>
    <n v="12"/>
    <n v="1"/>
    <x v="1"/>
    <n v="0"/>
    <s v="socks"/>
    <m/>
    <s v="Data is the new bacon&quot;"/>
    <m/>
    <n v="1"/>
    <s v=" Artificial Intelligence Engineer"/>
    <m/>
    <s v="C-Level"/>
    <m/>
    <s v="Retail &amp; Consumer Durables"/>
    <m/>
    <n v="4"/>
    <s v="chatShopper"/>
    <s v="Masters"/>
    <m/>
    <m/>
    <m/>
    <m/>
    <m/>
    <m/>
    <m/>
    <m/>
    <s v="None"/>
    <m/>
    <m/>
    <m/>
    <n v="0"/>
    <m/>
    <m/>
    <m/>
    <m/>
    <s v="Friend / word of mouth"/>
    <m/>
    <n v="9"/>
    <s v="ask for own motivation, try to tailor course on this (solve my own problems in projects)"/>
    <s v="programming: best practices, overview best api's/services to use"/>
    <m/>
    <m/>
  </r>
  <r>
    <n v="12"/>
    <n v="12"/>
    <n v="12"/>
    <s v="Start a new career in this field"/>
    <m/>
    <m/>
    <m/>
    <m/>
    <m/>
    <n v="28"/>
    <n v="8"/>
    <n v="30"/>
    <n v="9"/>
    <n v="12"/>
    <x v="7"/>
    <n v="1"/>
    <s v="t-shirt"/>
    <m/>
    <s v="Math - all the cool kids are doing it"/>
    <m/>
    <n v="1"/>
    <s v="Business Intelligence / Business Analyst"/>
    <m/>
    <m/>
    <s v="freelancer"/>
    <s v="Education"/>
    <m/>
    <n v="1"/>
    <s v="Udacity "/>
    <s v="Bachelors"/>
    <m/>
    <s v="Business Analyst"/>
    <m/>
    <m/>
    <m/>
    <m/>
    <m/>
    <m/>
    <m/>
    <m/>
    <s v="Forums"/>
    <m/>
    <n v="30"/>
    <m/>
    <s v="20+"/>
    <n v="2"/>
    <s v="Don't waste too much time taking notes and focus on understanding what is happening. You will be able to access the material of the course even afterwards "/>
    <s v="Google"/>
    <m/>
    <n v="10"/>
    <s v="more nanodegrees!"/>
    <s v="I'm happy with the current range of offers"/>
    <s v="maybe more practice projects, those are great"/>
    <m/>
  </r>
  <r>
    <n v="13"/>
    <n v="13"/>
    <n v="13"/>
    <m/>
    <m/>
    <m/>
    <m/>
    <s v="General interest in the topic (personal growth and enrichment)"/>
    <m/>
    <n v="25"/>
    <n v="6"/>
    <n v="120"/>
    <n v="9"/>
    <n v="3"/>
    <x v="0"/>
    <n v="0"/>
    <s v="backpack"/>
    <m/>
    <s v="A quality life demands quality questions"/>
    <m/>
    <n v="1"/>
    <s v="Data Scientist"/>
    <m/>
    <s v="Individual Contributor"/>
    <m/>
    <s v="Healthcare and Pharmaceuticals"/>
    <m/>
    <n v="5"/>
    <m/>
    <s v="Bachelors"/>
    <m/>
    <m/>
    <m/>
    <m/>
    <m/>
    <s v="Deep Learning Foundations"/>
    <m/>
    <m/>
    <m/>
    <m/>
    <s v="Slack Channel"/>
    <m/>
    <n v="4"/>
    <n v="1"/>
    <m/>
    <n v="90"/>
    <s v="Never give up"/>
    <s v="Google"/>
    <m/>
    <n v="8"/>
    <s v="More content"/>
    <s v="Javascript development (Node.js)"/>
    <s v="You guys do a good job, keep it up"/>
    <m/>
  </r>
  <r>
    <n v="14"/>
    <n v="14"/>
    <n v="14"/>
    <m/>
    <m/>
    <m/>
    <m/>
    <s v="General interest in the topic (personal growth and enrichment)"/>
    <m/>
    <n v="21"/>
    <n v="8"/>
    <n v="30"/>
    <n v="14"/>
    <n v="50"/>
    <x v="5"/>
    <n v="1"/>
    <s v="t-shirt"/>
    <m/>
    <s v="Machine learning for life"/>
    <m/>
    <n v="0"/>
    <m/>
    <m/>
    <m/>
    <m/>
    <m/>
    <m/>
    <m/>
    <m/>
    <s v="High school or below"/>
    <m/>
    <m/>
    <m/>
    <m/>
    <m/>
    <s v="Deep Learning Foundations"/>
    <m/>
    <m/>
    <m/>
    <m/>
    <s v="Mentor Help (classroom or 1:1 mentors)"/>
    <m/>
    <n v="2"/>
    <n v="4"/>
    <m/>
    <n v="10"/>
    <s v="live help is more helpful than mentor"/>
    <s v="Friend / word of mouth"/>
    <m/>
    <n v="10"/>
    <s v="Live help plz"/>
    <s v="None"/>
    <s v="None"/>
    <m/>
  </r>
  <r>
    <n v="15"/>
    <n v="15"/>
    <n v="15"/>
    <s v="Start a new career in this field"/>
    <s v="Grow skills for my current role"/>
    <m/>
    <m/>
    <s v="General interest in the topic (personal growth and enrichment)"/>
    <m/>
    <n v="37"/>
    <n v="8"/>
    <n v="50"/>
    <n v="9"/>
    <n v="15"/>
    <x v="6"/>
    <n v="1"/>
    <s v="hoodie"/>
    <m/>
    <s v="Data is the new bacon&quot;"/>
    <m/>
    <n v="1"/>
    <s v=" Artificial Intelligence Engineer"/>
    <m/>
    <s v="Individual Contributor"/>
    <m/>
    <s v="Technology &amp; Internet"/>
    <m/>
    <n v="3"/>
    <s v="BEEVA"/>
    <s v="Masters"/>
    <m/>
    <m/>
    <s v="Data Analyst"/>
    <s v="Machine Learning Engineer"/>
    <m/>
    <m/>
    <m/>
    <m/>
    <m/>
    <m/>
    <s v="Forums"/>
    <m/>
    <n v="6"/>
    <n v="6"/>
    <m/>
    <n v="16"/>
    <s v="Be constant and stay motivated"/>
    <s v="Google"/>
    <m/>
    <n v="10"/>
    <s v="It's already awesome!"/>
    <s v="Clean Code"/>
    <s v="Udacity is awesome!"/>
    <m/>
  </r>
  <r>
    <n v="16"/>
    <n v="16"/>
    <n v="16"/>
    <s v="Start a new career in this field"/>
    <s v="Grow skills for my current role"/>
    <m/>
    <s v="Help prepare for an advanced degree"/>
    <s v="General interest in the topic (personal growth and enrichment)"/>
    <m/>
    <n v="23"/>
    <n v="8"/>
    <n v="120"/>
    <n v="12"/>
    <n v="12"/>
    <x v="1"/>
    <n v="1"/>
    <s v="hoodie"/>
    <m/>
    <s v="Data is the new bacon&quot;"/>
    <m/>
    <n v="1"/>
    <s v="Student"/>
    <m/>
    <m/>
    <s v="Working Student"/>
    <s v="Technology &amp; Internet"/>
    <m/>
    <n v="4"/>
    <s v="SAP SE"/>
    <s v="High school or below"/>
    <m/>
    <m/>
    <m/>
    <s v="Machine Learning Engineer"/>
    <m/>
    <m/>
    <m/>
    <m/>
    <m/>
    <m/>
    <s v="Stack Overflow"/>
    <m/>
    <n v="6"/>
    <n v="4"/>
    <m/>
    <n v="120"/>
    <s v="Set a weekly goal"/>
    <m/>
    <s v="AI-Class"/>
    <n v="8"/>
    <s v=" "/>
    <m/>
    <m/>
    <m/>
  </r>
  <r>
    <n v="17"/>
    <n v="17"/>
    <n v="17"/>
    <m/>
    <m/>
    <m/>
    <m/>
    <s v="General interest in the topic (personal growth and enrichment)"/>
    <m/>
    <n v="22"/>
    <n v="8"/>
    <n v="0"/>
    <n v="10"/>
    <n v="6"/>
    <x v="1"/>
    <n v="1"/>
    <s v="hoodie"/>
    <m/>
    <m/>
    <s v="Programming is the closest thing we have to superpowers"/>
    <n v="1"/>
    <s v="Educator / Instructor"/>
    <m/>
    <s v="Individual Contributor"/>
    <m/>
    <s v="Education"/>
    <m/>
    <n v="3"/>
    <s v="I'm going to start in Google in some weeks."/>
    <s v="High school or below"/>
    <m/>
    <m/>
    <m/>
    <m/>
    <s v="Artificial Intelligence"/>
    <m/>
    <m/>
    <m/>
    <m/>
    <s v="Front End"/>
    <m/>
    <s v="Google search"/>
    <n v="8"/>
    <n v="3"/>
    <m/>
    <n v="10"/>
    <s v="Projects are supposed to be challenging. Keep a good attitude and know how to manage frustration."/>
    <m/>
    <s v="I don't remember"/>
    <n v="8"/>
    <s v="I think that some courses are really good while others can do much better."/>
    <s v="Updated courses on web development. "/>
    <s v="You're cool!"/>
    <m/>
  </r>
  <r>
    <n v="18"/>
    <n v="18"/>
    <n v="18"/>
    <s v="Start a new career in this field"/>
    <m/>
    <m/>
    <m/>
    <m/>
    <m/>
    <n v="27"/>
    <n v="6"/>
    <n v="0"/>
    <n v="10"/>
    <n v="20"/>
    <x v="6"/>
    <n v="1"/>
    <s v="hoodie"/>
    <m/>
    <s v="Data is the new bacon&quot;"/>
    <m/>
    <n v="0"/>
    <m/>
    <m/>
    <m/>
    <m/>
    <m/>
    <m/>
    <m/>
    <m/>
    <s v="Bachelors"/>
    <m/>
    <m/>
    <m/>
    <m/>
    <m/>
    <s v="Deep Learning Foundations"/>
    <m/>
    <m/>
    <m/>
    <m/>
    <s v="Forums"/>
    <m/>
    <n v="12"/>
    <n v="6"/>
    <m/>
    <n v="12"/>
    <s v="Type out code bit by bit, run in and get a feel for what is happening."/>
    <s v="Google"/>
    <m/>
    <n v="10"/>
    <s v="Udacity is best learning institution I have attended."/>
    <s v="Deep learning for art"/>
    <s v="Udacity is great."/>
    <m/>
  </r>
  <r>
    <n v="19"/>
    <n v="19"/>
    <n v="19"/>
    <m/>
    <s v="Grow skills for my current role"/>
    <s v="Help move from academia to industry"/>
    <m/>
    <s v="General interest in the topic (personal growth and enrichment)"/>
    <m/>
    <n v="31"/>
    <n v="6"/>
    <n v="40"/>
    <n v="12"/>
    <n v="30"/>
    <x v="8"/>
    <n v="1"/>
    <s v="jacket (brand is TBD... probably Patagonia)"/>
    <m/>
    <s v="A quality life demands quality questions"/>
    <m/>
    <n v="1"/>
    <s v="Business Intelligence / Business Analyst"/>
    <m/>
    <s v="Individual Contributor"/>
    <m/>
    <s v="Technology &amp; Internet"/>
    <m/>
    <n v="3"/>
    <s v="Facebook "/>
    <s v="PhD"/>
    <m/>
    <m/>
    <s v="Data Analyst"/>
    <m/>
    <m/>
    <m/>
    <m/>
    <m/>
    <m/>
    <m/>
    <s v="Mentor Help (classroom or 1:1 mentors)"/>
    <m/>
    <n v="6"/>
    <n v="3"/>
    <m/>
    <n v="15"/>
    <s v="Set aside time for it and be rigorous."/>
    <s v="Twitter"/>
    <m/>
    <n v="10"/>
    <s v="Maybe more grand-scale projects bringing together skills from multiple courses "/>
    <m/>
    <s v="No. keep being awesome!"/>
    <m/>
  </r>
  <r>
    <n v="20"/>
    <n v="20"/>
    <n v="20"/>
    <s v="Start a new career in this field"/>
    <m/>
    <m/>
    <m/>
    <m/>
    <m/>
    <n v="41"/>
    <n v="8"/>
    <n v="30"/>
    <n v="8"/>
    <n v="4"/>
    <x v="5"/>
    <n v="0"/>
    <s v="socks"/>
    <m/>
    <s v="A quality life demands quality questions"/>
    <m/>
    <n v="0"/>
    <m/>
    <m/>
    <m/>
    <m/>
    <m/>
    <m/>
    <m/>
    <m/>
    <s v="Bachelors"/>
    <m/>
    <m/>
    <s v="Data Analyst"/>
    <m/>
    <m/>
    <m/>
    <m/>
    <m/>
    <m/>
    <m/>
    <s v="Forums"/>
    <m/>
    <n v="6"/>
    <n v="6"/>
    <m/>
    <n v="20"/>
    <s v="eventually you will need to use git, github and stackoverflow so try to make a start"/>
    <s v="Google"/>
    <m/>
    <n v="8"/>
    <s v="more recruiters in Europe"/>
    <s v="C++"/>
    <m/>
    <m/>
  </r>
  <r>
    <n v="21"/>
    <n v="21"/>
    <n v="21"/>
    <m/>
    <s v="Grow skills for my current role"/>
    <m/>
    <m/>
    <m/>
    <m/>
    <n v="44"/>
    <n v="7"/>
    <n v="0"/>
    <n v="3"/>
    <n v="10"/>
    <x v="0"/>
    <n v="0"/>
    <s v="jacket (brand is TBD... probably Patagonia)"/>
    <m/>
    <s v="Machine learning for life"/>
    <m/>
    <n v="1"/>
    <s v="Sales"/>
    <m/>
    <s v="Manager"/>
    <m/>
    <s v="Technology &amp; Internet"/>
    <m/>
    <n v="17"/>
    <s v="IBM"/>
    <s v="Masters"/>
    <m/>
    <m/>
    <m/>
    <m/>
    <s v="Artificial Intelligence"/>
    <m/>
    <m/>
    <m/>
    <m/>
    <m/>
    <s v="Slack Channel"/>
    <m/>
    <n v="2"/>
    <n v="2"/>
    <m/>
    <n v="6"/>
    <s v="Utilize mobile app"/>
    <m/>
    <s v="World of Watson , IBM"/>
    <n v="8"/>
    <s v="Companion books"/>
    <m/>
    <m/>
    <m/>
  </r>
  <r>
    <n v="22"/>
    <n v="22"/>
    <n v="22"/>
    <m/>
    <m/>
    <m/>
    <m/>
    <s v="General interest in the topic (personal growth and enrichment)"/>
    <m/>
    <n v="39"/>
    <n v="7"/>
    <n v="180"/>
    <n v="12"/>
    <n v="6"/>
    <x v="6"/>
    <n v="0"/>
    <m/>
    <s v="None"/>
    <s v="Data is the new bacon&quot;"/>
    <m/>
    <n v="1"/>
    <s v="Educator / Instructor"/>
    <m/>
    <s v="Not Applicable"/>
    <m/>
    <s v="Education"/>
    <m/>
    <n v="8"/>
    <s v="FH LÃ¼beck"/>
    <s v="Masters"/>
    <m/>
    <m/>
    <m/>
    <s v="Machine Learning Engineer"/>
    <m/>
    <m/>
    <m/>
    <m/>
    <m/>
    <m/>
    <s v="Stack Overflow"/>
    <m/>
    <n v="2"/>
    <n v="4"/>
    <m/>
    <n v="4"/>
    <s v="_x000a_"/>
    <s v="Twitter"/>
    <m/>
    <n v="9"/>
    <s v="I don't like the mentor constantly nagging when logging in. I'd like to deactivate that feature."/>
    <m/>
    <m/>
    <m/>
  </r>
  <r>
    <n v="23"/>
    <n v="23"/>
    <n v="23"/>
    <m/>
    <s v="Grow skills for my current role"/>
    <m/>
    <m/>
    <s v="General interest in the topic (personal growth and enrichment)"/>
    <m/>
    <n v="38"/>
    <n v="7"/>
    <n v="60"/>
    <n v="5"/>
    <n v="8"/>
    <x v="4"/>
    <n v="1"/>
    <s v="t-shirt"/>
    <m/>
    <s v="Data is the new bacon&quot;"/>
    <m/>
    <n v="0"/>
    <m/>
    <m/>
    <m/>
    <m/>
    <m/>
    <m/>
    <m/>
    <m/>
    <s v="PhD"/>
    <m/>
    <m/>
    <m/>
    <m/>
    <m/>
    <s v="Deep Learning Foundations"/>
    <m/>
    <m/>
    <m/>
    <m/>
    <s v="Forums"/>
    <m/>
    <n v="4"/>
    <n v="4"/>
    <m/>
    <n v="10"/>
    <s v="Persist"/>
    <s v="Google"/>
    <m/>
    <n v="8"/>
    <s v="Better career services "/>
    <s v="Spark"/>
    <m/>
    <m/>
  </r>
  <r>
    <n v="24"/>
    <n v="24"/>
    <n v="24"/>
    <m/>
    <m/>
    <m/>
    <m/>
    <s v="General interest in the topic (personal growth and enrichment)"/>
    <m/>
    <n v="43"/>
    <n v="7"/>
    <n v="30"/>
    <n v="6"/>
    <n v="10"/>
    <x v="8"/>
    <n v="0"/>
    <s v="backpack"/>
    <m/>
    <s v="Machine learning for life"/>
    <m/>
    <n v="0"/>
    <m/>
    <m/>
    <m/>
    <m/>
    <m/>
    <m/>
    <m/>
    <m/>
    <s v="Masters"/>
    <m/>
    <m/>
    <m/>
    <m/>
    <m/>
    <s v="Deep Learning Foundations"/>
    <m/>
    <m/>
    <m/>
    <m/>
    <s v="Slack Channel"/>
    <m/>
    <n v="3"/>
    <n v="4"/>
    <m/>
    <n v="7"/>
    <s v="Watch videos multiple times and watch them often"/>
    <s v="Google"/>
    <m/>
    <n v="9"/>
    <s v="Not sure, I am very happy so far"/>
    <s v="Deep reinforcement learning - please make a nano degree for it. More specialized AI/DL programs would be awesome"/>
    <s v="Please continue making cutting edge AI/DL programs even if you have to make them as you go along"/>
    <m/>
  </r>
  <r>
    <n v="25"/>
    <n v="25"/>
    <n v="25"/>
    <m/>
    <m/>
    <m/>
    <m/>
    <s v="General interest in the topic (personal growth and enrichment)"/>
    <m/>
    <n v="30"/>
    <n v="85"/>
    <n v="45"/>
    <n v="10"/>
    <n v="30"/>
    <x v="1"/>
    <n v="0"/>
    <s v="backpack"/>
    <m/>
    <s v="A quality life demands quality questions"/>
    <m/>
    <n v="1"/>
    <s v="Software Engineer"/>
    <m/>
    <s v="Individual Contributor"/>
    <m/>
    <s v="Technology &amp; Internet"/>
    <m/>
    <n v="4"/>
    <s v="BiggerPockets"/>
    <s v="Masters"/>
    <m/>
    <m/>
    <m/>
    <m/>
    <s v="Artificial Intelligence"/>
    <m/>
    <m/>
    <m/>
    <m/>
    <m/>
    <s v="Stack Overflow"/>
    <m/>
    <n v="12"/>
    <m/>
    <n v="5"/>
    <n v="8"/>
    <s v="It will be a lot of work.  Find other people through Slack or LinkedIn that you can chat with and stay motivated.  Definitely a great way to learn the basics/foundations of what you're trying to do."/>
    <s v="Friend / word of mouth"/>
    <m/>
    <n v="8"/>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m/>
  </r>
  <r>
    <n v="26"/>
    <n v="26"/>
    <n v="26"/>
    <m/>
    <m/>
    <m/>
    <m/>
    <s v="General interest in the topic (personal growth and enrichment)"/>
    <m/>
    <n v="37"/>
    <n v="8"/>
    <n v="30"/>
    <n v="14"/>
    <n v="20"/>
    <x v="7"/>
    <n v="0"/>
    <s v="jacket (brand is TBD... probably Patagonia)"/>
    <m/>
    <s v="Machine learning for life"/>
    <m/>
    <n v="1"/>
    <m/>
    <s v="Chief IT Architect"/>
    <s v="Not Applicable"/>
    <m/>
    <s v="Insurance"/>
    <m/>
    <n v="15"/>
    <s v="Allianz"/>
    <s v="Bachelors"/>
    <m/>
    <m/>
    <m/>
    <m/>
    <m/>
    <m/>
    <m/>
    <m/>
    <s v="None"/>
    <m/>
    <m/>
    <m/>
    <n v="0"/>
    <m/>
    <m/>
    <m/>
    <m/>
    <s v="Friend / word of mouth"/>
    <m/>
    <n v="8"/>
    <s v="currently nothing"/>
    <s v="Chatbots"/>
    <s v="thanks for your offerings!"/>
    <m/>
  </r>
  <r>
    <n v="27"/>
    <n v="27"/>
    <n v="27"/>
    <s v="Start a new career in this field"/>
    <m/>
    <m/>
    <m/>
    <m/>
    <m/>
    <n v="32"/>
    <n v="7"/>
    <n v="30"/>
    <n v="10"/>
    <n v="2"/>
    <x v="9"/>
    <n v="1"/>
    <s v="t-shirt"/>
    <m/>
    <s v="Data is the new bacon&quot;"/>
    <m/>
    <n v="1"/>
    <s v="Business Intelligence / Business Analyst"/>
    <m/>
    <s v="Individual Contributor"/>
    <m/>
    <s v="Healthcare and Pharmaceuticals"/>
    <m/>
    <n v="8"/>
    <s v="Home Depot"/>
    <s v="Masters"/>
    <m/>
    <m/>
    <m/>
    <s v="Machine Learning Engineer"/>
    <m/>
    <m/>
    <m/>
    <m/>
    <m/>
    <m/>
    <s v="Forums"/>
    <m/>
    <n v="6"/>
    <n v="5"/>
    <m/>
    <n v="500"/>
    <s v="Keep more focus"/>
    <s v="Google"/>
    <m/>
    <n v="7"/>
    <s v="more project oritented videos"/>
    <s v="Udemy, Books"/>
    <s v="None"/>
    <m/>
  </r>
  <r>
    <n v="28"/>
    <n v="28"/>
    <n v="28"/>
    <s v="Start a new career in this field"/>
    <s v="Grow skills for my current role"/>
    <m/>
    <m/>
    <m/>
    <m/>
    <n v="39"/>
    <n v="6"/>
    <n v="40"/>
    <n v="9"/>
    <n v="6"/>
    <x v="5"/>
    <n v="0"/>
    <s v="jacket (brand is TBD... probably Patagonia)"/>
    <m/>
    <s v="Machine learning for life"/>
    <m/>
    <n v="1"/>
    <s v="Software Engineer"/>
    <m/>
    <s v="Individual Contributor"/>
    <m/>
    <s v="Advertising &amp; Marketing"/>
    <m/>
    <n v="11"/>
    <s v="Hibu"/>
    <s v="Masters"/>
    <m/>
    <m/>
    <m/>
    <m/>
    <m/>
    <s v="Deep Learning Foundations"/>
    <m/>
    <m/>
    <m/>
    <m/>
    <s v="Slack Channel"/>
    <m/>
    <n v="4"/>
    <n v="2"/>
    <m/>
    <n v="2"/>
    <s v="Seek help from slack or Udacity forum"/>
    <s v="Google"/>
    <m/>
    <n v="10"/>
    <s v="Some courses have lots of repetitive material. It could be overwhelming to see that you have 4 hours of videos to watch, while maybe 30-40% of it is repeating material from previous lectures"/>
    <s v="I want to take the AI nano degree"/>
    <m/>
    <m/>
  </r>
  <r>
    <n v="29"/>
    <n v="29"/>
    <n v="29"/>
    <s v="Start a new career in this field"/>
    <m/>
    <m/>
    <s v="Help prepare for an advanced degree"/>
    <s v="General interest in the topic (personal growth and enrichment)"/>
    <m/>
    <n v="27"/>
    <n v="6"/>
    <n v="0"/>
    <n v="9"/>
    <n v="3"/>
    <x v="0"/>
    <n v="1"/>
    <s v="hat"/>
    <m/>
    <s v="Data is the new bacon&quot;"/>
    <m/>
    <n v="1"/>
    <s v="Software Engineer"/>
    <m/>
    <s v="Individual Contributor"/>
    <m/>
    <s v="Technology &amp; Internet"/>
    <m/>
    <n v="4"/>
    <s v="Wivo"/>
    <s v="Bachelors"/>
    <m/>
    <m/>
    <m/>
    <m/>
    <m/>
    <s v="Deep Learning Foundations"/>
    <m/>
    <m/>
    <m/>
    <m/>
    <s v="Forums"/>
    <m/>
    <n v="4"/>
    <n v="4"/>
    <m/>
    <n v="6"/>
    <s v="Community is the corner stone of success! Ask any question you've got in your mind and things will flow smoothly :)"/>
    <s v="Google"/>
    <m/>
    <n v="10"/>
    <s v="Keep the quality high! Don't try to over advertise your programs like happened in the Deep Learning Nanodegree. Be truthful and keep up the good work!"/>
    <s v="IoT and Machine Learning applied to Healthcare."/>
    <m/>
    <m/>
  </r>
  <r>
    <n v="30"/>
    <n v="30"/>
    <n v="30"/>
    <s v="Start a new career in this field"/>
    <m/>
    <m/>
    <m/>
    <m/>
    <m/>
    <n v="35"/>
    <n v="7"/>
    <n v="150"/>
    <n v="6"/>
    <n v="5"/>
    <x v="4"/>
    <n v="0"/>
    <s v="t-shirt"/>
    <m/>
    <s v="Machine learning for life"/>
    <m/>
    <n v="1"/>
    <s v="Software Engineer"/>
    <m/>
    <s v="Individual Contributor"/>
    <m/>
    <m/>
    <s v="Data"/>
    <n v="12"/>
    <m/>
    <s v="Masters"/>
    <m/>
    <m/>
    <m/>
    <m/>
    <m/>
    <s v="Deep Learning Foundations"/>
    <m/>
    <m/>
    <m/>
    <m/>
    <s v="Stack Overflow"/>
    <m/>
    <n v="6"/>
    <n v="4"/>
    <m/>
    <n v="8"/>
    <s v="Helps to have a little bit of background in the nanodegree you are pursuing. Do some homework before you get started (python, tensorflow for deep learning)"/>
    <s v="Google"/>
    <m/>
    <n v="7"/>
    <s v="Specifically for deep learning, have a tensorflow primer."/>
    <m/>
    <m/>
    <m/>
  </r>
  <r>
    <n v="31"/>
    <n v="31"/>
    <n v="31"/>
    <s v="Start a new career in this field"/>
    <s v="Grow skills for my current role"/>
    <m/>
    <m/>
    <s v="General interest in the topic (personal growth and enrichment)"/>
    <m/>
    <n v="38"/>
    <n v="8"/>
    <n v="0"/>
    <n v="10"/>
    <n v="20"/>
    <x v="0"/>
    <n v="1"/>
    <s v="hoodie"/>
    <m/>
    <s v="A quality life demands quality questions"/>
    <m/>
    <n v="1"/>
    <s v="Software Engineer"/>
    <m/>
    <s v="Director"/>
    <m/>
    <s v="Technology &amp; Internet"/>
    <m/>
    <n v="10"/>
    <s v="Design Condition LLC"/>
    <s v="Masters"/>
    <m/>
    <m/>
    <m/>
    <s v="Machine Learning Engineer"/>
    <s v="Artificial Intelligence"/>
    <m/>
    <m/>
    <m/>
    <m/>
    <m/>
    <s v="Slack Channel"/>
    <m/>
    <n v="25"/>
    <m/>
    <d v="2019-10-20T00:00:00"/>
    <n v="20"/>
    <s v="Keep at it"/>
    <s v="Google"/>
    <m/>
    <n v="8"/>
    <s v="more content for the AI nano-degree"/>
    <s v="not sure"/>
    <m/>
    <m/>
  </r>
  <r>
    <n v="32"/>
    <n v="32"/>
    <n v="32"/>
    <s v="Start a new career in this field"/>
    <m/>
    <m/>
    <s v="Help prepare for an advanced degree"/>
    <s v="General interest in the topic (personal growth and enrichment)"/>
    <m/>
    <n v="34"/>
    <n v="7"/>
    <n v="100"/>
    <n v="10"/>
    <n v="1"/>
    <x v="1"/>
    <n v="1"/>
    <s v="hoodie"/>
    <m/>
    <m/>
    <s v="I don't know yet!"/>
    <n v="1"/>
    <s v="Software Engineer"/>
    <m/>
    <s v="Not Applicable"/>
    <m/>
    <s v="Manufacturing"/>
    <m/>
    <n v="7"/>
    <m/>
    <s v="Masters"/>
    <m/>
    <m/>
    <m/>
    <m/>
    <s v="Artificial Intelligence"/>
    <m/>
    <m/>
    <m/>
    <m/>
    <m/>
    <s v="Forums"/>
    <m/>
    <n v="4"/>
    <m/>
    <n v="15"/>
    <n v="20"/>
    <s v="Just do it!"/>
    <s v="Google"/>
    <m/>
    <n v="10"/>
    <s v="Add more projects. Add more challenging contents. "/>
    <s v="Natural language processing"/>
    <s v="No"/>
    <m/>
  </r>
  <r>
    <n v="33"/>
    <n v="33"/>
    <n v="33"/>
    <m/>
    <s v="Grow skills for my current role"/>
    <s v="Help move from academia to industry"/>
    <m/>
    <s v="General interest in the topic (personal growth and enrichment)"/>
    <m/>
    <n v="22"/>
    <n v="6"/>
    <n v="120"/>
    <n v="16"/>
    <n v="2"/>
    <x v="4"/>
    <n v="0"/>
    <s v="hoodie"/>
    <m/>
    <s v="Data is the new bacon&quot;"/>
    <m/>
    <n v="0"/>
    <m/>
    <m/>
    <m/>
    <m/>
    <m/>
    <m/>
    <m/>
    <m/>
    <s v="High school or below"/>
    <m/>
    <m/>
    <m/>
    <s v="Machine Learning Engineer"/>
    <m/>
    <m/>
    <m/>
    <m/>
    <m/>
    <m/>
    <s v="Forums"/>
    <m/>
    <n v="6"/>
    <n v="6"/>
    <m/>
    <n v="60"/>
    <s v="Just never give up, keep on learning new things and always look forward to new things."/>
    <s v="Friend / word of mouth"/>
    <m/>
    <n v="9"/>
    <s v="Nothing all is fine"/>
    <s v="I really wanted deep learning  earlier but it was released soon"/>
    <m/>
    <m/>
  </r>
  <r>
    <n v="34"/>
    <n v="34"/>
    <n v="34"/>
    <s v="Start a new career in this field"/>
    <m/>
    <m/>
    <m/>
    <s v="General interest in the topic (personal growth and enrichment)"/>
    <m/>
    <n v="28"/>
    <n v="7"/>
    <n v="70"/>
    <n v="5"/>
    <n v="5"/>
    <x v="4"/>
    <n v="0"/>
    <s v="jacket (brand is TBD... probably Patagonia)"/>
    <m/>
    <s v="A quality life demands quality questions"/>
    <m/>
    <n v="1"/>
    <s v="Other"/>
    <m/>
    <s v="Manager"/>
    <m/>
    <m/>
    <s v="Public Sector Consulting"/>
    <n v="1"/>
    <s v="GAT consulting"/>
    <s v="Masters"/>
    <m/>
    <m/>
    <s v="Data Analyst"/>
    <s v="Machine Learning Engineer"/>
    <m/>
    <m/>
    <m/>
    <m/>
    <m/>
    <m/>
    <s v="Forums"/>
    <m/>
    <n v="3"/>
    <n v="2"/>
    <m/>
    <n v="15"/>
    <s v="Enjoy it! Be sure to interact on the forums. You learn most by talking about things you want to learn"/>
    <s v="Google"/>
    <m/>
    <n v="8"/>
    <s v="Help students to become better freelancers"/>
    <s v="Deep Learning"/>
    <m/>
    <m/>
  </r>
  <r>
    <n v="35"/>
    <n v="35"/>
    <n v="35"/>
    <m/>
    <s v="Grow skills for my current role"/>
    <m/>
    <m/>
    <m/>
    <m/>
    <n v="40"/>
    <n v="6"/>
    <n v="90"/>
    <n v="6"/>
    <n v="2"/>
    <x v="3"/>
    <n v="0"/>
    <s v="backpack"/>
    <m/>
    <s v="Data is the new bacon&quot;"/>
    <m/>
    <n v="1"/>
    <s v="Data Scientist"/>
    <m/>
    <m/>
    <s v="Senior"/>
    <s v="Technology &amp; Internet"/>
    <m/>
    <n v="6"/>
    <s v="Deloitte"/>
    <s v="Masters"/>
    <m/>
    <m/>
    <m/>
    <m/>
    <s v="Artificial Intelligence"/>
    <m/>
    <m/>
    <m/>
    <m/>
    <m/>
    <s v="Forums"/>
    <m/>
    <n v="5"/>
    <n v="5"/>
    <m/>
    <n v="5"/>
    <s v="Don't skip any lesson :) Every lesson has some valuable information for you , though you may be an expert in that area"/>
    <s v="Google"/>
    <m/>
    <n v="8"/>
    <s v="Better Project, ask the students to do more on project"/>
    <s v="add niche areas in deep learning into AI course :)"/>
    <s v="Try to improve the projects by giving more to students"/>
    <m/>
  </r>
  <r>
    <n v="36"/>
    <n v="36"/>
    <n v="36"/>
    <m/>
    <m/>
    <m/>
    <m/>
    <s v="General interest in the topic (personal growth and enrichment)"/>
    <m/>
    <n v="42"/>
    <n v="7"/>
    <n v="50"/>
    <n v="8"/>
    <n v="1"/>
    <x v="5"/>
    <n v="0"/>
    <s v="backpack"/>
    <m/>
    <s v="Data is the new bacon&quot;"/>
    <m/>
    <n v="1"/>
    <s v="Software Engineer"/>
    <m/>
    <s v="Individual Contributor"/>
    <m/>
    <s v="Technology &amp; Internet"/>
    <m/>
    <n v="22"/>
    <s v="Commvault"/>
    <s v="Bachelors"/>
    <m/>
    <m/>
    <m/>
    <s v="Machine Learning Engineer"/>
    <m/>
    <m/>
    <m/>
    <m/>
    <m/>
    <m/>
    <s v="Stack Overflow"/>
    <m/>
    <n v="4"/>
    <n v="6"/>
    <m/>
    <n v="12"/>
    <s v="Do it to learn something new, not to use it on your resume for a new job."/>
    <s v="Friend / word of mouth"/>
    <m/>
    <n v="10"/>
    <s v="It's awesome right now."/>
    <s v="Drones"/>
    <m/>
    <m/>
  </r>
  <r>
    <n v="37"/>
    <n v="37"/>
    <n v="37"/>
    <s v="Start a new career in this field"/>
    <s v="Grow skills for my current role"/>
    <m/>
    <s v="Help prepare for an advanced degree"/>
    <s v="General interest in the topic (personal growth and enrichment)"/>
    <m/>
    <n v="27"/>
    <n v="6"/>
    <n v="60"/>
    <n v="8"/>
    <n v="5"/>
    <x v="9"/>
    <n v="1"/>
    <s v="socks"/>
    <m/>
    <s v="Math - all the cool kids are doing it"/>
    <m/>
    <n v="1"/>
    <s v="Data Scientist"/>
    <m/>
    <s v="Not Applicable"/>
    <m/>
    <s v="Technology &amp; Internet"/>
    <m/>
    <n v="3"/>
    <s v="IBM"/>
    <s v="Masters"/>
    <m/>
    <m/>
    <m/>
    <s v="Machine Learning Engineer"/>
    <m/>
    <m/>
    <m/>
    <m/>
    <m/>
    <m/>
    <s v="Slack Channel"/>
    <m/>
    <n v="6"/>
    <n v="6"/>
    <m/>
    <n v="6"/>
    <s v="Do a piece of work everyday, even if it is just one video"/>
    <s v="Google"/>
    <m/>
    <n v="10"/>
    <s v="Nothing, I am very happy"/>
    <m/>
    <s v="Thank you. You really deliver high quality content and I already learned a lot"/>
    <m/>
  </r>
  <r>
    <n v="38"/>
    <n v="38"/>
    <n v="38"/>
    <m/>
    <s v="Grow skills for my current role"/>
    <m/>
    <m/>
    <s v="General interest in the topic (personal growth and enrichment)"/>
    <m/>
    <n v="38"/>
    <n v="6"/>
    <n v="50"/>
    <n v="7"/>
    <n v="2"/>
    <x v="9"/>
    <n v="0"/>
    <s v="backpack"/>
    <m/>
    <s v="Math - all the cool kids are doing it"/>
    <m/>
    <n v="1"/>
    <s v="Product Management/Project Management"/>
    <m/>
    <s v="Manager"/>
    <m/>
    <s v="Automotive"/>
    <m/>
    <n v="3"/>
    <s v="TSARI design institute of Smart Factory"/>
    <s v="Masters"/>
    <m/>
    <s v="Business Analyst"/>
    <m/>
    <m/>
    <m/>
    <m/>
    <m/>
    <m/>
    <m/>
    <m/>
    <s v="Slack Channel"/>
    <m/>
    <n v="6"/>
    <n v="3"/>
    <m/>
    <n v="5"/>
    <s v="Working Hard and practice"/>
    <s v="Google"/>
    <m/>
    <n v="10"/>
    <s v="lower price"/>
    <s v="None"/>
    <s v="Please lower the price"/>
    <m/>
  </r>
  <r>
    <n v="39"/>
    <n v="39"/>
    <n v="39"/>
    <m/>
    <m/>
    <s v="Help move from academia to industry"/>
    <m/>
    <m/>
    <m/>
    <n v="22"/>
    <n v="8"/>
    <n v="60"/>
    <n v="9"/>
    <n v="6"/>
    <x v="9"/>
    <n v="0"/>
    <s v="backpack"/>
    <m/>
    <s v="A quality life demands quality questions"/>
    <m/>
    <n v="0"/>
    <m/>
    <m/>
    <m/>
    <m/>
    <m/>
    <m/>
    <m/>
    <m/>
    <s v="High school or below"/>
    <m/>
    <m/>
    <m/>
    <s v="Machine Learning Engineer"/>
    <m/>
    <m/>
    <m/>
    <m/>
    <m/>
    <m/>
    <s v="Forums"/>
    <m/>
    <n v="5"/>
    <n v="5"/>
    <m/>
    <n v="24"/>
    <s v="Understand your curriculum, complete your projects side by side (i.e. regularly) and search for existing applications of what your learned today."/>
    <s v="Friend / word of mouth"/>
    <m/>
    <n v="9"/>
    <s v="Do not send promotional emails of already completed Nanodegree to graduates. "/>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n v="40"/>
    <n v="40"/>
    <n v="40"/>
    <s v="Start a new career in this field"/>
    <m/>
    <m/>
    <m/>
    <m/>
    <m/>
    <n v="31"/>
    <n v="8"/>
    <n v="150"/>
    <n v="8"/>
    <n v="6"/>
    <x v="9"/>
    <n v="1"/>
    <s v="hoodie"/>
    <m/>
    <s v="Math - all the cool kids are doing it"/>
    <m/>
    <n v="1"/>
    <s v="Other"/>
    <m/>
    <s v="Individual Contributor"/>
    <m/>
    <s v="Healthcare and Pharmaceuticals"/>
    <m/>
    <n v="7"/>
    <s v="Alberta Health Services"/>
    <s v="Bachelors"/>
    <s v="Intro to Programming"/>
    <m/>
    <m/>
    <m/>
    <m/>
    <s v="Deep Learning Foundations"/>
    <m/>
    <m/>
    <m/>
    <m/>
    <s v="Forums"/>
    <m/>
    <n v="6"/>
    <n v="6"/>
    <m/>
    <n v="12"/>
    <s v="Keep notes! "/>
    <s v="Google"/>
    <m/>
    <n v="10"/>
    <s v="I can't think of anything "/>
    <m/>
    <m/>
    <m/>
  </r>
  <r>
    <n v="41"/>
    <n v="41"/>
    <n v="41"/>
    <m/>
    <m/>
    <m/>
    <m/>
    <s v="General interest in the topic (personal growth and enrichment)"/>
    <m/>
    <n v="38"/>
    <n v="6"/>
    <n v="50"/>
    <n v="18"/>
    <n v="10"/>
    <x v="3"/>
    <n v="0"/>
    <s v="hoodie"/>
    <m/>
    <m/>
    <s v="Without data, you're just another person with an opinion."/>
    <n v="1"/>
    <s v="Software Engineer"/>
    <m/>
    <s v="Manager"/>
    <m/>
    <m/>
    <s v="Consulting (Design studio) "/>
    <n v="15"/>
    <s v="Method"/>
    <s v="Bachelors"/>
    <m/>
    <m/>
    <s v="Data Analyst"/>
    <s v="Machine Learning Engineer"/>
    <m/>
    <s v="Deep Learning Foundations"/>
    <m/>
    <m/>
    <m/>
    <m/>
    <s v="Forums"/>
    <m/>
    <n v="5"/>
    <n v="2"/>
    <m/>
    <n v="4"/>
    <s v="Make it part of your routine"/>
    <s v="Google"/>
    <m/>
    <n v="10"/>
    <s v="Nothing - you guys (and girls) are doing an amazing job! Keep it up."/>
    <s v="Machine Learning for Computer Security, Computational Creativity, Robotics. "/>
    <s v="Nope"/>
    <m/>
  </r>
  <r>
    <n v="42"/>
    <n v="42"/>
    <n v="42"/>
    <s v="Start a new career in this field"/>
    <m/>
    <m/>
    <m/>
    <m/>
    <m/>
    <m/>
    <n v="6"/>
    <n v="30"/>
    <n v="10"/>
    <n v="5"/>
    <x v="6"/>
    <n v="0"/>
    <s v="backpack"/>
    <m/>
    <s v="Math - all the cool kids are doing it"/>
    <m/>
    <n v="1"/>
    <s v="Other"/>
    <m/>
    <m/>
    <s v="Engineer"/>
    <m/>
    <s v="Semiconductor"/>
    <n v="6"/>
    <m/>
    <s v="Masters"/>
    <m/>
    <m/>
    <m/>
    <s v="Machine Learning Engineer"/>
    <s v="Artificial Intelligence"/>
    <m/>
    <m/>
    <m/>
    <m/>
    <m/>
    <s v="Slack Channel"/>
    <m/>
    <n v="4"/>
    <n v="4"/>
    <m/>
    <n v="8"/>
    <s v="Be on time."/>
    <s v="Google"/>
    <m/>
    <n v="7"/>
    <s v="Reducing cost and elaborate course materials to University standards."/>
    <s v="None for now."/>
    <s v="Expected Job interviews. Still waiting!"/>
    <m/>
  </r>
  <r>
    <n v="43"/>
    <n v="43"/>
    <n v="43"/>
    <s v="Start a new career in this field"/>
    <s v="Grow skills for my current role"/>
    <m/>
    <m/>
    <m/>
    <m/>
    <n v="35"/>
    <n v="7"/>
    <n v="50"/>
    <n v="8"/>
    <n v="4"/>
    <x v="9"/>
    <n v="1"/>
    <s v="hoodie"/>
    <m/>
    <s v="A quality life demands quality questions"/>
    <m/>
    <n v="1"/>
    <s v="Data Analyst"/>
    <m/>
    <s v="Manager"/>
    <m/>
    <s v="Utilities, Energy and Extraction"/>
    <m/>
    <n v="11"/>
    <s v="KPMG"/>
    <s v="Bachelors"/>
    <m/>
    <s v="Business Analyst"/>
    <m/>
    <m/>
    <m/>
    <m/>
    <m/>
    <m/>
    <m/>
    <m/>
    <s v="Forums"/>
    <m/>
    <n v="5"/>
    <n v="6"/>
    <m/>
    <n v="40"/>
    <s v="Classes are definitely not boring._x000a_One on one feedback on assignments if the most useful part of the program"/>
    <s v="Google"/>
    <m/>
    <n v="9"/>
    <s v="Podcasts"/>
    <s v="Blockchain, Cryptography, Advanced Data Visualization "/>
    <s v="Verifiable certificate link like in Coursera, edx"/>
    <m/>
  </r>
  <r>
    <n v="44"/>
    <n v="44"/>
    <n v="44"/>
    <m/>
    <s v="Grow skills for my current role"/>
    <s v="Help move from academia to industry"/>
    <m/>
    <m/>
    <m/>
    <n v="26"/>
    <n v="8"/>
    <n v="120"/>
    <n v="12"/>
    <n v="10"/>
    <x v="10"/>
    <n v="1"/>
    <m/>
    <s v="Coffee mug"/>
    <s v="Data is the new bacon&quot;"/>
    <m/>
    <n v="1"/>
    <s v="Data Analyst"/>
    <m/>
    <s v="Individual Contributor"/>
    <m/>
    <s v="Real Estate"/>
    <m/>
    <n v="3"/>
    <s v="Casino essentials"/>
    <s v="Bachelors"/>
    <m/>
    <m/>
    <s v="Data Analyst"/>
    <m/>
    <m/>
    <m/>
    <m/>
    <m/>
    <m/>
    <m/>
    <s v="Forums"/>
    <m/>
    <n v="6"/>
    <n v="6"/>
    <m/>
    <n v="20"/>
    <s v="Make sure that you stay on top of your own self designated timelines because the 12 months to receive back the half tuition will sneak up. Continue to stay motivated throughout the entire program!"/>
    <s v="Google"/>
    <m/>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n v="45"/>
    <n v="45"/>
    <n v="45"/>
    <s v="Start a new career in this field"/>
    <m/>
    <m/>
    <s v="Help prepare for an advanced degree"/>
    <m/>
    <m/>
    <n v="38"/>
    <n v="8"/>
    <n v="0"/>
    <n v="12"/>
    <n v="30"/>
    <x v="5"/>
    <n v="1"/>
    <s v="hoodie"/>
    <m/>
    <s v="Math - all the cool kids are doing it"/>
    <m/>
    <n v="1"/>
    <s v="Machine Learning Engineer"/>
    <m/>
    <s v="Individual Contributor"/>
    <m/>
    <s v="Transportation &amp; Delivery"/>
    <m/>
    <n v="1"/>
    <s v="Avisell"/>
    <s v="Bachelors"/>
    <m/>
    <m/>
    <s v="Data Analyst"/>
    <m/>
    <m/>
    <m/>
    <m/>
    <m/>
    <m/>
    <m/>
    <s v="Forums"/>
    <m/>
    <n v="10"/>
    <n v="5"/>
    <m/>
    <n v="20"/>
    <s v="Focus on the projects more than watching the content, or rather, let getting stuck in the projects guide you to study materials. "/>
    <s v="Friend / word of mouth"/>
    <m/>
    <n v="6"/>
    <s v="More hands-on careers services engagement and reflection built into the process. The few weeks I had engaging with a mentor in the MLND were a bright light in this direction. "/>
    <s v="AWS - building pipelines, scaling storage"/>
    <m/>
    <m/>
  </r>
  <r>
    <n v="46"/>
    <n v="46"/>
    <n v="46"/>
    <s v="Start a new career in this field"/>
    <m/>
    <m/>
    <m/>
    <m/>
    <m/>
    <m/>
    <n v="9"/>
    <n v="20"/>
    <n v="13"/>
    <n v="26"/>
    <x v="8"/>
    <n v="0"/>
    <s v="t-shirt"/>
    <m/>
    <s v="Math - all the cool kids are doing it"/>
    <m/>
    <n v="0"/>
    <m/>
    <m/>
    <m/>
    <m/>
    <m/>
    <m/>
    <m/>
    <m/>
    <s v="Masters"/>
    <m/>
    <m/>
    <m/>
    <s v="Machine Learning Engineer"/>
    <m/>
    <m/>
    <m/>
    <m/>
    <m/>
    <m/>
    <s v="Stack Overflow"/>
    <m/>
    <n v="6"/>
    <n v="6"/>
    <m/>
    <n v="80"/>
    <s v="&lt;none&gt;"/>
    <s v="Friend / word of mouth"/>
    <m/>
    <n v="7"/>
    <s v="Pair employers and candidates."/>
    <s v="Automated trading"/>
    <s v="No."/>
    <m/>
  </r>
  <r>
    <n v="47"/>
    <n v="47"/>
    <n v="47"/>
    <m/>
    <m/>
    <m/>
    <m/>
    <s v="General interest in the topic (personal growth and enrichment)"/>
    <m/>
    <n v="41"/>
    <n v="6"/>
    <n v="20"/>
    <n v="16"/>
    <n v="10"/>
    <x v="7"/>
    <n v="1"/>
    <s v="t-shirt"/>
    <m/>
    <s v="Machine learning for life"/>
    <m/>
    <n v="1"/>
    <s v="Other"/>
    <m/>
    <s v="Individual Contributor"/>
    <m/>
    <s v="Education"/>
    <m/>
    <n v="12"/>
    <s v="University of Texas at Austin"/>
    <s v="PhD"/>
    <m/>
    <m/>
    <m/>
    <m/>
    <m/>
    <s v="Deep Learning Foundations"/>
    <m/>
    <m/>
    <m/>
    <m/>
    <s v="Slack Channel"/>
    <m/>
    <n v="12"/>
    <n v="6"/>
    <m/>
    <n v="140"/>
    <s v="Don't be afraid by the task. Try to learn, search online, don't be afraid to ask, there are no stupid questions"/>
    <s v="Google"/>
    <m/>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m/>
  </r>
  <r>
    <n v="48"/>
    <n v="48"/>
    <n v="48"/>
    <m/>
    <s v="Grow skills for my current role"/>
    <m/>
    <m/>
    <s v="General interest in the topic (personal growth and enrichment)"/>
    <m/>
    <n v="28"/>
    <n v="7"/>
    <n v="40"/>
    <n v="15"/>
    <n v="12"/>
    <x v="10"/>
    <n v="0"/>
    <s v="t-shirt"/>
    <m/>
    <s v="Machine learning for life"/>
    <m/>
    <n v="1"/>
    <s v="Other"/>
    <m/>
    <s v="Individual Contributor"/>
    <m/>
    <m/>
    <s v="Engineering Consultancy"/>
    <n v="4"/>
    <s v="Frazer-Nash Consultancy"/>
    <s v="Masters"/>
    <m/>
    <m/>
    <m/>
    <s v="Machine Learning Engineer"/>
    <m/>
    <m/>
    <m/>
    <m/>
    <m/>
    <m/>
    <s v="Forums"/>
    <m/>
    <n v="4"/>
    <n v="2"/>
    <m/>
    <n v="10"/>
    <s v="Keep at it"/>
    <s v="Google"/>
    <m/>
    <n v="8"/>
    <s v="Be cheaper"/>
    <m/>
    <m/>
    <m/>
  </r>
  <r>
    <n v="49"/>
    <n v="49"/>
    <n v="49"/>
    <s v="Start a new career in this field"/>
    <s v="Grow skills for my current role"/>
    <m/>
    <m/>
    <s v="General interest in the topic (personal growth and enrichment)"/>
    <m/>
    <n v="40"/>
    <n v="8"/>
    <n v="0"/>
    <n v="14"/>
    <n v="10"/>
    <x v="5"/>
    <n v="1"/>
    <s v="backpack"/>
    <m/>
    <s v="A quality life demands quality questions"/>
    <m/>
    <n v="1"/>
    <s v="Software Engineer"/>
    <m/>
    <s v="Individual Contributor"/>
    <m/>
    <s v="Education"/>
    <m/>
    <n v="15"/>
    <s v="Udacity"/>
    <s v="Masters"/>
    <m/>
    <m/>
    <m/>
    <m/>
    <m/>
    <s v="Deep Learning Foundations"/>
    <m/>
    <m/>
    <m/>
    <s v="ios"/>
    <s v="Slack Channel"/>
    <m/>
    <n v="6"/>
    <n v="6"/>
    <m/>
    <n v="15"/>
    <s v="go for it! there's always a nanodegree for your skill level"/>
    <s v="Google"/>
    <m/>
    <n v="10"/>
    <s v="nothing"/>
    <s v="bitcoin blockchains cryprography"/>
    <s v="thanks!"/>
    <m/>
  </r>
  <r>
    <n v="50"/>
    <n v="50"/>
    <n v="50"/>
    <m/>
    <s v="Grow skills for my current role"/>
    <m/>
    <m/>
    <m/>
    <m/>
    <n v="45"/>
    <n v="7"/>
    <n v="120"/>
    <n v="60"/>
    <n v="20"/>
    <x v="6"/>
    <n v="0"/>
    <s v="backpack"/>
    <m/>
    <s v="A quality life demands quality questions"/>
    <m/>
    <n v="1"/>
    <s v="Business/Strategy"/>
    <m/>
    <s v="Director"/>
    <m/>
    <s v="Healthcare and Pharmaceuticals"/>
    <m/>
    <n v="20"/>
    <s v="Oracle"/>
    <s v="Masters"/>
    <m/>
    <m/>
    <m/>
    <m/>
    <m/>
    <s v="Deep Learning Foundations"/>
    <m/>
    <m/>
    <m/>
    <m/>
    <s v="Forums"/>
    <m/>
    <n v="4"/>
    <n v="4"/>
    <m/>
    <n v="10"/>
    <s v="Work hard"/>
    <s v="Google"/>
    <m/>
    <n v="10"/>
    <s v="More courses"/>
    <s v="All"/>
    <s v="No"/>
    <m/>
  </r>
  <r>
    <n v="51"/>
    <n v="51"/>
    <n v="51"/>
    <s v="Start a new career in this field"/>
    <m/>
    <m/>
    <m/>
    <m/>
    <m/>
    <n v="32"/>
    <n v="7"/>
    <n v="30"/>
    <n v="12"/>
    <n v="15"/>
    <x v="11"/>
    <n v="0"/>
    <s v="hoodie"/>
    <m/>
    <s v="Machine learning for life"/>
    <m/>
    <n v="1"/>
    <s v="Machine Learning Engineer"/>
    <m/>
    <m/>
    <s v="Technologist"/>
    <s v="Technology &amp; Internet"/>
    <m/>
    <n v="4"/>
    <s v="Wipro"/>
    <s v="Masters"/>
    <m/>
    <m/>
    <m/>
    <s v="Machine Learning Engineer"/>
    <m/>
    <m/>
    <m/>
    <m/>
    <m/>
    <m/>
    <m/>
    <s v="Books"/>
    <n v="4"/>
    <n v="6"/>
    <m/>
    <n v="4"/>
    <s v="Complete every module in advance."/>
    <s v="Friend / word of mouth"/>
    <m/>
    <n v="10"/>
    <s v="Greater analytical treatment of topics with derivations etc"/>
    <s v="NLP"/>
    <s v="I was hoping to get a job through Udacity...outside India...maybe US or Canada. But that didn't happen. "/>
    <m/>
  </r>
  <r>
    <n v="52"/>
    <n v="52"/>
    <n v="52"/>
    <s v="Start a new career in this field"/>
    <s v="Grow skills for my current role"/>
    <s v="Help move from academia to industry"/>
    <m/>
    <m/>
    <m/>
    <n v="23"/>
    <n v="6"/>
    <n v="180"/>
    <n v="9"/>
    <n v="10"/>
    <x v="10"/>
    <n v="1"/>
    <s v="t-shirt"/>
    <m/>
    <s v="Machine learning for life"/>
    <m/>
    <n v="1"/>
    <s v="Software Engineer"/>
    <m/>
    <s v="Individual Contributor"/>
    <m/>
    <s v="Education"/>
    <m/>
    <n v="0"/>
    <s v="Edfora Private Limited"/>
    <s v="Bachelors"/>
    <m/>
    <m/>
    <m/>
    <m/>
    <m/>
    <s v="Deep Learning Foundations"/>
    <m/>
    <m/>
    <m/>
    <m/>
    <s v="Stack Overflow"/>
    <m/>
    <n v="5"/>
    <n v="4"/>
    <m/>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s v="Facebook"/>
    <m/>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n v="53"/>
    <n v="53"/>
    <n v="53"/>
    <s v="Start a new career in this field"/>
    <m/>
    <s v="Help move from academia to industry"/>
    <s v="Help prepare for an advanced degree"/>
    <s v="General interest in the topic (personal growth and enrichment)"/>
    <m/>
    <n v="22"/>
    <n v="7"/>
    <n v="120"/>
    <n v="8"/>
    <n v="2"/>
    <x v="9"/>
    <n v="1"/>
    <s v="jacket (brand is TBD... probably Patagonia)"/>
    <m/>
    <m/>
    <s v="Before we meet again I will become stronger and better "/>
    <n v="1"/>
    <s v="Machine Learning Engineer"/>
    <m/>
    <s v="Intern"/>
    <m/>
    <s v="Business Support &amp; Logistics"/>
    <m/>
    <n v="1"/>
    <s v="Squadrun "/>
    <s v="Bachelors"/>
    <m/>
    <m/>
    <m/>
    <s v="Machine Learning Engineer"/>
    <s v="Artificial Intelligence"/>
    <m/>
    <m/>
    <m/>
    <m/>
    <m/>
    <s v="Slack Channel"/>
    <m/>
    <n v="4"/>
    <n v="4"/>
    <m/>
    <n v="17"/>
    <s v="Nanodegree is one of the best ways you can learn anything. Just don't stop after watching a video, go ahead explore more, dive more and feel what you are studying! "/>
    <s v="Friend / word of mouth"/>
    <m/>
    <n v="10"/>
    <s v="Better ways of providing job opportunities to students like me in India"/>
    <s v="Advanced Algorithms and Data Structures "/>
    <s v="Nope, you guys are just perfect! "/>
    <m/>
  </r>
  <r>
    <n v="54"/>
    <n v="54"/>
    <n v="54"/>
    <m/>
    <s v="Grow skills for my current role"/>
    <m/>
    <s v="Help prepare for an advanced degree"/>
    <s v="General interest in the topic (personal growth and enrichment)"/>
    <m/>
    <n v="33"/>
    <n v="6"/>
    <n v="45"/>
    <n v="10"/>
    <n v="10"/>
    <x v="5"/>
    <n v="1"/>
    <s v="backpack"/>
    <m/>
    <s v="Machine learning for life"/>
    <m/>
    <n v="1"/>
    <s v="Data Scientist"/>
    <m/>
    <s v="Individual Contributor"/>
    <m/>
    <s v="Telecommunications"/>
    <m/>
    <n v="6"/>
    <s v="Exacaster"/>
    <s v="Masters"/>
    <m/>
    <m/>
    <m/>
    <m/>
    <m/>
    <s v="Deep Learning Foundations"/>
    <m/>
    <m/>
    <m/>
    <m/>
    <s v="Forums"/>
    <m/>
    <n v="3"/>
    <n v="4"/>
    <m/>
    <n v="10"/>
    <s v="Allocate time for consistent study. It is very easy to drop out of routine. "/>
    <s v="Google"/>
    <m/>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n v="55"/>
    <n v="55"/>
    <n v="55"/>
    <m/>
    <s v="Grow skills for my current role"/>
    <m/>
    <m/>
    <m/>
    <m/>
    <n v="32"/>
    <n v="7"/>
    <n v="30"/>
    <n v="7"/>
    <n v="1"/>
    <x v="4"/>
    <n v="0"/>
    <s v="hoodie"/>
    <m/>
    <s v="Data is the new bacon&quot;"/>
    <m/>
    <n v="1"/>
    <s v="Data Scientist"/>
    <m/>
    <s v="Manager"/>
    <m/>
    <s v="Technology &amp; Internet"/>
    <m/>
    <n v="4"/>
    <s v="Cornershop"/>
    <s v="Nanodegree Program"/>
    <m/>
    <m/>
    <m/>
    <s v="Machine Learning Engineer"/>
    <m/>
    <m/>
    <m/>
    <m/>
    <m/>
    <m/>
    <s v="Stack Overflow"/>
    <m/>
    <n v="4"/>
    <n v="2"/>
    <m/>
    <n v="3"/>
    <s v="Find a window of time for study and stick with it"/>
    <s v="Google"/>
    <m/>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n v="56"/>
    <n v="56"/>
    <n v="56"/>
    <m/>
    <s v="Grow skills for my current role"/>
    <m/>
    <m/>
    <m/>
    <m/>
    <n v="37"/>
    <n v="7"/>
    <n v="40"/>
    <n v="9"/>
    <n v="5"/>
    <x v="10"/>
    <n v="0"/>
    <s v="t-shirt"/>
    <m/>
    <s v="Math - all the cool kids are doing it"/>
    <m/>
    <n v="1"/>
    <s v="Software Engineer"/>
    <m/>
    <s v="Not Applicable"/>
    <m/>
    <s v="Construction, Machinery, and Homes"/>
    <m/>
    <n v="15"/>
    <s v="Pair Finance GmbH"/>
    <s v="Masters"/>
    <m/>
    <m/>
    <m/>
    <m/>
    <m/>
    <m/>
    <m/>
    <m/>
    <s v="None"/>
    <m/>
    <m/>
    <m/>
    <n v="0"/>
    <m/>
    <m/>
    <m/>
    <m/>
    <s v="Friend / word of mouth"/>
    <m/>
    <n v="10"/>
    <s v="all good"/>
    <s v="i'm fine with what i have so far"/>
    <s v="you are super guys. just proceed this way"/>
    <m/>
  </r>
  <r>
    <n v="57"/>
    <n v="57"/>
    <n v="57"/>
    <m/>
    <s v="Grow skills for my current role"/>
    <s v="Help move from academia to industry"/>
    <s v="Help prepare for an advanced degree"/>
    <s v="General interest in the topic (personal growth and enrichment)"/>
    <m/>
    <n v="33"/>
    <n v="8"/>
    <n v="0"/>
    <n v="8"/>
    <n v="15"/>
    <x v="6"/>
    <n v="1"/>
    <s v="hoodie"/>
    <m/>
    <s v="A quality life demands quality questions"/>
    <m/>
    <n v="1"/>
    <s v="Data Analyst"/>
    <m/>
    <s v="Individual Contributor"/>
    <m/>
    <s v="Technology &amp; Internet"/>
    <m/>
    <n v="1"/>
    <m/>
    <s v="Masters"/>
    <m/>
    <m/>
    <m/>
    <m/>
    <m/>
    <s v="Deep Learning Foundations"/>
    <m/>
    <m/>
    <m/>
    <m/>
    <s v="Slack Channel"/>
    <m/>
    <n v="30"/>
    <m/>
    <n v="30"/>
    <n v="24"/>
    <s v="Stay hungry Stay Foolish"/>
    <s v="Google"/>
    <m/>
    <n v="10"/>
    <s v="_x000a_"/>
    <s v="_x000a_"/>
    <s v="Please setup more friendly environment for those nonEnglish speaker, especially 1 on 1."/>
    <m/>
  </r>
  <r>
    <n v="58"/>
    <n v="58"/>
    <n v="58"/>
    <s v="Start a new career in this field"/>
    <s v="Grow skills for my current role"/>
    <m/>
    <m/>
    <m/>
    <m/>
    <n v="28"/>
    <n v="7"/>
    <n v="90"/>
    <n v="14"/>
    <n v="5"/>
    <x v="6"/>
    <n v="1"/>
    <s v="t-shirt"/>
    <m/>
    <s v="Machine learning for life"/>
    <m/>
    <n v="1"/>
    <s v="Software Engineer"/>
    <m/>
    <s v="Individual Contributor"/>
    <m/>
    <s v="Technology &amp; Internet"/>
    <m/>
    <n v="4"/>
    <s v="manhattan associates"/>
    <s v="Bachelors"/>
    <m/>
    <m/>
    <m/>
    <m/>
    <m/>
    <s v="Deep Learning Foundations"/>
    <m/>
    <m/>
    <m/>
    <m/>
    <s v="Forums"/>
    <m/>
    <n v="6"/>
    <n v="5"/>
    <m/>
    <n v="15"/>
    <s v="practice and deep learning of each topics"/>
    <s v="LinkedIn"/>
    <m/>
    <n v="9"/>
    <s v="more mobile based solutions to keep people engaged while they are on travel"/>
    <s v="Angular, Ionic, robotic process automation, preact"/>
    <m/>
    <m/>
  </r>
  <r>
    <n v="59"/>
    <n v="59"/>
    <n v="59"/>
    <s v="Start a new career in this field"/>
    <m/>
    <m/>
    <m/>
    <m/>
    <m/>
    <n v="41"/>
    <n v="7"/>
    <n v="45"/>
    <n v="10"/>
    <n v="2"/>
    <x v="8"/>
    <n v="0"/>
    <s v="hat"/>
    <m/>
    <s v="A quality life demands quality questions"/>
    <m/>
    <n v="1"/>
    <s v="Data Scientist"/>
    <m/>
    <s v="Intern"/>
    <m/>
    <s v="Business Support &amp; Logistics"/>
    <m/>
    <n v="1"/>
    <s v="Nextace (Fidelity National Financial)"/>
    <s v="Masters"/>
    <m/>
    <m/>
    <m/>
    <s v="Machine Learning Engineer"/>
    <m/>
    <m/>
    <m/>
    <m/>
    <m/>
    <m/>
    <s v="Stack Overflow"/>
    <m/>
    <n v="10"/>
    <m/>
    <n v="12"/>
    <n v="80"/>
    <s v="Study everyday!"/>
    <s v="Friend / word of mouth"/>
    <m/>
    <n v="10"/>
    <s v="I don't know"/>
    <s v="Spark"/>
    <m/>
    <m/>
  </r>
  <r>
    <n v="60"/>
    <n v="60"/>
    <n v="60"/>
    <m/>
    <m/>
    <m/>
    <m/>
    <s v="General interest in the topic (personal growth and enrichment)"/>
    <m/>
    <n v="51"/>
    <n v="6"/>
    <n v="30"/>
    <n v="8"/>
    <n v="104"/>
    <x v="4"/>
    <n v="0"/>
    <s v="hoodie"/>
    <m/>
    <s v="Math - all the cool kids are doing it"/>
    <m/>
    <n v="1"/>
    <s v="Software Engineer"/>
    <m/>
    <s v="Vice President"/>
    <m/>
    <s v="Technology &amp; Internet"/>
    <m/>
    <n v="27"/>
    <s v="NVIDIA Corp"/>
    <s v="Bachelors"/>
    <m/>
    <m/>
    <m/>
    <s v="Machine Learning Engineer"/>
    <m/>
    <m/>
    <m/>
    <m/>
    <m/>
    <m/>
    <s v="Forums"/>
    <m/>
    <n v="6"/>
    <n v="6"/>
    <m/>
    <n v="4"/>
    <s v="Internet is a wonderful resource. And best to learn how to figure out how to do stuff on your own."/>
    <s v="Friend / word of mouth"/>
    <m/>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n v="61"/>
    <n v="61"/>
    <n v="61"/>
    <s v="Start a new career in this field"/>
    <m/>
    <m/>
    <m/>
    <m/>
    <m/>
    <n v="32"/>
    <n v="7"/>
    <n v="30"/>
    <n v="12"/>
    <n v="12"/>
    <x v="7"/>
    <n v="0"/>
    <s v="track suit / sweat suit"/>
    <m/>
    <s v="Data is the new bacon&quot;"/>
    <m/>
    <n v="1"/>
    <s v="Data Analyst"/>
    <m/>
    <s v="Individual Contributor"/>
    <m/>
    <s v="Manufacturing"/>
    <m/>
    <n v="1"/>
    <s v="DSI"/>
    <s v="Masters"/>
    <m/>
    <m/>
    <s v="Data Analyst"/>
    <m/>
    <m/>
    <m/>
    <m/>
    <m/>
    <m/>
    <m/>
    <s v="Stack Overflow"/>
    <m/>
    <n v="12"/>
    <m/>
    <n v="12"/>
    <n v="8"/>
    <s v="Learn"/>
    <s v="Google"/>
    <m/>
    <n v="8"/>
    <s v="Don't know"/>
    <s v="Advanced Machine Learning"/>
    <s v="no"/>
    <m/>
  </r>
  <r>
    <n v="62"/>
    <n v="62"/>
    <n v="62"/>
    <s v="Start a new career in this field"/>
    <m/>
    <m/>
    <m/>
    <s v="General interest in the topic (personal growth and enrichment)"/>
    <m/>
    <n v="44"/>
    <n v="7"/>
    <n v="40"/>
    <n v="12"/>
    <n v="10"/>
    <x v="3"/>
    <n v="0"/>
    <s v="hoodie"/>
    <m/>
    <s v="Math - all the cool kids are doing it"/>
    <m/>
    <n v="1"/>
    <s v="Other"/>
    <m/>
    <m/>
    <s v="Senior engineer"/>
    <s v="Telecommunications"/>
    <m/>
    <n v="15"/>
    <m/>
    <s v="Masters"/>
    <m/>
    <m/>
    <m/>
    <m/>
    <m/>
    <m/>
    <m/>
    <m/>
    <s v="None"/>
    <m/>
    <m/>
    <m/>
    <n v="0"/>
    <m/>
    <m/>
    <m/>
    <m/>
    <m/>
    <s v="Old AI Mooc student"/>
    <n v="8"/>
    <s v="Tailor made nanodegrees, ability to choose terms from different nanodegrees only the parts I need and not have to repeat things I know"/>
    <s v="Information security topics"/>
    <m/>
    <m/>
  </r>
  <r>
    <n v="63"/>
    <n v="63"/>
    <n v="63"/>
    <m/>
    <m/>
    <s v="Help move from academia to industry"/>
    <m/>
    <s v="General interest in the topic (personal growth and enrichment)"/>
    <m/>
    <m/>
    <n v="8"/>
    <n v="30"/>
    <n v="5"/>
    <n v="5"/>
    <x v="4"/>
    <n v="1"/>
    <s v="t-shirt"/>
    <m/>
    <s v="Machine learning for life"/>
    <m/>
    <n v="1"/>
    <s v="Educator / Instructor"/>
    <m/>
    <m/>
    <s v="Professor "/>
    <s v="Education"/>
    <m/>
    <n v="8"/>
    <s v="Federal Institute of technology"/>
    <s v="PhD"/>
    <m/>
    <m/>
    <m/>
    <m/>
    <m/>
    <s v="Deep Learning Foundations"/>
    <m/>
    <m/>
    <m/>
    <m/>
    <s v="Forums"/>
    <m/>
    <n v="10"/>
    <n v="6"/>
    <m/>
    <n v="20"/>
    <s v="Go ahead, keep going"/>
    <s v="Google"/>
    <m/>
    <n v="10"/>
    <s v="It is great for me"/>
    <s v="Hardware for robotics"/>
    <s v="No"/>
    <m/>
  </r>
  <r>
    <n v="64"/>
    <n v="64"/>
    <n v="64"/>
    <s v="Start a new career in this field"/>
    <m/>
    <m/>
    <m/>
    <m/>
    <m/>
    <n v="24"/>
    <n v="8"/>
    <n v="20"/>
    <n v="11"/>
    <n v="11"/>
    <x v="4"/>
    <n v="1"/>
    <s v="hoodie"/>
    <m/>
    <s v="Math - all the cool kids are doing it"/>
    <m/>
    <n v="1"/>
    <s v="Data Analyst"/>
    <m/>
    <s v="Individual Contributor"/>
    <m/>
    <s v="Technology &amp; Internet"/>
    <m/>
    <n v="1"/>
    <s v="medmap india"/>
    <s v="Nanodegree Program"/>
    <m/>
    <m/>
    <m/>
    <s v="Machine Learning Engineer"/>
    <m/>
    <m/>
    <m/>
    <m/>
    <m/>
    <m/>
    <s v="Slack Channel"/>
    <m/>
    <n v="5"/>
    <n v="5"/>
    <m/>
    <n v="100"/>
    <s v="be persistent kids!"/>
    <s v="Google"/>
    <m/>
    <n v="10"/>
    <s v="discounts!"/>
    <s v="deep learning"/>
    <s v="no"/>
    <m/>
  </r>
  <r>
    <n v="65"/>
    <n v="65"/>
    <n v="65"/>
    <s v="Start a new career in this field"/>
    <m/>
    <m/>
    <s v="Help prepare for an advanced degree"/>
    <s v="General interest in the topic (personal growth and enrichment)"/>
    <m/>
    <n v="36"/>
    <n v="7"/>
    <n v="45"/>
    <n v="12"/>
    <n v="30"/>
    <x v="4"/>
    <n v="1"/>
    <s v="t-shirt"/>
    <m/>
    <s v="A quality life demands quality questions"/>
    <m/>
    <n v="1"/>
    <s v="Research"/>
    <m/>
    <s v="Individual Contributor"/>
    <m/>
    <s v="Technology &amp; Internet"/>
    <m/>
    <n v="10"/>
    <s v="IBM Research"/>
    <s v="PhD"/>
    <m/>
    <m/>
    <m/>
    <m/>
    <m/>
    <s v="Deep Learning Foundations"/>
    <m/>
    <m/>
    <m/>
    <m/>
    <s v="Forums"/>
    <m/>
    <n v="6"/>
    <n v="2"/>
    <m/>
    <n v="2"/>
    <s v="commit to the program and make time for it even if you're busy with work and life."/>
    <s v="Google"/>
    <m/>
    <n v="10"/>
    <s v="More choices for office hours"/>
    <s v="technical interview questions, key concepts to master in CS or any sub-field, coverage of new trends and tech (i.e.  Kotlin for android app dev)"/>
    <m/>
    <m/>
  </r>
  <r>
    <n v="66"/>
    <n v="66"/>
    <n v="66"/>
    <s v="Start a new career in this field"/>
    <m/>
    <m/>
    <m/>
    <s v="General interest in the topic (personal growth and enrichment)"/>
    <m/>
    <n v="34"/>
    <n v="8"/>
    <n v="0"/>
    <n v="9"/>
    <n v="12"/>
    <x v="3"/>
    <n v="1"/>
    <s v="backpack"/>
    <m/>
    <s v="A quality life demands quality questions"/>
    <m/>
    <n v="1"/>
    <s v="Consulting"/>
    <m/>
    <m/>
    <s v="Consultant - SMA"/>
    <s v="Technology &amp; Internet"/>
    <m/>
    <n v="10"/>
    <s v="Independent Contractor"/>
    <s v="Bachelors"/>
    <m/>
    <m/>
    <s v="Data Analyst"/>
    <m/>
    <m/>
    <m/>
    <m/>
    <m/>
    <m/>
    <m/>
    <s v="Forums"/>
    <m/>
    <n v="20"/>
    <n v="2"/>
    <m/>
    <n v="48"/>
    <s v="Take your time with the mini labs and questions especially programming oriented items"/>
    <m/>
    <s v="reddit"/>
    <n v="10"/>
    <s v="Perhaps more active engagement or encouragement from Udacity, ie if you have not logged in a few days/weeks. Or setup regular calls/checkins would be motivating."/>
    <s v="Deep learning"/>
    <m/>
    <m/>
  </r>
  <r>
    <n v="67"/>
    <n v="67"/>
    <n v="67"/>
    <s v="Start a new career in this field"/>
    <s v="Grow skills for my current role"/>
    <m/>
    <m/>
    <s v="General interest in the topic (personal growth and enrichment)"/>
    <m/>
    <n v="31"/>
    <n v="8"/>
    <n v="40"/>
    <n v="12"/>
    <n v="6"/>
    <x v="6"/>
    <n v="0"/>
    <s v="t-shirt"/>
    <m/>
    <s v="Data is the new bacon&quot;"/>
    <m/>
    <n v="1"/>
    <s v="Data Analyst"/>
    <m/>
    <s v="Individual Contributor"/>
    <m/>
    <s v="Government"/>
    <m/>
    <n v="2"/>
    <s v="Booz Allen Hamilton"/>
    <s v="Masters"/>
    <m/>
    <m/>
    <m/>
    <s v="Machine Learning Engineer"/>
    <m/>
    <m/>
    <m/>
    <m/>
    <m/>
    <m/>
    <s v="Forums"/>
    <m/>
    <n v="6"/>
    <m/>
    <n v="10"/>
    <n v="240"/>
    <s v="Just keep at it.  Don't give up or feel like you aren't smart enough - especially on the deep learning projects."/>
    <s v="Friend / word of mouth"/>
    <m/>
    <n v="7"/>
    <s v="organize local meet ups in large cities so students could work together"/>
    <s v="statistics"/>
    <s v="It was hard to contact payments and billing to get responses to payment related questions and to get receipts."/>
    <m/>
  </r>
  <r>
    <n v="68"/>
    <n v="68"/>
    <n v="68"/>
    <m/>
    <s v="Grow skills for my current role"/>
    <m/>
    <m/>
    <m/>
    <m/>
    <n v="35"/>
    <n v="8"/>
    <n v="50"/>
    <n v="2"/>
    <n v="3"/>
    <x v="9"/>
    <n v="1"/>
    <s v="backpack"/>
    <m/>
    <s v="A quality life demands quality questions"/>
    <m/>
    <n v="1"/>
    <s v="Product Management/Project Management"/>
    <m/>
    <s v="Director"/>
    <m/>
    <s v="Healthcare and Pharmaceuticals"/>
    <m/>
    <n v="11"/>
    <s v="Cura"/>
    <s v="Masters"/>
    <m/>
    <m/>
    <m/>
    <m/>
    <m/>
    <s v="Deep Learning Foundations"/>
    <m/>
    <m/>
    <m/>
    <m/>
    <s v="Slack Channel"/>
    <m/>
    <n v="8"/>
    <n v="2"/>
    <m/>
    <n v="2"/>
    <s v="Don't get too bogged down by coding . Coding design patterns are quite standard across DLND. Focus more on why a neural network is design in sample exercuses and lessons "/>
    <s v="Google"/>
    <m/>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n v="69"/>
    <n v="69"/>
    <n v="69"/>
    <m/>
    <s v="Grow skills for my current role"/>
    <m/>
    <m/>
    <s v="General interest in the topic (personal growth and enrichment)"/>
    <m/>
    <m/>
    <n v="7"/>
    <n v="0"/>
    <n v="5"/>
    <n v="5"/>
    <x v="6"/>
    <n v="1"/>
    <s v="t-shirt"/>
    <m/>
    <s v="Machine learning for life"/>
    <m/>
    <n v="0"/>
    <m/>
    <m/>
    <m/>
    <m/>
    <m/>
    <m/>
    <m/>
    <m/>
    <s v="Bachelors"/>
    <m/>
    <m/>
    <m/>
    <s v="Machine Learning Engineer"/>
    <m/>
    <m/>
    <m/>
    <m/>
    <m/>
    <m/>
    <s v="Stack Overflow"/>
    <m/>
    <n v="6"/>
    <n v="6"/>
    <m/>
    <n v="5"/>
    <s v="keep learning every day. Do not stop do not cheat"/>
    <m/>
    <s v="website"/>
    <n v="9"/>
    <s v="a new world"/>
    <s v="tensorflow deep learning"/>
    <s v="push more new couese"/>
    <m/>
  </r>
  <r>
    <n v="70"/>
    <n v="70"/>
    <n v="70"/>
    <s v="Start a new career in this field"/>
    <s v="Grow skills for my current role"/>
    <s v="Help move from academia to industry"/>
    <s v="Help prepare for an advanced degree"/>
    <s v="General interest in the topic (personal growth and enrichment)"/>
    <m/>
    <n v="23"/>
    <n v="7"/>
    <n v="40"/>
    <n v="56"/>
    <n v="3"/>
    <x v="9"/>
    <n v="0"/>
    <s v="jacket (brand is TBD... probably Patagonia)"/>
    <m/>
    <s v="A quality life demands quality questions"/>
    <m/>
    <n v="1"/>
    <s v="Other"/>
    <m/>
    <s v="Not Applicable"/>
    <m/>
    <s v="Technology &amp; Internet"/>
    <m/>
    <n v="3"/>
    <s v="Sisplan Sistemas"/>
    <s v="Nanodegree Program"/>
    <s v="Intro to Programming"/>
    <m/>
    <m/>
    <m/>
    <m/>
    <s v="Deep Learning Foundations"/>
    <m/>
    <m/>
    <m/>
    <s v="Front-end, fullstack"/>
    <s v="Mentor Help (classroom or 1:1 mentors)"/>
    <m/>
    <n v="6"/>
    <m/>
    <n v="10"/>
    <n v="40"/>
    <s v="Try something new, ask for help when you are stuck, read a lot"/>
    <s v="Google"/>
    <m/>
    <n v="10"/>
    <s v="Do more nanodegree and continue with the high quality courses, also more reading lessons and quizzes"/>
    <s v="Ai, self driving cars, web development, etc"/>
    <m/>
    <m/>
  </r>
  <r>
    <n v="71"/>
    <n v="71"/>
    <n v="71"/>
    <m/>
    <m/>
    <m/>
    <m/>
    <s v="General interest in the topic (personal growth and enrichment)"/>
    <m/>
    <n v="32"/>
    <n v="8"/>
    <n v="30"/>
    <n v="8"/>
    <n v="5"/>
    <x v="10"/>
    <n v="0"/>
    <s v="hoodie"/>
    <m/>
    <s v="Math - all the cool kids are doing it"/>
    <m/>
    <n v="1"/>
    <s v="Product Management/Project Management"/>
    <m/>
    <s v="Manager"/>
    <m/>
    <s v="Insurance"/>
    <m/>
    <n v="7"/>
    <m/>
    <s v="Masters"/>
    <m/>
    <m/>
    <m/>
    <m/>
    <m/>
    <s v="Deep Learning Foundations"/>
    <m/>
    <m/>
    <m/>
    <m/>
    <s v="Forums"/>
    <m/>
    <n v="6"/>
    <n v="3"/>
    <m/>
    <n v="10"/>
    <s v="Just do it!!"/>
    <m/>
    <s v="Tech news"/>
    <n v="10"/>
    <s v="Provide more opportunities to get exposure to employers  ."/>
    <s v="Design, Finance."/>
    <s v="No"/>
    <m/>
  </r>
  <r>
    <n v="72"/>
    <n v="72"/>
    <n v="72"/>
    <s v="Start a new career in this field"/>
    <m/>
    <m/>
    <m/>
    <m/>
    <m/>
    <n v="41"/>
    <n v="7"/>
    <n v="65"/>
    <n v="12"/>
    <n v="6"/>
    <x v="7"/>
    <n v="0"/>
    <s v="t-shirt"/>
    <m/>
    <s v="Machine learning for life"/>
    <m/>
    <n v="1"/>
    <s v="Software Engineer"/>
    <m/>
    <m/>
    <s v="Principle"/>
    <s v="Technology &amp; Internet"/>
    <m/>
    <n v="16"/>
    <s v="Index Engines"/>
    <s v="Masters"/>
    <m/>
    <m/>
    <m/>
    <m/>
    <s v="Artificial Intelligence"/>
    <m/>
    <m/>
    <m/>
    <m/>
    <m/>
    <s v="Slack Channel"/>
    <m/>
    <n v="4"/>
    <n v="1"/>
    <m/>
    <n v="4"/>
    <s v="Actually take the quizzes, don't just look at the answers. Be active on the Slack channel if you have questions. Read the text!"/>
    <s v="Google"/>
    <m/>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n v="73"/>
    <n v="73"/>
    <n v="73"/>
    <s v="Start a new career in this field"/>
    <s v="Grow skills for my current role"/>
    <m/>
    <s v="Help prepare for an advanced degree"/>
    <s v="General interest in the topic (personal growth and enrichment)"/>
    <m/>
    <n v="25"/>
    <n v="7"/>
    <n v="60"/>
    <n v="10"/>
    <n v="5"/>
    <x v="11"/>
    <n v="1"/>
    <s v="t-shirt"/>
    <m/>
    <s v="Math - all the cool kids are doing it"/>
    <m/>
    <n v="1"/>
    <s v=" Artificial Intelligence Engineer"/>
    <m/>
    <s v="Individual Contributor"/>
    <m/>
    <s v="Transportation &amp; Delivery"/>
    <m/>
    <n v="1"/>
    <s v="Traveloka.com"/>
    <s v="Bachelors"/>
    <m/>
    <m/>
    <m/>
    <m/>
    <s v="Artificial Intelligence"/>
    <m/>
    <m/>
    <m/>
    <m/>
    <m/>
    <s v="Mentor Help (classroom or 1:1 mentors)"/>
    <m/>
    <n v="2"/>
    <n v="4"/>
    <m/>
    <n v="72"/>
    <s v="When you are hesitate to continue the lecture, always remember you did it in the first place"/>
    <s v="Facebook"/>
    <m/>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n v="74"/>
    <n v="74"/>
    <n v="74"/>
    <s v="Start a new career in this field"/>
    <m/>
    <m/>
    <s v="Help prepare for an advanced degree"/>
    <s v="General interest in the topic (personal growth and enrichment)"/>
    <m/>
    <n v="27"/>
    <n v="6"/>
    <n v="0"/>
    <n v="6"/>
    <n v="5"/>
    <x v="1"/>
    <n v="0"/>
    <s v="hoodie"/>
    <m/>
    <s v="A quality life demands quality questions"/>
    <m/>
    <n v="1"/>
    <s v="Software Engineer"/>
    <m/>
    <s v="Individual Contributor"/>
    <m/>
    <s v="Technology &amp; Internet"/>
    <m/>
    <n v="3"/>
    <s v="Accenture"/>
    <s v="Bachelors"/>
    <m/>
    <m/>
    <m/>
    <s v="Machine Learning Engineer"/>
    <m/>
    <m/>
    <m/>
    <m/>
    <m/>
    <m/>
    <s v="Forums"/>
    <m/>
    <n v="3"/>
    <n v="3"/>
    <m/>
    <n v="30"/>
    <s v="stay motivated and don't panic if you don't get it in the first reading.Revisit videos till you get it."/>
    <s v="Google"/>
    <m/>
    <n v="8"/>
    <s v="More scholarships for nanodegrees"/>
    <s v="NLP nanodegree"/>
    <m/>
    <m/>
  </r>
  <r>
    <n v="75"/>
    <n v="75"/>
    <n v="75"/>
    <m/>
    <s v="Grow skills for my current role"/>
    <m/>
    <m/>
    <m/>
    <m/>
    <n v="49"/>
    <n v="6"/>
    <n v="10"/>
    <n v="8"/>
    <n v="100"/>
    <x v="9"/>
    <n v="0"/>
    <s v="jacket (brand is TBD... probably Patagonia)"/>
    <m/>
    <s v="A quality life demands quality questions"/>
    <m/>
    <n v="1"/>
    <s v="Business/Strategy"/>
    <m/>
    <s v="President"/>
    <m/>
    <s v="Retail &amp; Consumer Durables"/>
    <m/>
    <n v="15"/>
    <s v="Archides Uhren GmbH"/>
    <s v="Masters"/>
    <m/>
    <s v="Business Analyst"/>
    <m/>
    <m/>
    <m/>
    <m/>
    <m/>
    <m/>
    <m/>
    <m/>
    <s v="Forums"/>
    <m/>
    <n v="15"/>
    <m/>
    <n v="15"/>
    <n v="15"/>
    <s v="Try it, ask questions and you are ready."/>
    <s v="Google"/>
    <m/>
    <n v="9"/>
    <s v="more not that technical programs"/>
    <s v="maybe a specialised program using Google Analytics in combination with e.g. Facebook Insights, etc."/>
    <s v="go on. you do a good job. PS: I couldn't find a website of the Swag. So the survey is maybe not all right."/>
    <m/>
  </r>
  <r>
    <n v="76"/>
    <n v="76"/>
    <n v="76"/>
    <s v="Start a new career in this field"/>
    <s v="Grow skills for my current role"/>
    <m/>
    <m/>
    <s v="General interest in the topic (personal growth and enrichment)"/>
    <m/>
    <m/>
    <n v="7"/>
    <n v="120"/>
    <n v="8"/>
    <n v="10"/>
    <x v="4"/>
    <n v="0"/>
    <m/>
    <s v="gadgets"/>
    <s v="Machine learning for life"/>
    <m/>
    <n v="1"/>
    <s v="Accounting/Finance"/>
    <m/>
    <s v="C-Level"/>
    <m/>
    <m/>
    <s v="Consumer products"/>
    <n v="15"/>
    <m/>
    <s v="Masters"/>
    <m/>
    <m/>
    <m/>
    <s v="Machine Learning Engineer"/>
    <s v="Artificial Intelligence"/>
    <m/>
    <m/>
    <m/>
    <m/>
    <m/>
    <s v="Stack Overflow"/>
    <m/>
    <n v="10"/>
    <n v="5"/>
    <m/>
    <n v="10"/>
    <s v="allocate 1-2 hours daily toward finishing your nanodegree "/>
    <s v="Google"/>
    <m/>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m/>
  </r>
  <r>
    <n v="77"/>
    <n v="77"/>
    <n v="77"/>
    <s v="Start a new career in this field"/>
    <m/>
    <s v="Help move from academia to industry"/>
    <s v="Help prepare for an advanced degree"/>
    <s v="General interest in the topic (personal growth and enrichment)"/>
    <m/>
    <n v="22"/>
    <n v="7"/>
    <n v="60"/>
    <n v="12"/>
    <n v="24"/>
    <x v="7"/>
    <n v="1"/>
    <s v="hoodie"/>
    <m/>
    <s v="Math - all the cool kids are doing it"/>
    <m/>
    <n v="1"/>
    <s v="Student"/>
    <m/>
    <s v="Intern"/>
    <m/>
    <s v="Technology &amp; Internet"/>
    <m/>
    <n v="2"/>
    <s v="IBM Germany "/>
    <s v="High school or below"/>
    <m/>
    <m/>
    <m/>
    <s v="Machine Learning Engineer"/>
    <m/>
    <m/>
    <m/>
    <m/>
    <m/>
    <m/>
    <s v="Stack Overflow"/>
    <m/>
    <n v="3"/>
    <n v="5"/>
    <m/>
    <n v="25"/>
    <s v="At some point time will become very limited. If you want to climb that platue it might be a good thing to know beforehand why exactly you want this nanodegree and if that's worth the struggle. "/>
    <s v="Google"/>
    <m/>
    <n v="8"/>
    <s v="For the capstone project I was not quite sure what is expected from me. I kinda struggled between writing a project paper or a scientific paper like in university. "/>
    <s v="Applying technology to different industries "/>
    <s v="You are doing great! "/>
    <m/>
  </r>
  <r>
    <n v="78"/>
    <n v="78"/>
    <n v="78"/>
    <s v="Start a new career in this field"/>
    <m/>
    <m/>
    <m/>
    <m/>
    <m/>
    <n v="30"/>
    <n v="9"/>
    <n v="35"/>
    <n v="16"/>
    <n v="6"/>
    <x v="1"/>
    <n v="1"/>
    <s v="backpack"/>
    <m/>
    <s v="Data is the new bacon&quot;"/>
    <m/>
    <n v="1"/>
    <s v="Consulting"/>
    <m/>
    <s v="Individual Contributor"/>
    <m/>
    <s v="Technology &amp; Internet"/>
    <m/>
    <n v="2"/>
    <s v="AKA Enterprise Solutions"/>
    <s v="Bachelors"/>
    <m/>
    <m/>
    <s v="Data Analyst"/>
    <m/>
    <m/>
    <m/>
    <m/>
    <s v="Robotics"/>
    <m/>
    <m/>
    <s v="Forums"/>
    <m/>
    <n v="20"/>
    <m/>
    <n v="20"/>
    <n v="20"/>
    <s v="Check the forums. Review old material to really embed it into your mind."/>
    <s v="Google"/>
    <m/>
    <n v="9"/>
    <s v="ALWAYS HAVE FORUMS. The Robotics Slack is so messy and cluttered."/>
    <s v="Automation, testing, best practices, software development practices."/>
    <s v="I love Udacity. "/>
    <m/>
  </r>
  <r>
    <n v="79"/>
    <n v="79"/>
    <n v="79"/>
    <s v="Start a new career in this field"/>
    <m/>
    <m/>
    <m/>
    <s v="General interest in the topic (personal growth and enrichment)"/>
    <m/>
    <n v="41"/>
    <n v="8"/>
    <n v="0"/>
    <n v="8"/>
    <n v="2"/>
    <x v="1"/>
    <n v="1"/>
    <s v="backpack"/>
    <m/>
    <m/>
    <s v="Learn - for life!"/>
    <n v="1"/>
    <s v="Other"/>
    <m/>
    <s v="Individual Contributor"/>
    <m/>
    <s v="Education"/>
    <m/>
    <n v="2"/>
    <s v="Udacity"/>
    <s v="Masters"/>
    <m/>
    <m/>
    <s v="Data Analyst"/>
    <s v="Machine Learning Engineer"/>
    <m/>
    <s v="Deep Learning Foundations"/>
    <m/>
    <m/>
    <m/>
    <m/>
    <s v="Forums"/>
    <m/>
    <n v="3"/>
    <n v="3"/>
    <m/>
    <n v="10"/>
    <s v="Do as much as you can when you have time!"/>
    <s v="Google"/>
    <m/>
    <n v="10"/>
    <s v="Improve some ND's course material, in particular MLND, since the course material is pieced together from various sources instead of originally developed."/>
    <s v="big data technologies should be included as part of DAND"/>
    <s v="I love Udacity!!!"/>
    <m/>
  </r>
  <r>
    <n v="80"/>
    <n v="80"/>
    <n v="80"/>
    <m/>
    <s v="Grow skills for my current role"/>
    <s v="Help move from academia to industry"/>
    <m/>
    <s v="General interest in the topic (personal growth and enrichment)"/>
    <m/>
    <n v="27"/>
    <n v="7"/>
    <n v="10"/>
    <n v="8"/>
    <n v="20"/>
    <x v="0"/>
    <n v="1"/>
    <s v="backpack"/>
    <m/>
    <s v="Machine learning for life"/>
    <m/>
    <n v="0"/>
    <m/>
    <m/>
    <m/>
    <m/>
    <m/>
    <m/>
    <m/>
    <m/>
    <s v="Masters"/>
    <m/>
    <m/>
    <m/>
    <s v="Machine Learning Engineer"/>
    <m/>
    <m/>
    <m/>
    <m/>
    <m/>
    <m/>
    <s v="Forums"/>
    <m/>
    <n v="4"/>
    <n v="6"/>
    <m/>
    <n v="4"/>
    <s v="Study hard and prepare early"/>
    <s v="Google"/>
    <m/>
    <n v="10"/>
    <s v="get more job opportunties for students"/>
    <s v="self-driving car"/>
    <s v="no"/>
    <m/>
  </r>
  <r>
    <n v="81"/>
    <n v="81"/>
    <n v="81"/>
    <s v="Start a new career in this field"/>
    <m/>
    <m/>
    <m/>
    <s v="General interest in the topic (personal growth and enrichment)"/>
    <m/>
    <n v="28"/>
    <n v="8"/>
    <n v="0"/>
    <n v="10"/>
    <n v="6"/>
    <x v="1"/>
    <n v="1"/>
    <s v="hoodie"/>
    <m/>
    <s v="A quality life demands quality questions"/>
    <m/>
    <n v="1"/>
    <s v="Business Intelligence / Business Analyst"/>
    <m/>
    <s v="Individual Contributor"/>
    <m/>
    <s v="Retail &amp; Consumer Durables"/>
    <m/>
    <n v="8"/>
    <s v="Vaz"/>
    <s v="Bachelors"/>
    <m/>
    <s v="Business Analyst"/>
    <m/>
    <m/>
    <m/>
    <m/>
    <m/>
    <m/>
    <m/>
    <m/>
    <s v="Forums"/>
    <m/>
    <n v="20"/>
    <n v="5"/>
    <m/>
    <n v="48"/>
    <s v="Pace yourself. 90 minutes daily , 6 days a week is all the time you need to complete a nanodegree"/>
    <s v="Google"/>
    <m/>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n v="82"/>
    <n v="82"/>
    <n v="82"/>
    <m/>
    <s v="Grow skills for my current role"/>
    <s v="Help move from academia to industry"/>
    <m/>
    <m/>
    <m/>
    <n v="30"/>
    <n v="7"/>
    <n v="30"/>
    <n v="10"/>
    <n v="5"/>
    <x v="1"/>
    <n v="0"/>
    <s v="t-shirt"/>
    <m/>
    <s v="A quality life demands quality questions"/>
    <m/>
    <n v="1"/>
    <s v="Research"/>
    <m/>
    <s v="Not Applicable"/>
    <m/>
    <s v="Nonprofit"/>
    <m/>
    <n v="3"/>
    <s v="Rensselaer Polytechnic Institute (RPI)"/>
    <s v="PhD"/>
    <m/>
    <m/>
    <m/>
    <m/>
    <s v="Artificial Intelligence"/>
    <m/>
    <m/>
    <m/>
    <m/>
    <m/>
    <s v="Forums"/>
    <m/>
    <n v="10"/>
    <n v="6"/>
    <m/>
    <n v="10"/>
    <s v="Spend enough time, ask people if you get stucked"/>
    <s v="Google"/>
    <m/>
    <n v="10"/>
    <s v="Mentor in the program should spend more time on students. They should be more professional. For me, I asked questions several times, but my mentor never replied. "/>
    <s v="Biology"/>
    <s v="Mentor should be better."/>
    <m/>
  </r>
  <r>
    <n v="83"/>
    <n v="83"/>
    <n v="83"/>
    <s v="Start a new career in this field"/>
    <m/>
    <s v="Help move from academia to industry"/>
    <m/>
    <s v="General interest in the topic (personal growth and enrichment)"/>
    <m/>
    <n v="30"/>
    <n v="7"/>
    <n v="150"/>
    <n v="12"/>
    <n v="24"/>
    <x v="8"/>
    <n v="1"/>
    <s v="track suit / sweat suit"/>
    <m/>
    <s v="Machine learning for life"/>
    <m/>
    <n v="1"/>
    <s v="Research"/>
    <m/>
    <s v="Not Applicable"/>
    <m/>
    <m/>
    <s v="Neuroscience"/>
    <n v="3"/>
    <s v="CEA / INSERM / NeuroSpin"/>
    <s v="PhD"/>
    <m/>
    <m/>
    <m/>
    <m/>
    <s v="Artificial Intelligence"/>
    <m/>
    <m/>
    <m/>
    <m/>
    <m/>
    <s v="Forums"/>
    <m/>
    <n v="6"/>
    <n v="6"/>
    <m/>
    <n v="12"/>
    <s v="Be sure to have a minimal amount of coding fluency before enrolling."/>
    <s v="Google"/>
    <m/>
    <n v="10"/>
    <s v="I think the networking and career services can still be improved for Non US based students"/>
    <s v="More advanced and more theoretical machine learning"/>
    <s v="I think Udacity is a great resource, keep up the good work!"/>
    <m/>
  </r>
  <r>
    <n v="84"/>
    <n v="84"/>
    <n v="84"/>
    <s v="Start a new career in this field"/>
    <s v="Grow skills for my current role"/>
    <m/>
    <s v="Help prepare for an advanced degree"/>
    <s v="General interest in the topic (personal growth and enrichment)"/>
    <m/>
    <n v="25"/>
    <n v="7"/>
    <n v="150"/>
    <n v="3"/>
    <n v="4"/>
    <x v="10"/>
    <n v="1"/>
    <s v="hoodie"/>
    <m/>
    <m/>
    <s v="Life Long Learner"/>
    <n v="1"/>
    <s v="Product Management/Project Management"/>
    <m/>
    <s v="Individual Contributor"/>
    <m/>
    <s v="Technology &amp; Internet"/>
    <m/>
    <n v="2"/>
    <s v="Yahoo"/>
    <s v="Bachelors"/>
    <m/>
    <m/>
    <m/>
    <m/>
    <s v="Artificial Intelligence"/>
    <m/>
    <m/>
    <m/>
    <m/>
    <m/>
    <s v="Forums"/>
    <m/>
    <n v="3"/>
    <n v="4"/>
    <m/>
    <n v="15"/>
    <s v="Be resourceful and don't stick to one channel for help: check forums, ask 1:1 mentors, search slack channels, ask during AMAs, etc"/>
    <m/>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m/>
  </r>
  <r>
    <n v="85"/>
    <n v="85"/>
    <n v="85"/>
    <s v="Start a new career in this field"/>
    <m/>
    <m/>
    <m/>
    <m/>
    <m/>
    <n v="29"/>
    <n v="7"/>
    <n v="90"/>
    <n v="8"/>
    <n v="0"/>
    <x v="10"/>
    <n v="0"/>
    <m/>
    <s v="Tea cup"/>
    <s v="Data is the new bacon&quot;"/>
    <m/>
    <n v="1"/>
    <m/>
    <s v="Software QA Engineer"/>
    <s v="Individual Contributor"/>
    <m/>
    <m/>
    <s v="Travel"/>
    <n v="4"/>
    <s v="MakeMyTrip India Pvt Ltd"/>
    <s v="Masters"/>
    <m/>
    <m/>
    <m/>
    <m/>
    <m/>
    <m/>
    <m/>
    <m/>
    <s v="None"/>
    <m/>
    <m/>
    <m/>
    <n v="0"/>
    <m/>
    <m/>
    <m/>
    <m/>
    <s v="Google"/>
    <m/>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
    <m/>
  </r>
  <r>
    <n v="86"/>
    <n v="86"/>
    <n v="86"/>
    <s v="Start a new career in this field"/>
    <m/>
    <m/>
    <m/>
    <m/>
    <m/>
    <n v="44"/>
    <n v="8"/>
    <n v="45"/>
    <n v="5"/>
    <n v="5"/>
    <x v="9"/>
    <n v="1"/>
    <s v="t-shirt"/>
    <m/>
    <s v="Data is the new bacon&quot;"/>
    <m/>
    <n v="1"/>
    <s v="Self employed"/>
    <m/>
    <s v="Manager"/>
    <m/>
    <s v="Automotive"/>
    <m/>
    <n v="15"/>
    <s v="caegroup"/>
    <s v="Masters"/>
    <m/>
    <m/>
    <m/>
    <m/>
    <m/>
    <s v="Deep Learning Foundations"/>
    <m/>
    <m/>
    <m/>
    <m/>
    <s v="Slack Channel"/>
    <m/>
    <n v="25"/>
    <m/>
    <n v="10"/>
    <n v="25"/>
    <s v=" "/>
    <m/>
    <s v="News Sites"/>
    <n v="10"/>
    <s v=" "/>
    <s v="Advanced Deep Learning Course"/>
    <m/>
    <m/>
  </r>
  <r>
    <n v="87"/>
    <n v="87"/>
    <n v="87"/>
    <m/>
    <m/>
    <m/>
    <s v="Help prepare for an advanced degree"/>
    <m/>
    <m/>
    <n v="36"/>
    <n v="7"/>
    <n v="120"/>
    <n v="12"/>
    <n v="15"/>
    <x v="6"/>
    <n v="1"/>
    <s v="backpack"/>
    <m/>
    <s v="A quality life demands quality questions"/>
    <m/>
    <n v="1"/>
    <s v="Other"/>
    <m/>
    <s v="Director"/>
    <m/>
    <s v="Nonprofit"/>
    <m/>
    <n v="10"/>
    <s v="Community Forests Pemba"/>
    <s v="Bachelors"/>
    <m/>
    <m/>
    <m/>
    <m/>
    <m/>
    <s v="Deep Learning Foundations"/>
    <m/>
    <m/>
    <m/>
    <m/>
    <s v="Slack Channel"/>
    <m/>
    <n v="4"/>
    <n v="6"/>
    <m/>
    <n v="7"/>
    <s v="Don't be afraid to ask for help from other students"/>
    <m/>
    <s v="Twiml podcast"/>
    <n v="6"/>
    <s v="Polish the lessons"/>
    <s v="Machine learning"/>
    <m/>
    <m/>
  </r>
  <r>
    <n v="88"/>
    <n v="88"/>
    <n v="88"/>
    <s v="Start a new career in this field"/>
    <m/>
    <m/>
    <m/>
    <s v="General interest in the topic (personal growth and enrichment)"/>
    <m/>
    <n v="37"/>
    <n v="8"/>
    <n v="120"/>
    <n v="10"/>
    <n v="6"/>
    <x v="7"/>
    <n v="1"/>
    <s v="hoodie"/>
    <m/>
    <s v="Machine learning for life"/>
    <m/>
    <n v="0"/>
    <m/>
    <m/>
    <m/>
    <m/>
    <m/>
    <m/>
    <m/>
    <m/>
    <s v="Masters"/>
    <m/>
    <m/>
    <s v="Data Analyst"/>
    <m/>
    <m/>
    <m/>
    <m/>
    <m/>
    <m/>
    <m/>
    <s v="Forums"/>
    <m/>
    <n v="3"/>
    <n v="5"/>
    <m/>
    <n v="80"/>
    <s v="Learn with others, learn regularly, set a schedule"/>
    <s v="Google"/>
    <m/>
    <n v="9"/>
    <s v="Help/push people who are stuck or havent invested time"/>
    <s v="Freelancing"/>
    <s v="You guys rock!"/>
    <m/>
  </r>
  <r>
    <n v="89"/>
    <n v="89"/>
    <n v="89"/>
    <s v="Start a new career in this field"/>
    <s v="Grow skills for my current role"/>
    <m/>
    <m/>
    <m/>
    <m/>
    <n v="26"/>
    <n v="7"/>
    <n v="150"/>
    <n v="9"/>
    <n v="15"/>
    <x v="5"/>
    <n v="1"/>
    <s v="hoodie"/>
    <m/>
    <s v="Machine learning for life"/>
    <m/>
    <n v="1"/>
    <s v="Software Engineer"/>
    <m/>
    <s v="Individual Contributor"/>
    <m/>
    <s v="Insurance"/>
    <m/>
    <n v="3"/>
    <s v="Vcarve"/>
    <s v="Bachelors"/>
    <m/>
    <m/>
    <m/>
    <m/>
    <m/>
    <s v="Deep Learning Foundations"/>
    <m/>
    <m/>
    <m/>
    <m/>
    <s v="Forums"/>
    <m/>
    <n v="8"/>
    <n v="6"/>
    <m/>
    <n v="10"/>
    <s v="Do anything practically what you learn in theory"/>
    <s v="Google"/>
    <m/>
    <n v="9"/>
    <s v="Having live many live sessions would be great"/>
    <s v="Analytics using spark"/>
    <s v="Adding comments section for videos in classroom makes learning more interactive"/>
    <m/>
  </r>
  <r>
    <n v="90"/>
    <n v="90"/>
    <n v="90"/>
    <m/>
    <s v="Grow skills for my current role"/>
    <m/>
    <m/>
    <s v="General interest in the topic (personal growth and enrichment)"/>
    <m/>
    <n v="22"/>
    <n v="8"/>
    <n v="60"/>
    <n v="50"/>
    <n v="13"/>
    <x v="10"/>
    <n v="0"/>
    <s v="backpack"/>
    <m/>
    <s v="Machine learning for life"/>
    <m/>
    <n v="0"/>
    <m/>
    <m/>
    <m/>
    <m/>
    <m/>
    <m/>
    <m/>
    <m/>
    <s v="Bachelors"/>
    <m/>
    <m/>
    <m/>
    <s v="Machine Learning Engineer"/>
    <m/>
    <m/>
    <m/>
    <m/>
    <m/>
    <m/>
    <s v="Forums"/>
    <m/>
    <n v="6"/>
    <n v="5"/>
    <m/>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s v="Google"/>
    <m/>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n v="91"/>
    <n v="91"/>
    <n v="91"/>
    <m/>
    <s v="Grow skills for my current role"/>
    <m/>
    <m/>
    <s v="General interest in the topic (personal growth and enrichment)"/>
    <m/>
    <n v="29"/>
    <n v="1"/>
    <n v="20"/>
    <n v="8"/>
    <n v="6"/>
    <x v="5"/>
    <n v="1"/>
    <s v="hoodie"/>
    <m/>
    <m/>
    <s v="Ctrl + C &amp; Ctrl + V"/>
    <n v="0"/>
    <m/>
    <m/>
    <m/>
    <m/>
    <m/>
    <m/>
    <m/>
    <m/>
    <s v="Bachelors"/>
    <m/>
    <s v="Business Analyst"/>
    <m/>
    <m/>
    <m/>
    <m/>
    <m/>
    <m/>
    <m/>
    <m/>
    <s v="Forums"/>
    <m/>
    <n v="4"/>
    <n v="2"/>
    <m/>
    <n v="2"/>
    <s v="Stick to the forums, better than slack"/>
    <s v="LinkedIn"/>
    <m/>
    <n v="10"/>
    <s v="Inform users early if there is a shortage of project reviewers"/>
    <s v="Xamarin "/>
    <m/>
    <m/>
  </r>
  <r>
    <n v="92"/>
    <n v="92"/>
    <n v="92"/>
    <s v="Start a new career in this field"/>
    <m/>
    <m/>
    <m/>
    <m/>
    <m/>
    <n v="32"/>
    <n v="8"/>
    <n v="30"/>
    <n v="10"/>
    <n v="2"/>
    <x v="1"/>
    <n v="0"/>
    <s v="jacket (brand is TBD... probably Patagonia)"/>
    <m/>
    <s v="Machine learning for life"/>
    <m/>
    <n v="1"/>
    <s v="Data Scientist"/>
    <m/>
    <s v="Individual Contributor"/>
    <m/>
    <s v="Technology &amp; Internet"/>
    <m/>
    <n v="5"/>
    <s v="Fiscal Hive"/>
    <s v="Masters"/>
    <m/>
    <m/>
    <m/>
    <s v="Machine Learning Engineer"/>
    <m/>
    <m/>
    <m/>
    <m/>
    <m/>
    <m/>
    <s v="Mentor Help (classroom or 1:1 mentors)"/>
    <m/>
    <n v="6"/>
    <n v="6"/>
    <m/>
    <n v="10"/>
    <s v="TSM"/>
    <s v="Google"/>
    <m/>
    <n v="10"/>
    <s v="TSM"/>
    <s v="TSM"/>
    <s v="TSM"/>
    <m/>
  </r>
  <r>
    <n v="93"/>
    <n v="93"/>
    <n v="93"/>
    <m/>
    <s v="Grow skills for my current role"/>
    <m/>
    <m/>
    <s v="General interest in the topic (personal growth and enrichment)"/>
    <m/>
    <n v="28"/>
    <n v="7"/>
    <n v="60"/>
    <n v="11"/>
    <n v="3"/>
    <x v="10"/>
    <n v="0"/>
    <s v="hoodie"/>
    <m/>
    <s v="Data is the new bacon&quot;"/>
    <m/>
    <n v="1"/>
    <s v="Software Engineer"/>
    <m/>
    <s v="Individual Contributor"/>
    <m/>
    <s v="Technology &amp; Internet"/>
    <m/>
    <n v="1"/>
    <s v="Sotware Engineeer"/>
    <s v="Masters"/>
    <m/>
    <m/>
    <m/>
    <m/>
    <m/>
    <m/>
    <m/>
    <m/>
    <s v="None"/>
    <m/>
    <m/>
    <m/>
    <n v="0"/>
    <m/>
    <m/>
    <m/>
    <m/>
    <s v="Google"/>
    <m/>
    <n v="10"/>
    <s v="Nothing"/>
    <m/>
    <m/>
    <m/>
  </r>
  <r>
    <n v="94"/>
    <n v="94"/>
    <n v="94"/>
    <m/>
    <s v="Grow skills for my current role"/>
    <m/>
    <m/>
    <s v="General interest in the topic (personal growth and enrichment)"/>
    <m/>
    <m/>
    <n v="6"/>
    <n v="40"/>
    <n v="10"/>
    <n v="5"/>
    <x v="0"/>
    <n v="1"/>
    <s v="hoodie"/>
    <m/>
    <s v="Machine learning for life"/>
    <m/>
    <n v="1"/>
    <s v="Accounting/Finance"/>
    <m/>
    <s v="Director"/>
    <m/>
    <s v="Healthcare and Pharmaceuticals"/>
    <m/>
    <n v="5"/>
    <s v="Biomed"/>
    <s v="Masters"/>
    <m/>
    <m/>
    <m/>
    <s v="Machine Learning Engineer"/>
    <m/>
    <s v="Deep Learning Foundations"/>
    <m/>
    <m/>
    <m/>
    <m/>
    <s v="Slack Channel"/>
    <m/>
    <n v="4"/>
    <n v="3"/>
    <m/>
    <n v="3"/>
    <s v="Program your hours of study."/>
    <s v="Facebook"/>
    <m/>
    <n v="7"/>
    <s v="Suggest outside class practical exercises."/>
    <s v="How to tackle data science competitions"/>
    <s v="I'd really like the Nanodegrees, thanks!"/>
    <m/>
  </r>
  <r>
    <n v="95"/>
    <n v="95"/>
    <n v="95"/>
    <s v="Start a new career in this field"/>
    <m/>
    <m/>
    <m/>
    <m/>
    <m/>
    <n v="31"/>
    <n v="8"/>
    <n v="90"/>
    <n v="7"/>
    <n v="50"/>
    <x v="3"/>
    <n v="0"/>
    <s v="track suit / sweat suit"/>
    <m/>
    <s v="Data is the new bacon&quot;"/>
    <m/>
    <n v="1"/>
    <s v="Data Scientist"/>
    <m/>
    <s v="Individual Contributor"/>
    <m/>
    <s v="Transportation &amp; Delivery"/>
    <m/>
    <n v="6"/>
    <s v="Railway"/>
    <s v="PhD"/>
    <m/>
    <m/>
    <m/>
    <s v="Machine Learning Engineer"/>
    <s v="Artificial Intelligence"/>
    <m/>
    <m/>
    <m/>
    <m/>
    <m/>
    <s v="Live Help"/>
    <m/>
    <n v="15"/>
    <n v="6"/>
    <m/>
    <n v="40"/>
    <s v="Work hard"/>
    <s v="Google"/>
    <m/>
    <n v="10"/>
    <s v="Nothing"/>
    <m/>
    <m/>
    <m/>
  </r>
  <r>
    <n v="96"/>
    <n v="96"/>
    <n v="96"/>
    <m/>
    <m/>
    <m/>
    <m/>
    <s v="General interest in the topic (personal growth and enrichment)"/>
    <m/>
    <n v="22"/>
    <n v="6"/>
    <n v="200"/>
    <n v="4"/>
    <n v="15"/>
    <x v="3"/>
    <n v="1"/>
    <s v="backpack"/>
    <m/>
    <s v="Machine learning for life"/>
    <m/>
    <n v="1"/>
    <s v="Freelancing"/>
    <m/>
    <s v="Individual Contributor"/>
    <m/>
    <s v="Education"/>
    <m/>
    <n v="1"/>
    <s v="Udacity"/>
    <s v="Bachelors"/>
    <m/>
    <m/>
    <m/>
    <s v="Machine Learning Engineer"/>
    <m/>
    <s v="Deep Learning Foundations"/>
    <m/>
    <m/>
    <m/>
    <m/>
    <s v="Stack Overflow"/>
    <m/>
    <n v="80"/>
    <m/>
    <n v="15"/>
    <n v="4"/>
    <s v="Do check out forums if you're stucked. Be active there and you'll get to know many awesome people. :) "/>
    <s v="Friend / word of mouth"/>
    <m/>
    <n v="10"/>
    <s v="The way UDACITY is doing is currently perfect as for me. "/>
    <s v="Some core subjects such as Theory of Automata, Microprocessor and Microcontrollers. "/>
    <s v="Nope. :) "/>
    <m/>
  </r>
  <r>
    <n v="97"/>
    <n v="97"/>
    <n v="97"/>
    <m/>
    <s v="Grow skills for my current role"/>
    <m/>
    <m/>
    <m/>
    <m/>
    <n v="52"/>
    <n v="7"/>
    <n v="90"/>
    <n v="10"/>
    <n v="10"/>
    <x v="1"/>
    <n v="1"/>
    <s v="jacket (brand is TBD... probably Patagonia)"/>
    <m/>
    <s v="A quality life demands quality questions"/>
    <m/>
    <n v="1"/>
    <s v="Software Engineer"/>
    <m/>
    <s v="Manager"/>
    <m/>
    <s v="Utilities, Energy and Extraction"/>
    <m/>
    <n v="25"/>
    <s v="Peak Reliability"/>
    <s v="Masters"/>
    <m/>
    <m/>
    <m/>
    <m/>
    <s v="Artificial Intelligence"/>
    <m/>
    <m/>
    <m/>
    <m/>
    <m/>
    <s v="Slack Channel"/>
    <m/>
    <n v="4"/>
    <n v="6"/>
    <m/>
    <n v="30"/>
    <s v="Be consistent in your hours. "/>
    <s v="Google"/>
    <m/>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n v="98"/>
    <n v="98"/>
    <n v="98"/>
    <s v="Start a new career in this field"/>
    <m/>
    <m/>
    <m/>
    <m/>
    <m/>
    <n v="39"/>
    <n v="8"/>
    <n v="0"/>
    <n v="8"/>
    <n v="24"/>
    <x v="8"/>
    <n v="0"/>
    <s v="hat"/>
    <m/>
    <s v="Math - all the cool kids are doing it"/>
    <m/>
    <n v="1"/>
    <s v="Software Engineer"/>
    <m/>
    <s v="Individual Contributor"/>
    <m/>
    <s v="Technology &amp; Internet"/>
    <m/>
    <n v="20"/>
    <s v="Boxnine"/>
    <s v="Bachelors"/>
    <m/>
    <m/>
    <s v="Data Analyst"/>
    <m/>
    <s v="Artificial Intelligence"/>
    <m/>
    <m/>
    <m/>
    <m/>
    <m/>
    <s v="Slack Channel"/>
    <m/>
    <n v="6"/>
    <n v="6"/>
    <m/>
    <n v="12"/>
    <s v="Make studying a habit, then it's just a matter of showing up."/>
    <s v="Google"/>
    <m/>
    <n v="10"/>
    <s v="More teacher interaction, local groups"/>
    <s v="Advanced Math"/>
    <s v="Love you guys, have a great day"/>
    <m/>
  </r>
  <r>
    <n v="99"/>
    <n v="99"/>
    <n v="99"/>
    <m/>
    <m/>
    <s v="Help move from academia to industry"/>
    <s v="Help prepare for an advanced degree"/>
    <m/>
    <m/>
    <n v="28"/>
    <n v="8"/>
    <n v="0"/>
    <n v="12"/>
    <n v="3"/>
    <x v="6"/>
    <n v="1"/>
    <s v="hoodie"/>
    <m/>
    <s v="Machine learning for life"/>
    <m/>
    <n v="1"/>
    <s v="Self employed"/>
    <m/>
    <s v="Individual Contributor"/>
    <m/>
    <s v="Education"/>
    <m/>
    <n v="4"/>
    <s v="Udacity"/>
    <s v="Bachelors"/>
    <m/>
    <m/>
    <m/>
    <m/>
    <m/>
    <s v="Deep Learning Foundations"/>
    <m/>
    <m/>
    <m/>
    <s v="iOS Developer ND"/>
    <s v="Forums"/>
    <m/>
    <n v="6"/>
    <n v="2"/>
    <m/>
    <n v="5"/>
    <s v="Be consistent"/>
    <s v="Google"/>
    <m/>
    <n v="10"/>
    <s v="Be a bit more interactive with students."/>
    <s v="Advanced iOS stuff"/>
    <s v="None, keep up the good work!"/>
    <m/>
  </r>
  <r>
    <n v="100"/>
    <n v="100"/>
    <n v="100"/>
    <s v="Start a new career in this field"/>
    <s v="Grow skills for my current role"/>
    <m/>
    <m/>
    <s v="General interest in the topic (personal growth and enrichment)"/>
    <m/>
    <n v="44"/>
    <n v="7"/>
    <n v="50"/>
    <n v="10"/>
    <n v="5"/>
    <x v="6"/>
    <n v="0"/>
    <s v="hat"/>
    <m/>
    <s v="Machine learning for life"/>
    <m/>
    <n v="1"/>
    <s v="Software Engineer"/>
    <m/>
    <s v="Intern"/>
    <m/>
    <s v="Electronics"/>
    <m/>
    <n v="16"/>
    <s v="Panini S.p.A."/>
    <s v="Masters"/>
    <m/>
    <m/>
    <m/>
    <m/>
    <s v="Artificial Intelligence"/>
    <m/>
    <m/>
    <m/>
    <m/>
    <m/>
    <s v="Forums"/>
    <m/>
    <n v="6"/>
    <n v="6"/>
    <m/>
    <n v="60"/>
    <s v="start simple, then improve"/>
    <s v="Google"/>
    <m/>
    <n v="6"/>
    <s v="The lack of Udacity is the impossibility to ask questions and get answer. Mentor is not (as far from my point of view) a reliable source of information (and sometimes disappears...)"/>
    <m/>
    <m/>
    <m/>
  </r>
  <r>
    <n v="101"/>
    <n v="101"/>
    <n v="101"/>
    <m/>
    <m/>
    <m/>
    <m/>
    <s v="General interest in the topic (personal growth and enrichment)"/>
    <m/>
    <n v="32"/>
    <n v="6"/>
    <n v="2"/>
    <n v="12"/>
    <n v="3"/>
    <x v="2"/>
    <n v="0"/>
    <s v="t-shirt"/>
    <m/>
    <s v="Machine learning for life"/>
    <m/>
    <n v="1"/>
    <s v="Research"/>
    <m/>
    <s v="Not Applicable"/>
    <m/>
    <s v="Education"/>
    <m/>
    <n v="10"/>
    <s v="Bulgarian Academy of Sciences"/>
    <s v="Masters"/>
    <m/>
    <m/>
    <m/>
    <m/>
    <s v="Artificial Intelligence"/>
    <m/>
    <m/>
    <m/>
    <m/>
    <m/>
    <s v="Stack Overflow"/>
    <m/>
    <n v="10"/>
    <n v="5"/>
    <m/>
    <n v="20"/>
    <s v="Just be curious"/>
    <s v="Google"/>
    <m/>
    <n v="8"/>
    <s v="Try to balance the material complexity and time needed for the projects."/>
    <s v="Data science, software architecture"/>
    <s v="Not at the moment"/>
    <m/>
  </r>
  <r>
    <n v="102"/>
    <n v="102"/>
    <n v="102"/>
    <s v="Start a new career in this field"/>
    <s v="Grow skills for my current role"/>
    <m/>
    <m/>
    <s v="General interest in the topic (personal growth and enrichment)"/>
    <m/>
    <n v="29"/>
    <n v="6"/>
    <n v="0"/>
    <n v="14"/>
    <n v="25"/>
    <x v="7"/>
    <n v="1"/>
    <s v="jacket (brand is TBD... probably Patagonia)"/>
    <m/>
    <m/>
    <s v="You can never be too ready for Skynet"/>
    <n v="1"/>
    <s v="Accounting/Finance"/>
    <m/>
    <s v="Director"/>
    <m/>
    <m/>
    <s v="Banking and Finance"/>
    <n v="6"/>
    <s v="Commercial Trust Limited"/>
    <s v="Bachelors"/>
    <m/>
    <m/>
    <s v="Data Analyst"/>
    <m/>
    <m/>
    <m/>
    <m/>
    <m/>
    <m/>
    <s v="Full Stack Developer"/>
    <s v="Forums"/>
    <m/>
    <n v="20"/>
    <n v="4"/>
    <m/>
    <n v="80"/>
    <s v="Be active in the communities that have been set up!! And use the forums! So many people have or had the same questions as you, and everyone is always looking for new ways to do things. Don't be afraid to share"/>
    <m/>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m/>
  </r>
  <r>
    <n v="103"/>
    <n v="103"/>
    <n v="103"/>
    <s v="Start a new career in this field"/>
    <m/>
    <m/>
    <m/>
    <m/>
    <m/>
    <n v="55"/>
    <n v="7"/>
    <n v="0"/>
    <n v="10"/>
    <n v="20"/>
    <x v="10"/>
    <n v="1"/>
    <s v="t-shirt"/>
    <m/>
    <s v="Machine learning for life"/>
    <m/>
    <n v="1"/>
    <s v="Freelancing"/>
    <m/>
    <s v="President"/>
    <m/>
    <s v="Healthcare and Pharmaceuticals"/>
    <m/>
    <n v="27"/>
    <s v="Bruner Consulting"/>
    <s v="Masters"/>
    <m/>
    <m/>
    <m/>
    <s v="Machine Learning Engineer"/>
    <m/>
    <m/>
    <m/>
    <m/>
    <m/>
    <m/>
    <m/>
    <s v="Internet searches"/>
    <n v="10"/>
    <n v="4"/>
    <m/>
    <n v="10"/>
    <s v="Take similar courses at other learning sites.  Coursera and Udemy offer better versions."/>
    <s v="Facebook"/>
    <m/>
    <n v="2"/>
    <s v="Move away from &quot;Style over Substance&quot; and try to create usable courses."/>
    <s v="a Python data science nanodegree"/>
    <s v="Udacity needs to either lower the prices or improve the offering."/>
    <m/>
  </r>
  <r>
    <n v="104"/>
    <n v="104"/>
    <n v="104"/>
    <s v="Start a new career in this field"/>
    <m/>
    <m/>
    <m/>
    <s v="General interest in the topic (personal growth and enrichment)"/>
    <m/>
    <n v="30"/>
    <n v="8"/>
    <n v="0"/>
    <n v="10"/>
    <n v="10"/>
    <x v="5"/>
    <n v="0"/>
    <s v="t-shirt"/>
    <m/>
    <m/>
    <s v="Insert your stupid slogan here"/>
    <n v="0"/>
    <m/>
    <m/>
    <m/>
    <m/>
    <m/>
    <m/>
    <m/>
    <m/>
    <s v="Masters"/>
    <m/>
    <m/>
    <m/>
    <s v="Machine Learning Engineer"/>
    <m/>
    <s v="Deep Learning Foundations"/>
    <m/>
    <m/>
    <m/>
    <m/>
    <s v="Stack Overflow"/>
    <m/>
    <n v="15"/>
    <m/>
    <n v="15"/>
    <n v="16"/>
    <s v="udacity teaching is often very basic and incomplete. look for additional sources"/>
    <m/>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n v="105"/>
    <n v="105"/>
    <n v="105"/>
    <m/>
    <s v="Grow skills for my current role"/>
    <s v="Help move from academia to industry"/>
    <m/>
    <m/>
    <m/>
    <n v="33"/>
    <n v="6"/>
    <n v="45"/>
    <n v="9"/>
    <n v="2"/>
    <x v="0"/>
    <n v="1"/>
    <s v="hoodie"/>
    <m/>
    <s v="Machine learning for life"/>
    <m/>
    <n v="1"/>
    <s v="Machine Learning Engineer"/>
    <m/>
    <m/>
    <s v="Research Assistant"/>
    <s v="Education"/>
    <m/>
    <n v="3"/>
    <s v="Case Western Reserve University"/>
    <s v="PhD"/>
    <m/>
    <m/>
    <m/>
    <s v="Machine Learning Engineer"/>
    <m/>
    <m/>
    <m/>
    <m/>
    <m/>
    <m/>
    <s v="Stack Overflow"/>
    <m/>
    <n v="4"/>
    <n v="5"/>
    <m/>
    <n v="30"/>
    <s v="Try to do a nice capstone project, it will show what you really capable of"/>
    <s v="Friend / word of mouth"/>
    <m/>
    <n v="9"/>
    <s v="More rigorous project, Put more emphasis on capstone"/>
    <s v="PySpark"/>
    <m/>
    <m/>
  </r>
  <r>
    <n v="106"/>
    <n v="106"/>
    <n v="106"/>
    <s v="Start a new career in this field"/>
    <m/>
    <m/>
    <m/>
    <s v="General interest in the topic (personal growth and enrichment)"/>
    <m/>
    <n v="37"/>
    <n v="7"/>
    <n v="30"/>
    <n v="9"/>
    <n v="10"/>
    <x v="0"/>
    <n v="0"/>
    <s v="t-shirt"/>
    <m/>
    <s v="A quality life demands quality questions"/>
    <m/>
    <n v="1"/>
    <s v="Software Engineer"/>
    <m/>
    <s v="Not Applicable"/>
    <m/>
    <s v="Technology &amp; Internet"/>
    <m/>
    <n v="11"/>
    <s v="-"/>
    <s v="Bachelors"/>
    <m/>
    <m/>
    <m/>
    <m/>
    <m/>
    <s v="Deep Learning Foundations"/>
    <m/>
    <m/>
    <m/>
    <m/>
    <s v="Forums"/>
    <m/>
    <n v="6"/>
    <n v="4"/>
    <m/>
    <n v="3"/>
    <s v="Learn to program (at least a little bit) before starting the program."/>
    <s v="Google"/>
    <m/>
    <n v="9"/>
    <s v="Improved communication regarding missed deadlines for content, course changes, etc."/>
    <s v="Advanced Deep Learning"/>
    <m/>
    <m/>
  </r>
  <r>
    <n v="107"/>
    <n v="107"/>
    <n v="107"/>
    <m/>
    <s v="Grow skills for my current role"/>
    <m/>
    <m/>
    <m/>
    <m/>
    <n v="35"/>
    <n v="7"/>
    <n v="80"/>
    <n v="5"/>
    <n v="10"/>
    <x v="10"/>
    <n v="1"/>
    <s v="t-shirt"/>
    <m/>
    <s v="Machine learning for life"/>
    <m/>
    <n v="1"/>
    <s v="Software Engineer"/>
    <m/>
    <s v="Individual Contributor"/>
    <m/>
    <s v="Technology &amp; Internet"/>
    <m/>
    <n v="10"/>
    <s v="Google Inc"/>
    <s v="Masters"/>
    <m/>
    <m/>
    <m/>
    <s v="Machine Learning Engineer"/>
    <m/>
    <m/>
    <m/>
    <m/>
    <m/>
    <m/>
    <s v="Forums"/>
    <m/>
    <n v="6"/>
    <n v="4"/>
    <m/>
    <n v="12"/>
    <s v="Go thru the material few times and research on books"/>
    <s v="Google"/>
    <m/>
    <n v="7"/>
    <s v="Mobile App is not the best."/>
    <s v="Full stack developer with Cloud technologies such as Google Cloud."/>
    <m/>
    <m/>
  </r>
  <r>
    <n v="108"/>
    <n v="108"/>
    <n v="108"/>
    <s v="Start a new career in this field"/>
    <m/>
    <m/>
    <m/>
    <s v="General interest in the topic (personal growth and enrichment)"/>
    <m/>
    <n v="36"/>
    <n v="7"/>
    <n v="120"/>
    <n v="15"/>
    <n v="12"/>
    <x v="8"/>
    <n v="0"/>
    <s v="t-shirt"/>
    <m/>
    <s v="Math - all the cool kids are doing it"/>
    <m/>
    <n v="1"/>
    <s v="Consulting"/>
    <m/>
    <s v="Manager"/>
    <m/>
    <s v="Technology &amp; Internet"/>
    <m/>
    <n v="7"/>
    <s v="Denim Group"/>
    <s v="Masters"/>
    <s v="Intro to Programming"/>
    <m/>
    <m/>
    <s v="Machine Learning Engineer"/>
    <m/>
    <m/>
    <m/>
    <m/>
    <m/>
    <m/>
    <s v="Forums"/>
    <m/>
    <n v="10"/>
    <m/>
    <s v="10+"/>
    <n v="8"/>
    <s v="Check and make sure the entire program's content is available before you sign up for a monthly plan."/>
    <s v="Friend / word of mouth"/>
    <m/>
    <n v="8"/>
    <s v="Expand the in person offering to Austin, even more around making job placement even better"/>
    <s v="Ruby on Rails"/>
    <s v="I wish I could afford more nanodegrees :)"/>
    <m/>
  </r>
  <r>
    <n v="109"/>
    <n v="109"/>
    <n v="109"/>
    <m/>
    <s v="Grow skills for my current role"/>
    <m/>
    <m/>
    <s v="General interest in the topic (personal growth and enrichment)"/>
    <m/>
    <n v="34"/>
    <n v="6"/>
    <n v="20"/>
    <n v="16"/>
    <n v="30"/>
    <x v="8"/>
    <n v="0"/>
    <s v="t-shirt"/>
    <m/>
    <s v="A quality life demands quality questions"/>
    <m/>
    <n v="1"/>
    <s v=" Artificial Intelligence Engineer"/>
    <m/>
    <s v="Not Applicable"/>
    <m/>
    <s v="Electronics"/>
    <m/>
    <n v="4"/>
    <s v="Beckhoff Automation GmbH &amp; Co.KG"/>
    <s v="PhD"/>
    <m/>
    <m/>
    <m/>
    <m/>
    <m/>
    <m/>
    <m/>
    <m/>
    <s v="None"/>
    <m/>
    <m/>
    <m/>
    <n v="0"/>
    <m/>
    <m/>
    <m/>
    <m/>
    <s v="Google"/>
    <m/>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n v="110"/>
    <n v="110"/>
    <n v="110"/>
    <m/>
    <m/>
    <m/>
    <m/>
    <s v="General interest in the topic (personal growth and enrichment)"/>
    <m/>
    <n v="22"/>
    <n v="8"/>
    <n v="60"/>
    <n v="10"/>
    <n v="6"/>
    <x v="0"/>
    <n v="1"/>
    <s v="t-shirt"/>
    <m/>
    <s v="Machine learning for life"/>
    <m/>
    <n v="1"/>
    <s v="Machine Learning Engineer"/>
    <m/>
    <s v="Individual Contributor"/>
    <m/>
    <s v="Manufacturing"/>
    <m/>
    <n v="0"/>
    <s v="Sprana"/>
    <s v="Nanodegree Program"/>
    <m/>
    <m/>
    <m/>
    <s v="Machine Learning Engineer"/>
    <m/>
    <m/>
    <m/>
    <m/>
    <m/>
    <m/>
    <s v="Stack Overflow"/>
    <m/>
    <n v="6"/>
    <n v="3"/>
    <m/>
    <n v="5"/>
    <s v="Projects are more important"/>
    <s v="Google"/>
    <m/>
    <n v="10"/>
    <s v="Continue the great work"/>
    <s v="Pytorch"/>
    <m/>
    <m/>
  </r>
  <r>
    <n v="111"/>
    <n v="111"/>
    <n v="111"/>
    <s v="Start a new career in this field"/>
    <m/>
    <m/>
    <m/>
    <m/>
    <m/>
    <n v="34"/>
    <n v="7"/>
    <n v="20"/>
    <n v="9"/>
    <n v="2"/>
    <x v="9"/>
    <n v="1"/>
    <s v="track suit / sweat suit"/>
    <m/>
    <s v="A quality life demands quality questions"/>
    <m/>
    <n v="1"/>
    <s v="Other"/>
    <m/>
    <s v="Individual Contributor"/>
    <m/>
    <s v="Business Support &amp; Logistics"/>
    <m/>
    <n v="3"/>
    <s v="interesse international inc."/>
    <s v="Masters"/>
    <m/>
    <m/>
    <m/>
    <s v="Machine Learning Engineer"/>
    <m/>
    <m/>
    <m/>
    <m/>
    <m/>
    <m/>
    <s v="Stack Overflow"/>
    <m/>
    <n v="10"/>
    <n v="6"/>
    <m/>
    <n v="15"/>
    <s v="Plan your career change in a bigger picture. Excellence at knowledge and tools are the means to but not success itself."/>
    <s v="Google"/>
    <m/>
    <n v="7"/>
    <s v="Provide in-vivo projects with partners. e.g. host competition with hiring partner and students can be introduced as a candidate."/>
    <s v="BI "/>
    <s v="I really enjoyed the course although it doesn't meet my expectation to make a career transition. I really admire such channel to spread the knowledge and it'd be awesome to work with you in the future."/>
    <m/>
  </r>
  <r>
    <n v="112"/>
    <n v="112"/>
    <n v="112"/>
    <s v="Start a new career in this field"/>
    <m/>
    <s v="Help move from academia to industry"/>
    <m/>
    <s v="General interest in the topic (personal growth and enrichment)"/>
    <m/>
    <m/>
    <n v="7"/>
    <n v="1"/>
    <n v="10"/>
    <n v="5"/>
    <x v="11"/>
    <n v="1"/>
    <s v="backpack"/>
    <m/>
    <s v="Math - all the cool kids are doing it"/>
    <m/>
    <n v="0"/>
    <m/>
    <m/>
    <m/>
    <m/>
    <m/>
    <m/>
    <m/>
    <m/>
    <s v="Masters"/>
    <m/>
    <s v="Business Analyst"/>
    <m/>
    <m/>
    <m/>
    <m/>
    <m/>
    <m/>
    <m/>
    <m/>
    <s v="Stack Overflow"/>
    <m/>
    <n v="15"/>
    <m/>
    <n v="15"/>
    <n v="8"/>
    <s v="Immersion is key_x000a_Take project reviews seriously_x000a_Strive to finish in less time than you imagined possible"/>
    <s v="Friend / word of mouth"/>
    <m/>
    <n v="10"/>
    <s v="Referral bonuses ðŸ˜‚ðŸ˜‚_x000a_Job references_x000a_Have a strong Canadian presence"/>
    <s v="Some of the more common Enterprise data tools from IBM, Microsoft, etc"/>
    <s v="Stay relevant!_x000a_Even if it means updating course content once a year._x000a_Modular videos could help with that"/>
    <m/>
  </r>
  <r>
    <n v="113"/>
    <n v="113"/>
    <n v="113"/>
    <m/>
    <s v="Grow skills for my current role"/>
    <m/>
    <m/>
    <m/>
    <m/>
    <n v="27"/>
    <n v="7"/>
    <n v="150"/>
    <n v="7"/>
    <n v="8"/>
    <x v="2"/>
    <n v="1"/>
    <s v="jacket (brand is TBD... probably Patagonia)"/>
    <m/>
    <s v="Data is the new bacon&quot;"/>
    <m/>
    <n v="1"/>
    <s v="Machine Learning Engineer"/>
    <m/>
    <m/>
    <s v="Team Leader"/>
    <s v="Advertising &amp; Marketing"/>
    <m/>
    <n v="3"/>
    <s v="iGenius ICT"/>
    <s v="Masters"/>
    <m/>
    <m/>
    <m/>
    <m/>
    <m/>
    <s v="Deep Learning Foundations"/>
    <m/>
    <m/>
    <m/>
    <m/>
    <s v="Slack Channel"/>
    <m/>
    <n v="4"/>
    <n v="3"/>
    <m/>
    <n v="30"/>
    <s v="Don't loose time._x000a_Keep it up with the timing and new lessons as much as possible."/>
    <s v="Google"/>
    <m/>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m/>
  </r>
  <r>
    <n v="114"/>
    <n v="114"/>
    <n v="114"/>
    <s v="Start a new career in this field"/>
    <m/>
    <m/>
    <m/>
    <m/>
    <m/>
    <n v="25"/>
    <n v="6"/>
    <n v="50"/>
    <n v="10"/>
    <n v="20"/>
    <x v="5"/>
    <n v="1"/>
    <s v="track suit / sweat suit"/>
    <m/>
    <m/>
    <s v="How would you like your data? (Like scrambled/over easy eggs etc)"/>
    <n v="1"/>
    <s v="Machine Learning Engineer"/>
    <m/>
    <s v="Individual Contributor"/>
    <m/>
    <s v="Automotive"/>
    <m/>
    <n v="2"/>
    <s v="Ford Motor Company "/>
    <s v="Masters"/>
    <m/>
    <m/>
    <m/>
    <s v="Machine Learning Engineer"/>
    <m/>
    <m/>
    <m/>
    <m/>
    <m/>
    <m/>
    <s v="Forums"/>
    <m/>
    <n v="3"/>
    <n v="3"/>
    <m/>
    <n v="45"/>
    <s v="Keep it slow, learn the basics, go beyond the prerequisites for the project submissions "/>
    <s v="Google"/>
    <m/>
    <n v="9"/>
    <s v="Better partnership with companies to offer direct placements"/>
    <m/>
    <m/>
    <m/>
  </r>
  <r>
    <n v="115"/>
    <n v="115"/>
    <n v="115"/>
    <s v="Start a new career in this field"/>
    <s v="Grow skills for my current role"/>
    <m/>
    <m/>
    <s v="General interest in the topic (personal growth and enrichment)"/>
    <m/>
    <n v="36"/>
    <n v="6"/>
    <n v="120"/>
    <n v="10"/>
    <n v="0"/>
    <x v="2"/>
    <n v="0"/>
    <s v="backpack"/>
    <m/>
    <s v="A quality life demands quality questions"/>
    <m/>
    <n v="1"/>
    <s v="Product Management/Project Management"/>
    <m/>
    <s v="Manager"/>
    <m/>
    <s v="Airlines &amp; Aerospace (including Defense)"/>
    <m/>
    <n v="14"/>
    <s v="DC BARS"/>
    <s v="Masters"/>
    <m/>
    <m/>
    <m/>
    <m/>
    <m/>
    <s v="Deep Learning Foundations"/>
    <s v="Self-Driving Car Engineer"/>
    <m/>
    <m/>
    <m/>
    <s v="Stack Overflow"/>
    <m/>
    <n v="6"/>
    <n v="6"/>
    <m/>
    <n v="15"/>
    <s v="Learn continuously"/>
    <s v="Twitter"/>
    <m/>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n v="116"/>
    <n v="116"/>
    <n v="116"/>
    <m/>
    <m/>
    <m/>
    <m/>
    <s v="General interest in the topic (personal growth and enrichment)"/>
    <m/>
    <m/>
    <n v="7"/>
    <n v="20"/>
    <n v="3"/>
    <n v="12"/>
    <x v="9"/>
    <n v="0"/>
    <s v="backpack"/>
    <m/>
    <s v="Data is the new bacon&quot;"/>
    <m/>
    <n v="1"/>
    <s v="Sales"/>
    <m/>
    <s v="Individual Contributor"/>
    <m/>
    <s v="Transportation &amp; Delivery"/>
    <m/>
    <n v="5"/>
    <s v="Ups"/>
    <s v="Masters"/>
    <s v="Intro to Programming"/>
    <m/>
    <m/>
    <m/>
    <m/>
    <s v="Deep Learning Foundations"/>
    <m/>
    <m/>
    <m/>
    <m/>
    <s v="Mentor Help (classroom or 1:1 mentors)"/>
    <m/>
    <n v="12"/>
    <n v="2"/>
    <m/>
    <n v="10"/>
    <s v="Study on Khan academy the math"/>
    <s v="Google"/>
    <m/>
    <n v="6"/>
    <s v="Clarify the knowledge level required to do the course "/>
    <s v="None"/>
    <s v="None"/>
    <m/>
  </r>
  <r>
    <n v="117"/>
    <n v="117"/>
    <n v="117"/>
    <s v="Start a new career in this field"/>
    <s v="Grow skills for my current role"/>
    <m/>
    <m/>
    <s v="General interest in the topic (personal growth and enrichment)"/>
    <m/>
    <n v="21"/>
    <n v="6"/>
    <n v="0"/>
    <n v="8"/>
    <n v="60"/>
    <x v="5"/>
    <n v="0"/>
    <s v="hoodie"/>
    <m/>
    <m/>
    <s v="Machine is learning, so must we!"/>
    <n v="1"/>
    <s v="Software Engineer"/>
    <m/>
    <s v="Director"/>
    <m/>
    <s v="Insurance"/>
    <m/>
    <n v="1"/>
    <s v="Tokio Marine"/>
    <s v="High school or below"/>
    <m/>
    <m/>
    <m/>
    <m/>
    <m/>
    <m/>
    <m/>
    <m/>
    <s v="None"/>
    <m/>
    <m/>
    <m/>
    <n v="0"/>
    <m/>
    <m/>
    <m/>
    <m/>
    <s v="Google"/>
    <m/>
    <n v="10"/>
    <s v="Mobile App to be more consistent with Web."/>
    <s v="Ethics in A.I."/>
    <s v="Really love Udacity, look forward to completing my A.I. Nanodegree!"/>
    <m/>
  </r>
  <r>
    <n v="118"/>
    <n v="118"/>
    <n v="118"/>
    <s v="Start a new career in this field"/>
    <s v="Grow skills for my current role"/>
    <m/>
    <s v="Help prepare for an advanced degree"/>
    <s v="General interest in the topic (personal growth and enrichment)"/>
    <m/>
    <n v="28"/>
    <n v="7"/>
    <n v="80"/>
    <n v="12"/>
    <n v="12"/>
    <x v="11"/>
    <n v="1"/>
    <s v="track suit / sweat suit"/>
    <m/>
    <s v="Math - all the cool kids are doing it"/>
    <m/>
    <n v="1"/>
    <s v="Software Engineer"/>
    <m/>
    <s v="Manager"/>
    <m/>
    <s v="Electronics"/>
    <m/>
    <n v="3"/>
    <s v="Controllar"/>
    <s v="Bachelors"/>
    <m/>
    <m/>
    <m/>
    <s v="Machine Learning Engineer"/>
    <m/>
    <m/>
    <m/>
    <m/>
    <m/>
    <m/>
    <s v="Stack Overflow"/>
    <m/>
    <n v="6"/>
    <n v="2"/>
    <m/>
    <n v="12"/>
    <s v="Focus on the projects"/>
    <s v="Google"/>
    <m/>
    <n v="10"/>
    <s v="Make more projects and with more coding required"/>
    <s v="More about agile project management"/>
    <s v="I love udacity"/>
    <m/>
  </r>
  <r>
    <n v="119"/>
    <n v="119"/>
    <n v="119"/>
    <s v="Start a new career in this field"/>
    <s v="Grow skills for my current role"/>
    <m/>
    <m/>
    <m/>
    <m/>
    <n v="28"/>
    <n v="7"/>
    <n v="30"/>
    <n v="1"/>
    <n v="5"/>
    <x v="0"/>
    <n v="0"/>
    <s v="hoodie"/>
    <m/>
    <s v="Data is the new bacon&quot;"/>
    <m/>
    <n v="1"/>
    <s v="Other"/>
    <m/>
    <s v="Manager"/>
    <m/>
    <s v="Government"/>
    <m/>
    <n v="4"/>
    <s v="policeofficer"/>
    <s v="Masters"/>
    <m/>
    <m/>
    <m/>
    <m/>
    <m/>
    <s v="Deep Learning Foundations"/>
    <m/>
    <m/>
    <m/>
    <m/>
    <s v="Forums"/>
    <m/>
    <n v="6"/>
    <m/>
    <n v="10"/>
    <n v="20"/>
    <s v="Spend enough time to review yours"/>
    <s v="Google"/>
    <m/>
    <n v="8"/>
    <s v="good feedback and forum and project"/>
    <s v="competitive programming"/>
    <s v="thank you for your service. it gave me sight of ML"/>
    <m/>
  </r>
  <r>
    <n v="120"/>
    <n v="120"/>
    <n v="120"/>
    <m/>
    <s v="Grow skills for my current role"/>
    <m/>
    <m/>
    <s v="General interest in the topic (personal growth and enrichment)"/>
    <m/>
    <n v="44"/>
    <n v="7"/>
    <n v="50"/>
    <n v="3"/>
    <n v="20"/>
    <x v="2"/>
    <n v="1"/>
    <s v="hoodie"/>
    <m/>
    <s v="Math - all the cool kids are doing it"/>
    <m/>
    <n v="1"/>
    <s v="Software Engineer"/>
    <m/>
    <s v="Manager"/>
    <m/>
    <s v="Government"/>
    <m/>
    <n v="22"/>
    <s v="PolÃ­cia Federal"/>
    <s v="Masters"/>
    <m/>
    <m/>
    <s v="Data Analyst"/>
    <m/>
    <m/>
    <m/>
    <m/>
    <m/>
    <m/>
    <m/>
    <s v="Forums"/>
    <m/>
    <n v="15"/>
    <m/>
    <n v="20"/>
    <n v="35"/>
    <s v="Grit!"/>
    <s v="Google"/>
    <m/>
    <n v="9"/>
    <s v="Better translation to portuguese (pt-br)"/>
    <s v="Machine Learning"/>
    <m/>
    <m/>
  </r>
  <r>
    <n v="121"/>
    <n v="121"/>
    <n v="121"/>
    <m/>
    <s v="Grow skills for my current role"/>
    <m/>
    <m/>
    <s v="General interest in the topic (personal growth and enrichment)"/>
    <m/>
    <n v="25"/>
    <n v="7"/>
    <n v="0"/>
    <n v="12"/>
    <n v="20"/>
    <x v="8"/>
    <n v="1"/>
    <s v="hoodie"/>
    <m/>
    <s v="Data is the new bacon&quot;"/>
    <m/>
    <n v="1"/>
    <s v="Self employed"/>
    <m/>
    <s v="C-Level"/>
    <m/>
    <s v="Technology &amp; Internet"/>
    <m/>
    <n v="5"/>
    <s v="WishBox Solutions Ltd."/>
    <s v="Bachelors"/>
    <m/>
    <m/>
    <m/>
    <s v="Machine Learning Engineer"/>
    <m/>
    <m/>
    <m/>
    <m/>
    <m/>
    <m/>
    <s v="Stack Overflow"/>
    <m/>
    <n v="5"/>
    <n v="5"/>
    <m/>
    <n v="10"/>
    <s v="Be consistent with your studying. Make sure you do at least some work every work."/>
    <s v="Friend / word of mouth"/>
    <m/>
    <n v="10"/>
    <s v="Reviewers could be more consistent about requirements for completing projects."/>
    <s v="Quantitative Finance (or something similar to the ML for trading course)"/>
    <s v="Overall Udacity is incredible, keep up the great work!"/>
    <m/>
  </r>
  <r>
    <n v="122"/>
    <n v="122"/>
    <n v="122"/>
    <s v="Start a new career in this field"/>
    <m/>
    <m/>
    <m/>
    <m/>
    <m/>
    <n v="24"/>
    <n v="9"/>
    <n v="10"/>
    <n v="9"/>
    <n v="20"/>
    <x v="5"/>
    <n v="0"/>
    <s v="backpack"/>
    <m/>
    <m/>
    <s v="Ceci n'est Ã  95% pas un pipe"/>
    <n v="1"/>
    <s v=" Artificial Intelligence Engineer"/>
    <m/>
    <s v="Individual Contributor"/>
    <m/>
    <s v="Education"/>
    <m/>
    <n v="0"/>
    <s v="Rather not say"/>
    <s v="Bachelors"/>
    <m/>
    <m/>
    <m/>
    <s v="Machine Learning Engineer"/>
    <m/>
    <m/>
    <m/>
    <m/>
    <m/>
    <m/>
    <s v="Forums"/>
    <m/>
    <n v="30"/>
    <n v="5"/>
    <m/>
    <n v="200"/>
    <s v="Don't overthink"/>
    <s v="Google"/>
    <m/>
    <n v="9"/>
    <s v="Find a way to have exams recognize by known schools"/>
    <s v="Design"/>
    <s v="Hello Sebastian! Haha"/>
    <m/>
  </r>
  <r>
    <n v="123"/>
    <n v="123"/>
    <n v="123"/>
    <s v="Start a new career in this field"/>
    <s v="Grow skills for my current role"/>
    <m/>
    <m/>
    <m/>
    <m/>
    <n v="39"/>
    <n v="8"/>
    <n v="0"/>
    <n v="8"/>
    <n v="24"/>
    <x v="4"/>
    <n v="0"/>
    <s v="socks"/>
    <m/>
    <s v="Math - all the cool kids are doing it"/>
    <m/>
    <n v="1"/>
    <s v="Software Engineer"/>
    <m/>
    <s v="Individual Contributor"/>
    <m/>
    <s v="Technology &amp; Internet"/>
    <m/>
    <n v="20"/>
    <s v="Boxnine"/>
    <s v="Bachelors"/>
    <m/>
    <m/>
    <s v="Data Analyst"/>
    <m/>
    <s v="Artificial Intelligence"/>
    <m/>
    <m/>
    <m/>
    <m/>
    <m/>
    <s v="Live Help"/>
    <m/>
    <n v="6"/>
    <n v="6"/>
    <m/>
    <n v="15"/>
    <s v="It takes 30 days to form a habit."/>
    <s v="Google"/>
    <m/>
    <n v="10"/>
    <s v="Local Groups"/>
    <s v="More math!"/>
    <s v="Have a great monday"/>
    <m/>
  </r>
  <r>
    <n v="124"/>
    <n v="124"/>
    <n v="124"/>
    <s v="Start a new career in this field"/>
    <m/>
    <m/>
    <m/>
    <s v="General interest in the topic (personal growth and enrichment)"/>
    <m/>
    <n v="38"/>
    <n v="8"/>
    <n v="30"/>
    <n v="10"/>
    <n v="3"/>
    <x v="10"/>
    <n v="0"/>
    <s v="backpack"/>
    <m/>
    <s v="A quality life demands quality questions"/>
    <m/>
    <n v="1"/>
    <s v="Marketing"/>
    <m/>
    <s v="Manager"/>
    <m/>
    <s v="Telecommunications"/>
    <m/>
    <n v="10"/>
    <s v="Qualcomm"/>
    <s v="Masters"/>
    <m/>
    <s v="Business Analyst"/>
    <m/>
    <m/>
    <m/>
    <m/>
    <m/>
    <m/>
    <m/>
    <m/>
    <s v="Mentor Help (classroom or 1:1 mentors)"/>
    <m/>
    <n v="6"/>
    <n v="4"/>
    <m/>
    <n v="150"/>
    <s v="Keep momentum, login daily even if it's for a few minutes!"/>
    <s v="Friend / word of mouth"/>
    <m/>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n v="125"/>
    <n v="125"/>
    <n v="125"/>
    <s v="Start a new career in this field"/>
    <m/>
    <m/>
    <s v="Help prepare for an advanced degree"/>
    <m/>
    <m/>
    <n v="27"/>
    <n v="8"/>
    <n v="60"/>
    <n v="10"/>
    <n v="10"/>
    <x v="0"/>
    <n v="0"/>
    <s v="shoes (brand is TBD¦ probably Adidas or Puma)"/>
    <m/>
    <s v="Data is the new bacon&quot;"/>
    <m/>
    <n v="1"/>
    <s v="Software Engineer"/>
    <m/>
    <s v="Manager"/>
    <m/>
    <s v="Technology &amp; Internet"/>
    <m/>
    <n v="5"/>
    <s v="Google"/>
    <s v="Masters"/>
    <m/>
    <m/>
    <m/>
    <m/>
    <m/>
    <s v="Deep Learning Foundations"/>
    <m/>
    <m/>
    <m/>
    <m/>
    <s v="Slack Channel"/>
    <m/>
    <n v="10"/>
    <n v="6"/>
    <m/>
    <n v="8"/>
    <s v="Just do it"/>
    <s v="Google"/>
    <m/>
    <n v="9"/>
    <s v="Jobs for graduates"/>
    <m/>
    <m/>
    <m/>
  </r>
  <r>
    <n v="126"/>
    <n v="126"/>
    <n v="126"/>
    <m/>
    <m/>
    <m/>
    <m/>
    <s v="General interest in the topic (personal growth and enrichment)"/>
    <m/>
    <n v="31"/>
    <n v="7"/>
    <n v="0"/>
    <n v="12"/>
    <n v="0"/>
    <x v="6"/>
    <n v="1"/>
    <s v="shoes (brand is TBD¦ probably Adidas or Puma)"/>
    <m/>
    <s v="Machine learning for life"/>
    <m/>
    <n v="1"/>
    <s v="Software Engineer"/>
    <m/>
    <s v="Not Applicable"/>
    <m/>
    <s v="Technology &amp; Internet"/>
    <m/>
    <n v="7"/>
    <s v="-"/>
    <s v="Masters"/>
    <m/>
    <m/>
    <m/>
    <s v="Machine Learning Engineer"/>
    <m/>
    <m/>
    <m/>
    <m/>
    <m/>
    <m/>
    <s v="Forums"/>
    <m/>
    <n v="15"/>
    <m/>
    <n v="10"/>
    <n v="20"/>
    <s v="-"/>
    <s v="Friend / word of mouth"/>
    <m/>
    <n v="9"/>
    <s v="-"/>
    <s v="-"/>
    <s v="-"/>
    <m/>
  </r>
  <r>
    <n v="127"/>
    <n v="127"/>
    <n v="127"/>
    <s v="Start a new career in this field"/>
    <m/>
    <m/>
    <m/>
    <m/>
    <m/>
    <n v="25"/>
    <n v="7"/>
    <n v="60"/>
    <n v="11"/>
    <n v="6"/>
    <x v="6"/>
    <n v="0"/>
    <s v="hoodie"/>
    <m/>
    <s v="Machine learning for life"/>
    <m/>
    <n v="1"/>
    <s v="Software Engineer"/>
    <m/>
    <s v="Individual Contributor"/>
    <m/>
    <s v="Technology &amp; Internet"/>
    <m/>
    <n v="3"/>
    <s v="Coscale"/>
    <s v="Masters"/>
    <m/>
    <m/>
    <m/>
    <s v="Machine Learning Engineer"/>
    <m/>
    <m/>
    <m/>
    <m/>
    <m/>
    <m/>
    <s v="Forums"/>
    <m/>
    <n v="5"/>
    <n v="1"/>
    <m/>
    <n v="10"/>
    <s v="The final part is always the hardest but the reword of having learned what you enjoy is priceless."/>
    <s v="Friend / word of mouth"/>
    <m/>
    <n v="10"/>
    <s v="Provide more scholarships various fields"/>
    <s v="Complete software arhitecture nanodegree and a complete data processing pipeline (spark) nanodegree."/>
    <m/>
    <m/>
  </r>
  <r>
    <n v="128"/>
    <n v="128"/>
    <n v="128"/>
    <s v="Start a new career in this field"/>
    <s v="Grow skills for my current role"/>
    <m/>
    <m/>
    <s v="General interest in the topic (personal growth and enrichment)"/>
    <m/>
    <n v="40"/>
    <n v="5"/>
    <n v="30"/>
    <n v="16"/>
    <n v="50"/>
    <x v="4"/>
    <n v="1"/>
    <s v="t-shirt"/>
    <m/>
    <s v="Math - all the cool kids are doing it"/>
    <m/>
    <n v="1"/>
    <s v="Accounting/Finance"/>
    <m/>
    <s v="Manager"/>
    <m/>
    <m/>
    <s v="Micro finance"/>
    <n v="13"/>
    <s v="Alter Modus MFI"/>
    <s v="Masters"/>
    <m/>
    <m/>
    <m/>
    <s v="Machine Learning Engineer"/>
    <m/>
    <m/>
    <m/>
    <m/>
    <m/>
    <m/>
    <s v="Forums"/>
    <m/>
    <n v="6"/>
    <m/>
    <n v="10"/>
    <n v="20"/>
    <s v="Watch Udacity's free courses on the subject before enrolling in Nanodegree"/>
    <s v="Twitter"/>
    <m/>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n v="129"/>
    <n v="129"/>
    <n v="129"/>
    <s v="Start a new career in this field"/>
    <m/>
    <m/>
    <m/>
    <m/>
    <m/>
    <m/>
    <n v="8"/>
    <n v="90"/>
    <n v="6"/>
    <n v="4"/>
    <x v="4"/>
    <n v="0"/>
    <s v="jacket (brand is TBD... probably Patagonia)"/>
    <m/>
    <s v="Math - all the cool kids are doing it"/>
    <m/>
    <n v="1"/>
    <s v="Software Engineer"/>
    <m/>
    <s v="Individual Contributor"/>
    <m/>
    <s v="Technology &amp; Internet"/>
    <m/>
    <n v="10"/>
    <s v="Ebay "/>
    <s v="Masters"/>
    <m/>
    <m/>
    <m/>
    <s v="Machine Learning Engineer"/>
    <m/>
    <m/>
    <m/>
    <m/>
    <m/>
    <m/>
    <s v="Stack Overflow"/>
    <m/>
    <n v="6"/>
    <n v="4"/>
    <m/>
    <n v="30"/>
    <s v="Be ready to invest your personal time "/>
    <s v="Friend / word of mouth"/>
    <m/>
    <n v="9"/>
    <s v="Provide more real world projects "/>
    <m/>
    <m/>
    <m/>
  </r>
  <r>
    <n v="130"/>
    <n v="130"/>
    <n v="130"/>
    <s v="Start a new career in this field"/>
    <m/>
    <m/>
    <m/>
    <s v="General interest in the topic (personal growth and enrichment)"/>
    <m/>
    <n v="32"/>
    <n v="7"/>
    <n v="0"/>
    <n v="14"/>
    <n v="12"/>
    <x v="11"/>
    <n v="0"/>
    <s v="jacket (brand is TBD... probably Patagonia)"/>
    <m/>
    <s v="Machine learning for life"/>
    <m/>
    <n v="0"/>
    <m/>
    <m/>
    <m/>
    <m/>
    <m/>
    <m/>
    <m/>
    <m/>
    <s v="Masters"/>
    <m/>
    <m/>
    <s v="Data Analyst"/>
    <m/>
    <m/>
    <m/>
    <m/>
    <m/>
    <m/>
    <m/>
    <s v="Forums"/>
    <m/>
    <n v="6"/>
    <n v="6"/>
    <m/>
    <n v="12"/>
    <s v="Do not overcomplicate things: make a good enough project, improve it if you find the time."/>
    <m/>
    <s v="News about the free AI course that started it all. I do not remember the site."/>
    <n v="7"/>
    <s v="Clearer project instructions."/>
    <m/>
    <m/>
    <m/>
  </r>
  <r>
    <n v="131"/>
    <n v="131"/>
    <n v="131"/>
    <m/>
    <s v="Grow skills for my current role"/>
    <m/>
    <m/>
    <m/>
    <m/>
    <n v="53"/>
    <n v="8"/>
    <n v="0"/>
    <n v="7"/>
    <n v="0"/>
    <x v="3"/>
    <n v="1"/>
    <s v="t-shirt"/>
    <m/>
    <s v="Math - all the cool kids are doing it"/>
    <m/>
    <n v="1"/>
    <s v="Machine Learning Engineer"/>
    <m/>
    <s v="Individual Contributor"/>
    <m/>
    <s v="Electronics"/>
    <m/>
    <n v="20"/>
    <s v="Sony"/>
    <s v="PhD"/>
    <m/>
    <m/>
    <m/>
    <m/>
    <s v="Artificial Intelligence"/>
    <m/>
    <m/>
    <m/>
    <m/>
    <m/>
    <s v="Slack Channel"/>
    <m/>
    <n v="6"/>
    <m/>
    <n v="10"/>
    <n v="12"/>
    <s v="Meet the deadlines."/>
    <s v="Google"/>
    <m/>
    <n v="9"/>
    <s v="More exciting / fun projects like the AI / CNN project."/>
    <s v="Not sure... maybe GPU engineering?...and then I can be an instructor ;-)"/>
    <s v="I am shy."/>
    <m/>
  </r>
  <r>
    <n v="132"/>
    <n v="132"/>
    <n v="132"/>
    <s v="Start a new career in this field"/>
    <m/>
    <m/>
    <m/>
    <s v="General interest in the topic (personal growth and enrichment)"/>
    <m/>
    <n v="37"/>
    <n v="6"/>
    <n v="0"/>
    <n v="10"/>
    <n v="12"/>
    <x v="7"/>
    <n v="1"/>
    <s v="hat"/>
    <m/>
    <s v="Math - all the cool kids are doing it"/>
    <m/>
    <n v="1"/>
    <s v="Software Engineer"/>
    <m/>
    <s v="C-Level"/>
    <m/>
    <s v="Healthcare and Pharmaceuticals"/>
    <m/>
    <n v="1"/>
    <s v="Carlton village assisted living"/>
    <s v="Nanodegree Program"/>
    <m/>
    <m/>
    <m/>
    <m/>
    <m/>
    <m/>
    <m/>
    <m/>
    <m/>
    <s v="Android basics"/>
    <s v="Forums"/>
    <m/>
    <n v="6"/>
    <n v="6"/>
    <m/>
    <n v="25"/>
    <s v="Stay focused and engaged in your work. The more you learn from the course through paying attention and asking questions, the more hirable you are in the end. "/>
    <s v="Facebook"/>
    <m/>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
    <m/>
  </r>
  <r>
    <n v="133"/>
    <n v="133"/>
    <n v="133"/>
    <m/>
    <s v="Grow skills for my current role"/>
    <m/>
    <m/>
    <m/>
    <m/>
    <n v="31"/>
    <n v="8"/>
    <n v="120"/>
    <n v="14"/>
    <n v="10"/>
    <x v="10"/>
    <n v="0"/>
    <s v="track suit / sweat suit"/>
    <m/>
    <s v="Data is the new bacon&quot;"/>
    <m/>
    <n v="1"/>
    <s v="Data Scientist"/>
    <m/>
    <s v="Individual Contributor"/>
    <m/>
    <s v="Technology &amp; Internet"/>
    <m/>
    <n v="7"/>
    <s v="AccionLabs"/>
    <s v="Bachelors"/>
    <m/>
    <m/>
    <m/>
    <m/>
    <m/>
    <s v="Deep Learning Foundations"/>
    <m/>
    <m/>
    <m/>
    <m/>
    <s v="Slack Channel"/>
    <m/>
    <n v="5"/>
    <n v="4"/>
    <m/>
    <n v="10"/>
    <s v="Put full efforts"/>
    <s v="Google"/>
    <m/>
    <n v="9"/>
    <s v="More quality lectures"/>
    <s v="Networking"/>
    <m/>
    <m/>
  </r>
  <r>
    <n v="134"/>
    <n v="134"/>
    <n v="134"/>
    <m/>
    <s v="Grow skills for my current role"/>
    <m/>
    <m/>
    <s v="General interest in the topic (personal growth and enrichment)"/>
    <m/>
    <n v="24"/>
    <n v="6"/>
    <n v="240"/>
    <n v="10"/>
    <n v="20"/>
    <x v="9"/>
    <n v="1"/>
    <s v="jacket (brand is TBD... probably Patagonia)"/>
    <m/>
    <s v="Machine learning for life"/>
    <m/>
    <n v="1"/>
    <s v="Data Scientist"/>
    <m/>
    <m/>
    <s v="Junior"/>
    <s v="Technology &amp; Internet"/>
    <m/>
    <n v="2"/>
    <s v="Itau"/>
    <s v="Bachelors"/>
    <m/>
    <m/>
    <m/>
    <s v="Machine Learning Engineer"/>
    <m/>
    <m/>
    <m/>
    <m/>
    <m/>
    <m/>
    <s v="Forums"/>
    <m/>
    <n v="5"/>
    <n v="6"/>
    <m/>
    <n v="300"/>
    <s v="Use the foruns, be creative, use the pause if you need it, your are not alone and you will be rewarded"/>
    <s v="Google"/>
    <m/>
    <n v="10"/>
    <s v="More real world problemns"/>
    <s v="More mathematical approaches to some courses "/>
    <m/>
    <m/>
  </r>
  <r>
    <n v="135"/>
    <n v="135"/>
    <n v="135"/>
    <s v="Start a new career in this field"/>
    <s v="Grow skills for my current role"/>
    <s v="Help move from academia to industry"/>
    <m/>
    <s v="General interest in the topic (personal growth and enrichment)"/>
    <m/>
    <n v="26"/>
    <n v="6"/>
    <n v="60"/>
    <n v="8"/>
    <n v="3"/>
    <x v="2"/>
    <n v="1"/>
    <s v="backpack"/>
    <m/>
    <s v="Machine learning for life"/>
    <m/>
    <n v="1"/>
    <s v="Software Engineer"/>
    <m/>
    <m/>
    <s v="Junior"/>
    <m/>
    <s v="Financial Services"/>
    <n v="2"/>
    <s v="Investec"/>
    <s v="Bachelors"/>
    <m/>
    <m/>
    <m/>
    <m/>
    <m/>
    <s v="Deep Learning Foundations"/>
    <m/>
    <m/>
    <m/>
    <m/>
    <s v="Slack Channel"/>
    <m/>
    <n v="3"/>
    <n v="4"/>
    <m/>
    <n v="3"/>
    <s v="Plan extra time to apply what you have learnt."/>
    <s v="Friend / word of mouth"/>
    <m/>
    <n v="10"/>
    <s v="Provide information about the tasks required to deploy and make the project practical ."/>
    <m/>
    <m/>
    <m/>
  </r>
  <r>
    <n v="136"/>
    <n v="136"/>
    <n v="136"/>
    <s v="Start a new career in this field"/>
    <m/>
    <m/>
    <m/>
    <m/>
    <m/>
    <n v="26"/>
    <n v="10"/>
    <n v="30"/>
    <n v="20"/>
    <n v="3"/>
    <x v="2"/>
    <n v="1"/>
    <s v="hoodie"/>
    <m/>
    <s v="Machine learning for life"/>
    <m/>
    <n v="0"/>
    <m/>
    <m/>
    <m/>
    <m/>
    <m/>
    <m/>
    <m/>
    <m/>
    <s v="Masters"/>
    <m/>
    <m/>
    <s v="Data Analyst"/>
    <m/>
    <m/>
    <m/>
    <m/>
    <m/>
    <m/>
    <m/>
    <s v="Forums"/>
    <m/>
    <n v="10"/>
    <m/>
    <n v="10"/>
    <n v="10"/>
    <s v="never give up or stop, keep up even if it hurts or you feel bored, there is nothing that tastes better than getting the degree after hours and weeks of hard work"/>
    <s v="Facebook"/>
    <m/>
    <n v="9"/>
    <s v="help me get a job in morocco"/>
    <m/>
    <s v="Thank you for the hard work"/>
    <m/>
  </r>
  <r>
    <n v="137"/>
    <n v="137"/>
    <n v="137"/>
    <m/>
    <m/>
    <m/>
    <m/>
    <s v="General interest in the topic (personal growth and enrichment)"/>
    <m/>
    <n v="37"/>
    <n v="8"/>
    <n v="65"/>
    <n v="14"/>
    <n v="20"/>
    <x v="5"/>
    <n v="1"/>
    <s v="hoodie"/>
    <m/>
    <s v="Data is the new bacon&quot;"/>
    <m/>
    <n v="1"/>
    <s v="Machine Learning Engineer"/>
    <m/>
    <s v="Director"/>
    <m/>
    <s v="Advertising &amp; Marketing"/>
    <m/>
    <n v="15"/>
    <s v="Student Price Card"/>
    <s v="High school or below"/>
    <m/>
    <m/>
    <m/>
    <s v="Machine Learning Engineer"/>
    <m/>
    <m/>
    <m/>
    <m/>
    <m/>
    <m/>
    <s v="Stack Overflow"/>
    <m/>
    <n v="4"/>
    <n v="6"/>
    <m/>
    <n v="16"/>
    <s v="Budget two timeslots, one little one everyday for watching videos and such, and one big chunk per week for projects."/>
    <m/>
    <s v="I don't really remember."/>
    <n v="10"/>
    <s v="Cheaper. It's usually the cost that makes me hesitant to sign up."/>
    <s v="How to properly frame and drywall a room. Online learning in this sort of area isn't very good."/>
    <s v="Canadian postal codes have letters in them."/>
    <m/>
  </r>
  <r>
    <n v="138"/>
    <n v="138"/>
    <n v="138"/>
    <s v="Start a new career in this field"/>
    <m/>
    <m/>
    <m/>
    <m/>
    <m/>
    <n v="26"/>
    <n v="8"/>
    <n v="60"/>
    <n v="8"/>
    <n v="10"/>
    <x v="8"/>
    <n v="1"/>
    <s v="t-shirt"/>
    <m/>
    <s v="Machine learning for life"/>
    <m/>
    <n v="1"/>
    <s v="Machine Learning Engineer"/>
    <m/>
    <s v="Individual Contributor"/>
    <m/>
    <s v="Healthcare and Pharmaceuticals"/>
    <m/>
    <n v="1"/>
    <s v="Hangzhou"/>
    <s v="Bachelors"/>
    <m/>
    <m/>
    <m/>
    <s v="Machine Learning Engineer"/>
    <m/>
    <m/>
    <m/>
    <m/>
    <m/>
    <m/>
    <s v="Stack Overflow"/>
    <m/>
    <n v="6"/>
    <n v="6"/>
    <m/>
    <n v="10"/>
    <s v="Best is the enemy of good"/>
    <m/>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n v="139"/>
    <n v="139"/>
    <n v="139"/>
    <s v="Start a new career in this field"/>
    <m/>
    <m/>
    <m/>
    <m/>
    <m/>
    <n v="38"/>
    <n v="6"/>
    <n v="140"/>
    <n v="12"/>
    <n v="1"/>
    <x v="2"/>
    <n v="0"/>
    <s v="hoodie"/>
    <m/>
    <s v="Math - all the cool kids are doing it"/>
    <m/>
    <n v="1"/>
    <s v="Data Scientist"/>
    <m/>
    <s v="Individual Contributor"/>
    <m/>
    <s v="Technology &amp; Internet"/>
    <m/>
    <n v="1"/>
    <s v="SolarLab"/>
    <s v="Masters"/>
    <m/>
    <m/>
    <m/>
    <s v="Machine Learning Engineer"/>
    <m/>
    <m/>
    <m/>
    <m/>
    <m/>
    <m/>
    <s v="Forums"/>
    <m/>
    <n v="10"/>
    <n v="6"/>
    <m/>
    <n v="20"/>
    <s v="Learn the basics before starting nanodegree"/>
    <s v="Friend / word of mouth"/>
    <m/>
    <n v="6"/>
    <s v="Improve employability of its ML Nanodegree graduates"/>
    <s v="Big Data"/>
    <s v="Give all your graduates a chance with Blitz. I have not received a single offer despite I graduated the ML Nanodegree."/>
    <m/>
  </r>
  <r>
    <n v="140"/>
    <n v="140"/>
    <n v="140"/>
    <s v="Start a new career in this field"/>
    <m/>
    <m/>
    <s v="Help prepare for an advanced degree"/>
    <s v="General interest in the topic (personal growth and enrichment)"/>
    <m/>
    <n v="26"/>
    <n v="6"/>
    <n v="90"/>
    <n v="10"/>
    <n v="12"/>
    <x v="9"/>
    <n v="0"/>
    <s v="t-shirt"/>
    <m/>
    <s v="Math - all the cool kids are doing it"/>
    <m/>
    <n v="1"/>
    <s v="Research"/>
    <m/>
    <s v="Not Applicable"/>
    <m/>
    <m/>
    <s v="Market Research"/>
    <n v="2"/>
    <s v="Euromonitor International"/>
    <s v="Bachelors"/>
    <m/>
    <m/>
    <s v="Data Analyst"/>
    <m/>
    <m/>
    <m/>
    <m/>
    <m/>
    <m/>
    <m/>
    <s v="Forums"/>
    <m/>
    <n v="6"/>
    <m/>
    <n v="10"/>
    <n v="50"/>
    <s v="Be patient. Learning new knowledge takes time :)"/>
    <s v="Google"/>
    <m/>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n v="141"/>
    <n v="141"/>
    <n v="141"/>
    <s v="Start a new career in this field"/>
    <m/>
    <m/>
    <m/>
    <m/>
    <m/>
    <n v="25"/>
    <n v="4"/>
    <n v="2"/>
    <n v="10"/>
    <n v="15"/>
    <x v="0"/>
    <n v="1"/>
    <s v="hoodie"/>
    <m/>
    <s v="Math - all the cool kids are doing it"/>
    <m/>
    <n v="0"/>
    <m/>
    <m/>
    <m/>
    <m/>
    <m/>
    <m/>
    <m/>
    <m/>
    <s v="Bachelors"/>
    <m/>
    <s v="Business Analyst"/>
    <m/>
    <m/>
    <m/>
    <m/>
    <m/>
    <m/>
    <m/>
    <m/>
    <s v="Forums"/>
    <m/>
    <n v="6"/>
    <n v="6"/>
    <m/>
    <n v="3"/>
    <s v="Be regular in taking classes. Don't take large gaps between completing courses."/>
    <s v="Friend / word of mouth"/>
    <m/>
    <n v="10"/>
    <s v="An interview prep would be very helpful."/>
    <s v="Market Research"/>
    <s v="Nothing much. I am looking forward to have another nanodegree at Udacity. "/>
    <m/>
  </r>
  <r>
    <n v="142"/>
    <n v="142"/>
    <n v="142"/>
    <m/>
    <s v="Grow skills for my current role"/>
    <m/>
    <m/>
    <m/>
    <m/>
    <n v="28"/>
    <n v="7"/>
    <n v="150"/>
    <n v="9"/>
    <n v="10"/>
    <x v="3"/>
    <n v="0"/>
    <s v="t-shirt"/>
    <m/>
    <s v="Data is the new bacon&quot;"/>
    <m/>
    <n v="1"/>
    <s v="Business Intelligence / Business Analyst"/>
    <m/>
    <s v="Individual Contributor"/>
    <m/>
    <s v="Manufacturing"/>
    <m/>
    <n v="3"/>
    <s v="Globalfoundries"/>
    <s v="Bachelors"/>
    <m/>
    <s v="Business Analyst"/>
    <m/>
    <m/>
    <m/>
    <m/>
    <m/>
    <m/>
    <m/>
    <m/>
    <s v="Forums"/>
    <m/>
    <n v="10"/>
    <m/>
    <n v="10"/>
    <n v="20"/>
    <s v="Never give up"/>
    <s v="Friend / word of mouth"/>
    <m/>
    <n v="10"/>
    <s v="More projects related to real life work"/>
    <s v="VBA, power bi"/>
    <s v="Na"/>
    <m/>
  </r>
  <r>
    <n v="143"/>
    <n v="143"/>
    <n v="143"/>
    <m/>
    <s v="Grow skills for my current role"/>
    <m/>
    <m/>
    <m/>
    <m/>
    <n v="28"/>
    <n v="7"/>
    <n v="28"/>
    <n v="12"/>
    <n v="6"/>
    <x v="11"/>
    <n v="0"/>
    <s v="shoes (brand is TBD¦ probably Adidas or Puma)"/>
    <m/>
    <s v="Math - all the cool kids are doing it"/>
    <m/>
    <n v="1"/>
    <s v="Data Engineer"/>
    <m/>
    <s v="Individual Contributor"/>
    <m/>
    <s v="Insurance"/>
    <m/>
    <n v="5"/>
    <s v="Chubb Insurance"/>
    <s v="Masters"/>
    <m/>
    <m/>
    <s v="Data Analyst"/>
    <m/>
    <m/>
    <s v="Deep Learning Foundations"/>
    <m/>
    <m/>
    <m/>
    <m/>
    <s v="Slack Channel"/>
    <m/>
    <n v="4"/>
    <n v="4"/>
    <m/>
    <n v="100"/>
    <s v="Take your time, don't be afraid to walk away and come back. Usually, that's when things actually clicked or I saw the relevance of it elsewhere in my daily life and that makes the learning much more sticky and enjoyable. "/>
    <s v="Friend / word of mouth"/>
    <m/>
    <n v="9"/>
    <s v="Fixed pricing and more guided labs. "/>
    <s v="Big data and cloud"/>
    <m/>
    <m/>
  </r>
  <r>
    <n v="144"/>
    <n v="144"/>
    <n v="144"/>
    <m/>
    <m/>
    <m/>
    <m/>
    <s v="General interest in the topic (personal growth and enrichment)"/>
    <m/>
    <n v="30"/>
    <n v="8"/>
    <n v="0"/>
    <n v="12"/>
    <n v="1"/>
    <x v="3"/>
    <n v="0"/>
    <s v="hoodie"/>
    <m/>
    <s v="Data is the new bacon&quot;"/>
    <m/>
    <n v="1"/>
    <s v="Software Engineer"/>
    <m/>
    <m/>
    <s v="Software Engineer"/>
    <s v="Technology &amp; Internet"/>
    <m/>
    <n v="5"/>
    <s v="Mahisoft"/>
    <s v="Bachelors"/>
    <m/>
    <m/>
    <m/>
    <s v="Machine Learning Engineer"/>
    <m/>
    <m/>
    <m/>
    <m/>
    <m/>
    <m/>
    <s v="Stack Overflow"/>
    <m/>
    <n v="3"/>
    <n v="1"/>
    <m/>
    <n v="160"/>
    <s v="None"/>
    <s v="Friend / word of mouth"/>
    <m/>
    <n v="10"/>
    <s v="All good"/>
    <s v="Deep learning"/>
    <s v="Nope"/>
    <m/>
  </r>
  <r>
    <n v="145"/>
    <n v="145"/>
    <n v="145"/>
    <m/>
    <s v="Grow skills for my current role"/>
    <m/>
    <s v="Help prepare for an advanced degree"/>
    <s v="General interest in the topic (personal growth and enrichment)"/>
    <m/>
    <n v="25"/>
    <n v="6"/>
    <n v="120"/>
    <n v="13"/>
    <n v="4"/>
    <x v="9"/>
    <n v="1"/>
    <s v="jacket (brand is TBD... probably Patagonia)"/>
    <m/>
    <m/>
    <s v="Unquenchable Thirst for Knowledge"/>
    <n v="1"/>
    <s v="Data Scientist"/>
    <m/>
    <s v="Individual Contributor"/>
    <m/>
    <s v="Advertising &amp; Marketing"/>
    <m/>
    <n v="2"/>
    <s v="Media IQ Digital India Ltd."/>
    <s v="Bachelors"/>
    <m/>
    <m/>
    <m/>
    <m/>
    <m/>
    <m/>
    <m/>
    <m/>
    <s v="None"/>
    <m/>
    <m/>
    <m/>
    <n v="0"/>
    <m/>
    <m/>
    <m/>
    <m/>
    <s v="Google"/>
    <m/>
    <n v="8"/>
    <s v="I am enjoying my terms. More meetups maybe"/>
    <m/>
    <s v="Glad to be associated with Udacity"/>
    <m/>
  </r>
  <r>
    <n v="146"/>
    <n v="146"/>
    <n v="146"/>
    <s v="Start a new career in this field"/>
    <m/>
    <s v="Help move from academia to industry"/>
    <m/>
    <m/>
    <m/>
    <n v="29"/>
    <n v="8"/>
    <n v="7"/>
    <n v="12"/>
    <n v="0"/>
    <x v="5"/>
    <n v="1"/>
    <s v="t-shirt"/>
    <m/>
    <s v="A quality life demands quality questions"/>
    <m/>
    <n v="1"/>
    <s v="Research"/>
    <m/>
    <s v="Individual Contributor"/>
    <m/>
    <s v="Healthcare and Pharmaceuticals"/>
    <m/>
    <n v="3"/>
    <s v="Academic Medical Center"/>
    <s v="Masters"/>
    <m/>
    <m/>
    <s v="Data Analyst"/>
    <m/>
    <m/>
    <m/>
    <m/>
    <m/>
    <m/>
    <m/>
    <s v="Forums"/>
    <m/>
    <n v="4"/>
    <n v="6"/>
    <m/>
    <n v="20"/>
    <s v="Be more curious"/>
    <s v="Google"/>
    <m/>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n v="147"/>
    <n v="147"/>
    <n v="147"/>
    <s v="Start a new career in this field"/>
    <m/>
    <m/>
    <m/>
    <m/>
    <m/>
    <n v="28"/>
    <n v="7"/>
    <n v="60"/>
    <n v="14"/>
    <n v="5"/>
    <x v="0"/>
    <n v="0"/>
    <s v="hoodie"/>
    <m/>
    <s v="Math - all the cool kids are doing it"/>
    <m/>
    <n v="1"/>
    <s v="Business Intelligence / Business Analyst"/>
    <m/>
    <s v="Individual Contributor"/>
    <m/>
    <s v="Retail &amp; Consumer Durables"/>
    <m/>
    <n v="5"/>
    <s v="Cognizant "/>
    <s v="Bachelors"/>
    <m/>
    <m/>
    <s v="Data Analyst"/>
    <m/>
    <m/>
    <m/>
    <m/>
    <m/>
    <m/>
    <m/>
    <s v="Stack Overflow"/>
    <m/>
    <n v="6"/>
    <n v="5"/>
    <m/>
    <n v="25"/>
    <s v="Patience is the key"/>
    <s v="Facebook"/>
    <m/>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n v="148"/>
    <n v="148"/>
    <n v="148"/>
    <m/>
    <m/>
    <m/>
    <s v="Help prepare for an advanced degree"/>
    <s v="General interest in the topic (personal growth and enrichment)"/>
    <m/>
    <n v="23"/>
    <n v="7"/>
    <n v="0"/>
    <n v="12"/>
    <n v="15"/>
    <x v="8"/>
    <n v="1"/>
    <s v="hoodie"/>
    <m/>
    <s v="Machine learning for life"/>
    <m/>
    <n v="1"/>
    <s v="Student"/>
    <m/>
    <s v="Not Applicable"/>
    <m/>
    <s v="Education"/>
    <m/>
    <n v="1"/>
    <s v="Udacity"/>
    <s v="Bachelors"/>
    <m/>
    <m/>
    <m/>
    <m/>
    <s v="Artificial Intelligence"/>
    <s v="Deep Learning Foundations"/>
    <s v="Self-Driving Car Engineer"/>
    <s v="Robotics"/>
    <m/>
    <m/>
    <s v="Slack Channel"/>
    <m/>
    <n v="15"/>
    <n v="6"/>
    <m/>
    <n v="90"/>
    <s v="Find other people with same interest (Slack is a great place to do so online, meetups/conferences - offline), find a problem and work towards solving that using knowledge learned from the course, participate in challenges/hackathons"/>
    <s v="Google"/>
    <m/>
    <n v="10"/>
    <s v="Make more cool NDs :P"/>
    <s v="Reinforcement Learning"/>
    <m/>
    <m/>
  </r>
  <r>
    <n v="149"/>
    <n v="149"/>
    <n v="149"/>
    <s v="Start a new career in this field"/>
    <s v="Grow skills for my current role"/>
    <m/>
    <m/>
    <s v="General interest in the topic (personal growth and enrichment)"/>
    <m/>
    <n v="35"/>
    <n v="7"/>
    <n v="55"/>
    <n v="9"/>
    <n v="2"/>
    <x v="3"/>
    <n v="0"/>
    <s v="backpack"/>
    <m/>
    <s v="Machine learning for life"/>
    <m/>
    <n v="1"/>
    <s v="Data Scientist"/>
    <m/>
    <s v="Individual Contributor"/>
    <m/>
    <s v="Entertainment &amp; Leisure"/>
    <m/>
    <n v="6"/>
    <s v="Ubisoft Entertainment"/>
    <s v="Nanodegree Program"/>
    <m/>
    <m/>
    <m/>
    <s v="Machine Learning Engineer"/>
    <s v="Artificial Intelligence"/>
    <s v="Deep Learning Foundations"/>
    <m/>
    <m/>
    <m/>
    <m/>
    <s v="Forums"/>
    <m/>
    <n v="4"/>
    <n v="4"/>
    <m/>
    <n v="6"/>
    <s v="It`s better to do a little everyday than big bursts before deadlines."/>
    <m/>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n v="150"/>
    <n v="150"/>
    <n v="150"/>
    <m/>
    <s v="Grow skills for my current role"/>
    <m/>
    <m/>
    <m/>
    <m/>
    <n v="26"/>
    <n v="7"/>
    <n v="25"/>
    <n v="9"/>
    <n v="5"/>
    <x v="2"/>
    <n v="0"/>
    <s v="hoodie"/>
    <m/>
    <s v="Machine learning for life"/>
    <m/>
    <n v="1"/>
    <s v="Data Analyst"/>
    <m/>
    <s v="Not Applicable"/>
    <m/>
    <m/>
    <s v="Gambling"/>
    <n v="2"/>
    <s v="Na"/>
    <s v="Masters"/>
    <m/>
    <m/>
    <s v="Data Analyst"/>
    <m/>
    <m/>
    <m/>
    <m/>
    <m/>
    <m/>
    <m/>
    <s v="Forums"/>
    <m/>
    <n v="2"/>
    <n v="1"/>
    <m/>
    <n v="10"/>
    <s v="Na"/>
    <s v="Twitter"/>
    <m/>
    <n v="8"/>
    <s v="Na"/>
    <s v="Crypto currency courses"/>
    <s v="Na"/>
    <m/>
  </r>
  <r>
    <n v="151"/>
    <n v="151"/>
    <n v="151"/>
    <s v="Start a new career in this field"/>
    <s v="Grow skills for my current role"/>
    <m/>
    <s v="Help prepare for an advanced degree"/>
    <m/>
    <m/>
    <n v="33"/>
    <n v="6"/>
    <n v="0"/>
    <n v="10"/>
    <n v="6"/>
    <x v="7"/>
    <n v="0"/>
    <s v="t-shirt"/>
    <m/>
    <s v="Data is the new bacon&quot;"/>
    <m/>
    <n v="1"/>
    <s v="Consulting"/>
    <m/>
    <s v="Manager"/>
    <m/>
    <s v="Technology &amp; Internet"/>
    <m/>
    <n v="10"/>
    <s v="Acumen Solutions"/>
    <s v="Bachelors"/>
    <m/>
    <m/>
    <m/>
    <s v="Machine Learning Engineer"/>
    <m/>
    <m/>
    <m/>
    <m/>
    <m/>
    <s v="Digital Marketing"/>
    <s v="Forums"/>
    <m/>
    <n v="6"/>
    <n v="6"/>
    <m/>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s v="Google"/>
    <m/>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n v="152"/>
    <n v="152"/>
    <n v="152"/>
    <m/>
    <s v="Grow skills for my current role"/>
    <m/>
    <m/>
    <m/>
    <m/>
    <n v="38"/>
    <n v="7"/>
    <n v="60"/>
    <n v="10"/>
    <n v="12"/>
    <x v="8"/>
    <n v="1"/>
    <s v="t-shirt"/>
    <m/>
    <s v="Math - all the cool kids are doing it"/>
    <m/>
    <n v="1"/>
    <s v="Business Intelligence / Business Analyst"/>
    <m/>
    <s v="Manager"/>
    <m/>
    <s v="Entertainment &amp; Leisure"/>
    <m/>
    <n v="10"/>
    <s v="Disney Park and Resorts"/>
    <s v="PhD"/>
    <m/>
    <m/>
    <m/>
    <m/>
    <m/>
    <s v="Deep Learning Foundations"/>
    <m/>
    <m/>
    <m/>
    <m/>
    <s v="Stack Overflow"/>
    <m/>
    <n v="10"/>
    <n v="3"/>
    <m/>
    <n v="4"/>
    <s v="Asking, reading. The more the better"/>
    <s v="Friend / word of mouth"/>
    <m/>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n v="153"/>
    <n v="153"/>
    <n v="153"/>
    <s v="Start a new career in this field"/>
    <m/>
    <s v="Help move from academia to industry"/>
    <m/>
    <s v="General interest in the topic (personal growth and enrichment)"/>
    <m/>
    <n v="53"/>
    <n v="7"/>
    <n v="0"/>
    <n v="9"/>
    <n v="30"/>
    <x v="4"/>
    <n v="1"/>
    <s v="hoodie"/>
    <m/>
    <m/>
    <s v="Life long [machine] learning matters."/>
    <n v="1"/>
    <s v="Consulting"/>
    <m/>
    <s v="Individual Contributor"/>
    <m/>
    <s v="Education"/>
    <m/>
    <n v="28"/>
    <s v="Sumach Group / Durham College"/>
    <s v="Masters"/>
    <m/>
    <m/>
    <m/>
    <m/>
    <s v="Artificial Intelligence"/>
    <m/>
    <m/>
    <m/>
    <m/>
    <m/>
    <s v="Forums"/>
    <m/>
    <n v="10"/>
    <n v="4"/>
    <m/>
    <n v="6"/>
    <s v="Stick with it, you'll get there.  Mentors are great and the feedback from project reviewers is a powerful learning source."/>
    <m/>
    <s v="Sebastian keynote @ IBM World of Watson."/>
    <n v="10"/>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m/>
  </r>
  <r>
    <n v="154"/>
    <n v="154"/>
    <n v="154"/>
    <m/>
    <s v="Grow skills for my current role"/>
    <s v="Help move from academia to industry"/>
    <s v="Help prepare for an advanced degree"/>
    <m/>
    <m/>
    <n v="31"/>
    <n v="8"/>
    <n v="60"/>
    <n v="8"/>
    <n v="2"/>
    <x v="2"/>
    <n v="0"/>
    <s v="backpack"/>
    <m/>
    <s v="Machine learning for life"/>
    <m/>
    <n v="1"/>
    <s v="Research"/>
    <m/>
    <s v="Not Applicable"/>
    <m/>
    <s v="Education"/>
    <m/>
    <n v="3"/>
    <s v="Gosvea"/>
    <s v="Masters"/>
    <m/>
    <m/>
    <s v="Data Analyst"/>
    <m/>
    <m/>
    <s v="Deep Learning Foundations"/>
    <m/>
    <m/>
    <m/>
    <m/>
    <s v="Forums"/>
    <m/>
    <n v="6"/>
    <n v="6"/>
    <m/>
    <n v="50"/>
    <s v="Be proactive"/>
    <s v="Google"/>
    <m/>
    <n v="10"/>
    <s v="Nothing to improve"/>
    <s v="Algorithms (in Python preferably)"/>
    <s v="No"/>
    <m/>
  </r>
  <r>
    <n v="155"/>
    <n v="155"/>
    <n v="155"/>
    <m/>
    <s v="Grow skills for my current role"/>
    <m/>
    <s v="Help prepare for an advanced degree"/>
    <m/>
    <m/>
    <m/>
    <n v="7"/>
    <n v="60"/>
    <n v="10"/>
    <n v="1"/>
    <x v="11"/>
    <n v="1"/>
    <s v="jacket (brand is TBD... probably Patagonia)"/>
    <m/>
    <s v="A quality life demands quality questions"/>
    <m/>
    <n v="1"/>
    <s v="Data Scientist"/>
    <m/>
    <s v="Intern"/>
    <m/>
    <s v="Retail &amp; Consumer Durables"/>
    <m/>
    <n v="0"/>
    <s v="The Home Depot"/>
    <s v="Masters"/>
    <m/>
    <m/>
    <s v="Data Analyst"/>
    <m/>
    <m/>
    <m/>
    <m/>
    <m/>
    <m/>
    <m/>
    <s v="Forums"/>
    <m/>
    <n v="4"/>
    <n v="4"/>
    <m/>
    <n v="25"/>
    <s v="Do more code exercises "/>
    <s v="Friend / word of mouth"/>
    <m/>
    <n v="9"/>
    <s v="More practical experience"/>
    <s v="Text analysis"/>
    <m/>
    <m/>
  </r>
  <r>
    <n v="156"/>
    <n v="156"/>
    <n v="156"/>
    <s v="Start a new career in this field"/>
    <m/>
    <m/>
    <m/>
    <m/>
    <m/>
    <n v="36"/>
    <n v="7"/>
    <n v="45"/>
    <n v="12"/>
    <n v="40"/>
    <x v="11"/>
    <n v="1"/>
    <s v="hat"/>
    <m/>
    <s v="A quality life demands quality questions"/>
    <m/>
    <n v="1"/>
    <s v="Business Intelligence / Business Analyst"/>
    <m/>
    <s v="Individual Contributor"/>
    <m/>
    <s v="Advertising &amp; Marketing"/>
    <m/>
    <n v="1"/>
    <s v="Lancers Inc."/>
    <s v="PhD"/>
    <m/>
    <m/>
    <m/>
    <m/>
    <m/>
    <s v="Deep Learning Foundations"/>
    <m/>
    <m/>
    <m/>
    <m/>
    <s v="Forums"/>
    <m/>
    <n v="10"/>
    <m/>
    <n v="10"/>
    <n v="120"/>
    <s v="none"/>
    <s v="Google"/>
    <m/>
    <n v="10"/>
    <s v="none"/>
    <m/>
    <m/>
    <m/>
  </r>
  <r>
    <n v="157"/>
    <n v="157"/>
    <n v="157"/>
    <m/>
    <m/>
    <m/>
    <m/>
    <s v="General interest in the topic (personal growth and enrichment)"/>
    <m/>
    <n v="19"/>
    <n v="9"/>
    <n v="120"/>
    <n v="10"/>
    <n v="10"/>
    <x v="0"/>
    <n v="0"/>
    <s v="t-shirt"/>
    <m/>
    <s v="Data is the new bacon&quot;"/>
    <m/>
    <n v="0"/>
    <m/>
    <m/>
    <m/>
    <m/>
    <m/>
    <m/>
    <m/>
    <m/>
    <s v="Bachelors"/>
    <m/>
    <m/>
    <m/>
    <s v="Machine Learning Engineer"/>
    <m/>
    <m/>
    <m/>
    <m/>
    <m/>
    <m/>
    <s v="Slack Channel"/>
    <m/>
    <n v="15"/>
    <n v="6"/>
    <m/>
    <n v="10"/>
    <s v="don't expect to understand everything right away"/>
    <m/>
    <s v="university"/>
    <n v="10"/>
    <s v="reducing waiting time for the email support!"/>
    <s v="mathematics!"/>
    <m/>
    <m/>
  </r>
  <r>
    <n v="158"/>
    <n v="158"/>
    <n v="158"/>
    <s v="Start a new career in this field"/>
    <m/>
    <m/>
    <m/>
    <m/>
    <m/>
    <n v="31"/>
    <n v="8"/>
    <n v="15"/>
    <n v="14"/>
    <n v="12"/>
    <x v="1"/>
    <n v="0"/>
    <s v="backpack"/>
    <m/>
    <m/>
    <s v="Building skynet, one algorithm at a time."/>
    <n v="1"/>
    <s v="Software Engineer"/>
    <m/>
    <s v="Individual Contributor"/>
    <m/>
    <s v="Technology &amp; Internet"/>
    <m/>
    <n v="8"/>
    <s v="IBM"/>
    <s v="PhD"/>
    <m/>
    <m/>
    <m/>
    <m/>
    <s v="Artificial Intelligence"/>
    <m/>
    <m/>
    <m/>
    <m/>
    <m/>
    <s v="Slack Channel"/>
    <m/>
    <n v="6"/>
    <n v="6"/>
    <m/>
    <n v="40"/>
    <s v="Split your project work into small chunks and handle them daily."/>
    <s v="LinkedIn"/>
    <m/>
    <n v="7"/>
    <s v="Less marketing , more educating."/>
    <s v="Data Scientist"/>
    <s v="For new programs , they seem rushed to fit the market interest, rather than creating thorough programs."/>
    <m/>
  </r>
  <r>
    <n v="159"/>
    <n v="159"/>
    <n v="159"/>
    <m/>
    <m/>
    <m/>
    <m/>
    <s v="General interest in the topic (personal growth and enrichment)"/>
    <m/>
    <n v="48"/>
    <n v="5"/>
    <n v="120"/>
    <n v="8"/>
    <n v="3"/>
    <x v="10"/>
    <n v="0"/>
    <s v="backpack"/>
    <m/>
    <s v="A quality life demands quality questions"/>
    <m/>
    <n v="1"/>
    <s v="Software Engineer"/>
    <m/>
    <s v="Individual Contributor"/>
    <m/>
    <s v="Government"/>
    <m/>
    <n v="20"/>
    <s v="celmac"/>
    <s v="Bachelors"/>
    <m/>
    <m/>
    <s v="Data Analyst"/>
    <m/>
    <m/>
    <m/>
    <m/>
    <m/>
    <m/>
    <m/>
    <s v="Stack Overflow"/>
    <m/>
    <n v="5"/>
    <n v="2"/>
    <m/>
    <n v="12"/>
    <s v="Practice makes you perfect in learning"/>
    <s v="Friend / word of mouth"/>
    <m/>
    <n v="10"/>
    <s v="More interaction with the mentors"/>
    <s v="Machine Learning and IoT"/>
    <s v="You are doing a great job."/>
    <m/>
  </r>
  <r>
    <n v="160"/>
    <n v="160"/>
    <n v="160"/>
    <m/>
    <m/>
    <m/>
    <m/>
    <s v="General interest in the topic (personal growth and enrichment)"/>
    <m/>
    <n v="24"/>
    <n v="7"/>
    <n v="160"/>
    <n v="8"/>
    <n v="5"/>
    <x v="1"/>
    <n v="0"/>
    <s v="t-shirt"/>
    <m/>
    <s v="A quality life demands quality questions"/>
    <m/>
    <n v="0"/>
    <m/>
    <m/>
    <m/>
    <m/>
    <m/>
    <m/>
    <m/>
    <m/>
    <s v="Bachelors"/>
    <m/>
    <m/>
    <m/>
    <m/>
    <s v="Artificial Intelligence"/>
    <s v="Deep Learning Foundations"/>
    <m/>
    <s v="Robotics"/>
    <m/>
    <m/>
    <s v="Stack Overflow"/>
    <m/>
    <n v="6"/>
    <n v="4"/>
    <m/>
    <n v="10"/>
    <s v="Keep asking questions. "/>
    <s v="Google"/>
    <m/>
    <n v="10"/>
    <s v="More materials. "/>
    <s v="Automation Engineering, DevOps, Infrastructure (Microservices) "/>
    <s v="I think the project quality is good, but maybe more project for some of the nanodegree. And then more reading materials design by udacity."/>
    <m/>
  </r>
  <r>
    <n v="161"/>
    <n v="161"/>
    <n v="161"/>
    <m/>
    <m/>
    <s v="Help move from academia to industry"/>
    <s v="Help prepare for an advanced degree"/>
    <s v="General interest in the topic (personal growth and enrichment)"/>
    <m/>
    <n v="22"/>
    <n v="7"/>
    <n v="5"/>
    <n v="12"/>
    <n v="8"/>
    <x v="4"/>
    <n v="1"/>
    <s v="backpack"/>
    <m/>
    <s v="Machine learning for life"/>
    <m/>
    <n v="0"/>
    <m/>
    <m/>
    <m/>
    <m/>
    <m/>
    <m/>
    <m/>
    <m/>
    <s v="Bachelors"/>
    <m/>
    <m/>
    <m/>
    <m/>
    <m/>
    <s v="Deep Learning Foundations"/>
    <m/>
    <m/>
    <m/>
    <m/>
    <s v="Stack Overflow"/>
    <m/>
    <n v="6"/>
    <m/>
    <n v="40"/>
    <n v="150"/>
    <s v="Always do your best."/>
    <s v="Google"/>
    <m/>
    <n v="10"/>
    <s v="The videos can be made longer in order to go to greater depth in the given field."/>
    <s v="Advanced deep learning."/>
    <s v="Nothing."/>
    <m/>
  </r>
  <r>
    <n v="162"/>
    <n v="162"/>
    <n v="162"/>
    <s v="Start a new career in this field"/>
    <m/>
    <m/>
    <m/>
    <m/>
    <m/>
    <n v="24"/>
    <n v="8"/>
    <n v="120"/>
    <n v="9"/>
    <n v="5"/>
    <x v="10"/>
    <n v="0"/>
    <s v="track suit / sweat suit"/>
    <m/>
    <s v="A quality life demands quality questions"/>
    <m/>
    <n v="0"/>
    <m/>
    <m/>
    <m/>
    <m/>
    <m/>
    <m/>
    <m/>
    <m/>
    <s v="Nanodegree Program"/>
    <m/>
    <m/>
    <s v="Data Analyst"/>
    <m/>
    <m/>
    <m/>
    <m/>
    <m/>
    <m/>
    <m/>
    <s v="Forums"/>
    <m/>
    <n v="4"/>
    <m/>
    <n v="28"/>
    <n v="70"/>
    <s v="by doing one of the project in a month you will gain information and experience more than you can get in a normal year. "/>
    <s v="Google"/>
    <m/>
    <n v="10"/>
    <s v="may be socializing students with each other more. "/>
    <s v="developing Linux kernel"/>
    <s v="you are the best part of my year. Thanks for everything."/>
    <m/>
  </r>
  <r>
    <n v="163"/>
    <n v="163"/>
    <n v="163"/>
    <s v="Start a new career in this field"/>
    <m/>
    <m/>
    <m/>
    <s v="General interest in the topic (personal growth and enrichment)"/>
    <m/>
    <n v="23"/>
    <n v="8"/>
    <n v="0"/>
    <n v="9"/>
    <n v="0"/>
    <x v="7"/>
    <n v="1"/>
    <s v="backpack"/>
    <m/>
    <s v="Machine learning for life"/>
    <m/>
    <n v="0"/>
    <m/>
    <m/>
    <m/>
    <m/>
    <m/>
    <m/>
    <m/>
    <m/>
    <s v="Nanodegree Program"/>
    <m/>
    <m/>
    <s v="Data Analyst"/>
    <m/>
    <m/>
    <m/>
    <m/>
    <m/>
    <m/>
    <m/>
    <s v="Forums"/>
    <m/>
    <n v="40"/>
    <m/>
    <n v="10"/>
    <n v="30"/>
    <s v="Get organized, and learn your own way that suits._x000a_Like for me I studied the content first and projects later so that I could revise all once again._x000a_Forums are more than enough for help._x000a_Once again get organized."/>
    <s v="Google"/>
    <m/>
    <n v="1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n v="164"/>
    <n v="164"/>
    <n v="164"/>
    <m/>
    <s v="Grow skills for my current role"/>
    <m/>
    <m/>
    <m/>
    <m/>
    <n v="31"/>
    <n v="7"/>
    <n v="0"/>
    <n v="12"/>
    <n v="5"/>
    <x v="0"/>
    <n v="0"/>
    <s v="hoodie"/>
    <m/>
    <s v="Machine learning for life"/>
    <m/>
    <n v="1"/>
    <s v="Consulting"/>
    <m/>
    <m/>
    <s v="Data Scientist/Manager"/>
    <m/>
    <s v="All of the above"/>
    <n v="3"/>
    <s v="InterWorks"/>
    <s v="Masters"/>
    <m/>
    <m/>
    <m/>
    <s v="Machine Learning Engineer"/>
    <m/>
    <m/>
    <m/>
    <m/>
    <m/>
    <m/>
    <s v="Forums"/>
    <m/>
    <n v="5"/>
    <n v="2"/>
    <m/>
    <n v="12"/>
    <s v="Make time for it that you can focus only on the material"/>
    <s v="Google"/>
    <m/>
    <n v="10"/>
    <s v="Make things cheaper. "/>
    <s v="I think you've got it pretty well covered. "/>
    <s v="Nope! "/>
    <m/>
  </r>
  <r>
    <n v="165"/>
    <n v="165"/>
    <n v="165"/>
    <m/>
    <s v="Grow skills for my current role"/>
    <m/>
    <m/>
    <m/>
    <m/>
    <n v="46"/>
    <n v="8"/>
    <n v="180"/>
    <n v="14"/>
    <n v="15"/>
    <x v="8"/>
    <n v="1"/>
    <s v="backpack"/>
    <m/>
    <s v="A quality life demands quality questions"/>
    <m/>
    <n v="1"/>
    <s v="Software Engineer"/>
    <m/>
    <s v="Manager"/>
    <m/>
    <s v="Technology &amp; Internet"/>
    <m/>
    <n v="22"/>
    <s v="Google"/>
    <s v="Masters"/>
    <m/>
    <m/>
    <s v="Data Analyst"/>
    <m/>
    <m/>
    <m/>
    <m/>
    <m/>
    <m/>
    <m/>
    <s v="Forums"/>
    <m/>
    <n v="4"/>
    <n v="3"/>
    <m/>
    <n v="8"/>
    <s v="Create a routine. Set aggressive deadlines. Study mercilessly (don't slack) till you hit your goal."/>
    <s v="Google"/>
    <m/>
    <n v="10"/>
    <s v="More variety in programs"/>
    <s v="Software engineering, agile development, cloud computing"/>
    <m/>
    <m/>
  </r>
  <r>
    <n v="166"/>
    <n v="166"/>
    <n v="166"/>
    <s v="Start a new career in this field"/>
    <s v="Grow skills for my current role"/>
    <m/>
    <s v="Help prepare for an advanced degree"/>
    <s v="General interest in the topic (personal growth and enrichment)"/>
    <m/>
    <n v="29"/>
    <n v="7"/>
    <n v="55"/>
    <n v="12"/>
    <n v="6"/>
    <x v="2"/>
    <n v="0"/>
    <s v="t-shirt"/>
    <m/>
    <s v="Machine learning for life"/>
    <m/>
    <n v="1"/>
    <s v="Business Intelligence / Business Analyst"/>
    <m/>
    <s v="Individual Contributor"/>
    <m/>
    <s v="Technology &amp; Internet"/>
    <m/>
    <n v="7"/>
    <s v="Amazon"/>
    <s v="Masters"/>
    <m/>
    <m/>
    <s v="Data Analyst"/>
    <m/>
    <m/>
    <m/>
    <m/>
    <m/>
    <m/>
    <m/>
    <s v="Forums"/>
    <m/>
    <n v="6"/>
    <n v="3"/>
    <m/>
    <n v="100"/>
    <s v="Dedicate fixed time for your nano degree and stick to it"/>
    <s v="Google"/>
    <m/>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n v="167"/>
    <n v="167"/>
    <n v="167"/>
    <m/>
    <s v="Grow skills for my current role"/>
    <m/>
    <m/>
    <m/>
    <m/>
    <n v="30"/>
    <n v="7"/>
    <n v="40"/>
    <n v="10"/>
    <n v="2"/>
    <x v="1"/>
    <n v="0"/>
    <s v="t-shirt"/>
    <m/>
    <s v="Data is the new bacon&quot;"/>
    <m/>
    <n v="1"/>
    <s v="Business Intelligence / Business Analyst"/>
    <m/>
    <s v="Individual Contributor"/>
    <m/>
    <s v="Real Estate"/>
    <m/>
    <n v="3"/>
    <m/>
    <s v="Bachelors"/>
    <m/>
    <m/>
    <s v="Data Analyst"/>
    <m/>
    <m/>
    <m/>
    <m/>
    <m/>
    <m/>
    <m/>
    <s v="Forums"/>
    <m/>
    <n v="20"/>
    <n v="6"/>
    <m/>
    <n v="6"/>
    <s v="N/a"/>
    <s v="Google"/>
    <m/>
    <n v="9"/>
    <s v="N/a"/>
    <m/>
    <m/>
    <m/>
  </r>
  <r>
    <n v="168"/>
    <n v="168"/>
    <n v="168"/>
    <s v="Start a new career in this field"/>
    <m/>
    <s v="Help move from academia to industry"/>
    <m/>
    <m/>
    <m/>
    <n v="37"/>
    <n v="7"/>
    <n v="20"/>
    <n v="15"/>
    <n v="2"/>
    <x v="9"/>
    <n v="0"/>
    <m/>
    <s v="travel mug"/>
    <s v="A quality life demands quality questions"/>
    <m/>
    <n v="1"/>
    <s v="Research"/>
    <m/>
    <s v="Individual Contributor"/>
    <m/>
    <s v="Healthcare and Pharmaceuticals"/>
    <m/>
    <n v="13"/>
    <s v="The Scripps Research Institute"/>
    <s v="PhD"/>
    <m/>
    <m/>
    <m/>
    <s v="Machine Learning Engineer"/>
    <s v="Artificial Intelligence"/>
    <m/>
    <m/>
    <m/>
    <m/>
    <m/>
    <s v="Forums"/>
    <m/>
    <n v="5"/>
    <n v="1"/>
    <m/>
    <n v="10"/>
    <s v="You can do it"/>
    <s v="Google"/>
    <m/>
    <n v="8"/>
    <s v="I think you guys are doing great. "/>
    <s v="A course on Ubuntu, may be a nanodegree in Data Engineering"/>
    <m/>
    <m/>
  </r>
  <r>
    <n v="169"/>
    <n v="169"/>
    <n v="169"/>
    <m/>
    <s v="Grow skills for my current role"/>
    <m/>
    <m/>
    <m/>
    <m/>
    <n v="33"/>
    <n v="6"/>
    <n v="180"/>
    <n v="720"/>
    <n v="2"/>
    <x v="7"/>
    <n v="0"/>
    <s v="hoodie"/>
    <m/>
    <s v="Data is the new bacon&quot;"/>
    <m/>
    <n v="1"/>
    <s v="Business Intelligence / Business Analyst"/>
    <m/>
    <s v="Individual Contributor"/>
    <m/>
    <s v="Advertising &amp; Marketing"/>
    <m/>
    <n v="2"/>
    <s v="netpromedia philippines"/>
    <s v="Bachelors"/>
    <m/>
    <m/>
    <s v="Data Analyst"/>
    <m/>
    <m/>
    <m/>
    <m/>
    <m/>
    <m/>
    <m/>
    <s v="Forums"/>
    <m/>
    <n v="6"/>
    <n v="4"/>
    <m/>
    <n v="80"/>
    <s v="If you are having a hard time or lacking of motivation to study, just try to make a small step by watch few videos, then rest."/>
    <s v="Friend / word of mouth"/>
    <m/>
    <n v="10"/>
    <s v="Few live lessons; update codes to cater those using python 3."/>
    <s v="ML Azure"/>
    <s v="Thank you for developing this platform. This venue is really helpful to many that has hunger for knowledge."/>
    <m/>
  </r>
  <r>
    <n v="170"/>
    <n v="170"/>
    <n v="170"/>
    <s v="Start a new career in this field"/>
    <s v="Grow skills for my current role"/>
    <s v="Help move from academia to industry"/>
    <m/>
    <s v="General interest in the topic (personal growth and enrichment)"/>
    <m/>
    <n v="24"/>
    <n v="8"/>
    <n v="15"/>
    <n v="10"/>
    <n v="2"/>
    <x v="3"/>
    <n v="1"/>
    <s v="t-shirt"/>
    <m/>
    <s v="A quality life demands quality questions"/>
    <m/>
    <n v="1"/>
    <s v="Other"/>
    <m/>
    <s v="Not Applicable"/>
    <m/>
    <s v="Technology &amp; Internet"/>
    <m/>
    <n v="3"/>
    <s v="Florence unified School district"/>
    <s v="Nanodegree Program"/>
    <m/>
    <m/>
    <m/>
    <m/>
    <m/>
    <s v="Deep Learning Foundations"/>
    <m/>
    <m/>
    <m/>
    <s v="Front end web developer"/>
    <s v="Stack Overflow"/>
    <m/>
    <n v="4"/>
    <n v="2"/>
    <m/>
    <n v="6"/>
    <s v="Just do it, and do it the right way no matter how long it takes."/>
    <s v="Google"/>
    <m/>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n v="171"/>
    <n v="171"/>
    <n v="171"/>
    <m/>
    <s v="Grow skills for my current role"/>
    <m/>
    <m/>
    <m/>
    <m/>
    <n v="35"/>
    <n v="7"/>
    <n v="8"/>
    <n v="10"/>
    <n v="10"/>
    <x v="6"/>
    <n v="1"/>
    <s v="t-shirt"/>
    <m/>
    <s v="Machine learning for life"/>
    <m/>
    <n v="1"/>
    <m/>
    <s v="Machine learning and computer vision engineer"/>
    <s v="Not Applicable"/>
    <m/>
    <s v="Technology &amp; Internet"/>
    <m/>
    <n v="12"/>
    <s v="iCetana"/>
    <s v="PhD"/>
    <m/>
    <m/>
    <m/>
    <m/>
    <m/>
    <s v="Deep Learning Foundations"/>
    <m/>
    <m/>
    <m/>
    <m/>
    <s v="Slack Channel"/>
    <m/>
    <n v="5"/>
    <n v="1"/>
    <m/>
    <n v="5"/>
    <s v="Be confident"/>
    <s v="Google"/>
    <m/>
    <n v="10"/>
    <s v="More tutorials"/>
    <s v="Computer vision nanodegree"/>
    <s v="I am very happy with what udacity offers. "/>
    <m/>
  </r>
  <r>
    <n v="172"/>
    <n v="172"/>
    <n v="172"/>
    <m/>
    <s v="Grow skills for my current role"/>
    <m/>
    <m/>
    <s v="General interest in the topic (personal growth and enrichment)"/>
    <m/>
    <n v="42"/>
    <n v="7"/>
    <n v="120"/>
    <n v="10"/>
    <n v="10"/>
    <x v="9"/>
    <n v="1"/>
    <s v="t-shirt"/>
    <m/>
    <s v="Data is the new bacon&quot;"/>
    <m/>
    <n v="1"/>
    <s v="Software Engineer"/>
    <m/>
    <s v="Manager"/>
    <m/>
    <s v="Technology &amp; Internet"/>
    <m/>
    <n v="21"/>
    <s v="Open Mobile Platform"/>
    <s v="Masters"/>
    <m/>
    <m/>
    <m/>
    <m/>
    <s v="Artificial Intelligence"/>
    <m/>
    <m/>
    <m/>
    <m/>
    <m/>
    <s v="Forums"/>
    <m/>
    <n v="6"/>
    <n v="6"/>
    <m/>
    <n v="20"/>
    <s v="Start project as early as possible."/>
    <s v="Google"/>
    <m/>
    <n v="10"/>
    <s v="Interdisciplinary, integrity projects"/>
    <s v="No"/>
    <s v="Thank you for your product"/>
    <m/>
  </r>
  <r>
    <n v="173"/>
    <n v="173"/>
    <n v="173"/>
    <s v="Start a new career in this field"/>
    <m/>
    <m/>
    <m/>
    <m/>
    <m/>
    <n v="58"/>
    <n v="6"/>
    <n v="0"/>
    <n v="6"/>
    <n v="50"/>
    <x v="6"/>
    <n v="1"/>
    <s v="t-shirt"/>
    <m/>
    <s v="A quality life demands quality questions"/>
    <m/>
    <n v="1"/>
    <s v="Accounting/Finance"/>
    <m/>
    <s v="President"/>
    <m/>
    <m/>
    <s v="Finance"/>
    <n v="21"/>
    <s v="Home"/>
    <s v="PhD"/>
    <m/>
    <m/>
    <m/>
    <m/>
    <m/>
    <s v="Deep Learning Foundations"/>
    <m/>
    <m/>
    <m/>
    <m/>
    <s v="Slack Channel"/>
    <m/>
    <n v="5"/>
    <n v="5"/>
    <m/>
    <n v="6"/>
    <s v="Seek help from your peers on Slack"/>
    <s v="Friend / word of mouth"/>
    <m/>
    <n v="9"/>
    <s v="Better content"/>
    <s v="Building a computer for Deep Learning training"/>
    <s v="Thank you for your education programs!"/>
    <m/>
  </r>
  <r>
    <n v="174"/>
    <n v="174"/>
    <n v="174"/>
    <s v="Start a new career in this field"/>
    <s v="Grow skills for my current role"/>
    <m/>
    <m/>
    <s v="General interest in the topic (personal growth and enrichment)"/>
    <m/>
    <n v="32"/>
    <n v="6"/>
    <n v="30"/>
    <n v="12"/>
    <n v="120"/>
    <x v="0"/>
    <n v="0"/>
    <s v="t-shirt"/>
    <m/>
    <s v="A quality life demands quality questions"/>
    <m/>
    <n v="1"/>
    <s v="Other"/>
    <m/>
    <s v="Individual Contributor"/>
    <m/>
    <s v="Automotive"/>
    <m/>
    <n v="9"/>
    <m/>
    <s v="Bachelors"/>
    <m/>
    <m/>
    <m/>
    <m/>
    <m/>
    <s v="Deep Learning Foundations"/>
    <m/>
    <m/>
    <m/>
    <m/>
    <s v="Forums"/>
    <m/>
    <n v="3"/>
    <n v="3"/>
    <m/>
    <n v="16"/>
    <s v="I am not frightened by the deadline. Let's proceed at your own pace."/>
    <s v="Google"/>
    <m/>
    <n v="6"/>
    <s v="Skills that the company can not learn"/>
    <m/>
    <m/>
    <m/>
  </r>
  <r>
    <n v="175"/>
    <n v="175"/>
    <n v="175"/>
    <m/>
    <s v="Grow skills for my current role"/>
    <m/>
    <m/>
    <m/>
    <m/>
    <n v="23"/>
    <n v="8"/>
    <n v="10"/>
    <n v="10"/>
    <n v="8"/>
    <x v="9"/>
    <n v="1"/>
    <s v="hat"/>
    <m/>
    <s v="A quality life demands quality questions"/>
    <m/>
    <n v="1"/>
    <s v="Software Engineer"/>
    <m/>
    <s v="Individual Contributor"/>
    <m/>
    <m/>
    <s v="Biometrics for Development"/>
    <n v="1"/>
    <s v="Simprints"/>
    <s v="Masters"/>
    <m/>
    <m/>
    <m/>
    <m/>
    <s v="Artificial Intelligence"/>
    <m/>
    <m/>
    <m/>
    <m/>
    <m/>
    <s v="Slack Channel"/>
    <m/>
    <n v="2"/>
    <n v="5"/>
    <m/>
    <n v="15"/>
    <s v="Work regularly"/>
    <s v="Google"/>
    <m/>
    <n v="10"/>
    <s v="Not much, it's pretty damn good :)"/>
    <m/>
    <s v="I love udacity! Keep it up guys! "/>
    <m/>
  </r>
  <r>
    <n v="176"/>
    <n v="176"/>
    <n v="176"/>
    <s v="Start a new career in this field"/>
    <s v="Grow skills for my current role"/>
    <m/>
    <m/>
    <m/>
    <m/>
    <m/>
    <n v="6"/>
    <n v="75"/>
    <n v="7"/>
    <n v="4"/>
    <x v="4"/>
    <n v="1"/>
    <s v="t-shirt"/>
    <m/>
    <s v="A quality life demands quality questions"/>
    <m/>
    <n v="1"/>
    <s v="Data Analyst"/>
    <m/>
    <s v="Not Applicable"/>
    <m/>
    <s v="Nonprofit"/>
    <m/>
    <n v="0"/>
    <m/>
    <s v="Bachelors"/>
    <m/>
    <m/>
    <s v="Data Analyst"/>
    <m/>
    <m/>
    <m/>
    <m/>
    <m/>
    <m/>
    <m/>
    <s v="Forums"/>
    <m/>
    <n v="10"/>
    <n v="6"/>
    <m/>
    <n v="10"/>
    <s v="Stay persistent in your learning "/>
    <s v="Friend / word of mouth"/>
    <m/>
    <n v="7"/>
    <s v="Invest more into answering student questions "/>
    <s v="Tableau "/>
    <s v="Thank you for the 50% refund "/>
    <m/>
  </r>
  <r>
    <n v="177"/>
    <n v="177"/>
    <n v="177"/>
    <m/>
    <m/>
    <m/>
    <m/>
    <s v="General interest in the topic (personal growth and enrichment)"/>
    <m/>
    <n v="38"/>
    <n v="6"/>
    <n v="60"/>
    <n v="10"/>
    <n v="12"/>
    <x v="0"/>
    <n v="0"/>
    <s v="hat"/>
    <m/>
    <s v="A quality life demands quality questions"/>
    <m/>
    <n v="1"/>
    <s v="Data Scientist"/>
    <m/>
    <s v="C-Level"/>
    <m/>
    <s v="Technology &amp; Internet"/>
    <m/>
    <n v="6"/>
    <s v="engineer"/>
    <s v="PhD"/>
    <m/>
    <m/>
    <m/>
    <s v="Machine Learning Engineer"/>
    <m/>
    <s v="Deep Learning Foundations"/>
    <m/>
    <m/>
    <m/>
    <m/>
    <s v="Slack Channel"/>
    <m/>
    <n v="4"/>
    <n v="4"/>
    <m/>
    <n v="6"/>
    <s v="keep learning"/>
    <m/>
    <s v="techcrunch"/>
    <n v="7"/>
    <s v="How about to introduce a project allowing student collaboration?"/>
    <s v="I interested in the followings:_x000a_- Blockchain_x000a_- GIS_x000a_- Information security_x000a_"/>
    <s v="Thank you for good learning experience."/>
    <m/>
  </r>
  <r>
    <n v="178"/>
    <n v="178"/>
    <n v="178"/>
    <s v="Start a new career in this field"/>
    <m/>
    <m/>
    <m/>
    <s v="General interest in the topic (personal growth and enrichment)"/>
    <m/>
    <n v="32"/>
    <n v="7"/>
    <n v="60"/>
    <n v="10"/>
    <n v="1"/>
    <x v="6"/>
    <n v="0"/>
    <s v="jacket (brand is TBD... probably Patagonia)"/>
    <m/>
    <s v="Data is the new bacon&quot;"/>
    <m/>
    <n v="1"/>
    <s v="Freelancing"/>
    <m/>
    <s v="Manager"/>
    <m/>
    <s v="Government"/>
    <m/>
    <n v="13"/>
    <s v="National Land Information Center Kampala Uganda"/>
    <s v="Masters"/>
    <m/>
    <m/>
    <m/>
    <m/>
    <m/>
    <s v="Deep Learning Foundations"/>
    <m/>
    <m/>
    <m/>
    <m/>
    <m/>
    <s v="So far, I did not get really stuck"/>
    <n v="6"/>
    <m/>
    <n v="16"/>
    <n v="12"/>
    <s v="Well established targets in small trunk and testable should always be your priority"/>
    <s v="Google"/>
    <m/>
    <n v="10"/>
    <s v="Nothing yet"/>
    <s v="Geographic Information System"/>
    <s v="You are the best learning institution I know so far"/>
    <m/>
  </r>
  <r>
    <n v="179"/>
    <n v="179"/>
    <n v="179"/>
    <m/>
    <m/>
    <s v="Help move from academia to industry"/>
    <s v="Help prepare for an advanced degree"/>
    <s v="General interest in the topic (personal growth and enrichment)"/>
    <m/>
    <n v="22"/>
    <n v="7"/>
    <n v="90"/>
    <n v="200"/>
    <n v="15"/>
    <x v="1"/>
    <n v="0"/>
    <s v="t-shirt"/>
    <m/>
    <s v="Math - all the cool kids are doing it"/>
    <m/>
    <n v="0"/>
    <m/>
    <m/>
    <m/>
    <m/>
    <m/>
    <m/>
    <m/>
    <m/>
    <s v="Bachelors"/>
    <m/>
    <m/>
    <m/>
    <s v="Machine Learning Engineer"/>
    <m/>
    <m/>
    <m/>
    <m/>
    <m/>
    <m/>
    <s v="Forums"/>
    <m/>
    <n v="12"/>
    <n v="6"/>
    <m/>
    <n v="30"/>
    <s v="Just follow the content closely, Udacity team has taken care of everything for you to understand and apply it!"/>
    <s v="Friend / word of mouth"/>
    <m/>
    <n v="10"/>
    <s v="Project reviews can be made faster. Mentors can be increased"/>
    <s v="Graphic Design"/>
    <s v="You guys are awesome"/>
    <m/>
  </r>
  <r>
    <n v="180"/>
    <n v="180"/>
    <n v="180"/>
    <s v="Start a new career in this field"/>
    <m/>
    <m/>
    <m/>
    <s v="General interest in the topic (personal growth and enrichment)"/>
    <m/>
    <n v="29"/>
    <n v="6"/>
    <n v="300"/>
    <n v="15"/>
    <n v="20"/>
    <x v="1"/>
    <n v="1"/>
    <s v="hoodie"/>
    <m/>
    <s v="A quality life demands quality questions"/>
    <m/>
    <n v="1"/>
    <s v="Data Engineer"/>
    <m/>
    <s v="Manager"/>
    <m/>
    <m/>
    <s v="Consumer finance &amp; Internet"/>
    <n v="1"/>
    <s v="data engineer and analyst"/>
    <s v="Masters"/>
    <m/>
    <m/>
    <m/>
    <s v="Machine Learning Engineer"/>
    <m/>
    <m/>
    <m/>
    <m/>
    <m/>
    <m/>
    <s v="Stack Overflow"/>
    <m/>
    <n v="10"/>
    <n v="5"/>
    <m/>
    <n v="20"/>
    <s v="at first, find out the available materials"/>
    <m/>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m/>
  </r>
  <r>
    <n v="181"/>
    <n v="181"/>
    <n v="181"/>
    <s v="Start a new career in this field"/>
    <m/>
    <m/>
    <m/>
    <m/>
    <m/>
    <n v="21"/>
    <n v="7"/>
    <n v="0"/>
    <n v="6"/>
    <n v="5"/>
    <x v="6"/>
    <n v="1"/>
    <s v="backpack"/>
    <m/>
    <s v="A quality life demands quality questions"/>
    <m/>
    <n v="0"/>
    <m/>
    <m/>
    <m/>
    <m/>
    <m/>
    <m/>
    <m/>
    <m/>
    <s v="Nanodegree Program"/>
    <m/>
    <m/>
    <m/>
    <s v="Machine Learning Engineer"/>
    <m/>
    <m/>
    <m/>
    <m/>
    <m/>
    <m/>
    <s v="Forums"/>
    <m/>
    <n v="6"/>
    <m/>
    <n v="8"/>
    <n v="5"/>
    <s v="Focus only on the nanodegree while you're at it. "/>
    <s v="Friend / word of mouth"/>
    <m/>
    <n v="9"/>
    <s v="Faster responses on forums would be awesome. The response times are good, but it can be made awesome. :D"/>
    <s v="Leadership skills"/>
    <s v="Faster responses from the classroom mentors would make udacity even better."/>
    <m/>
  </r>
  <r>
    <n v="182"/>
    <n v="182"/>
    <n v="182"/>
    <m/>
    <m/>
    <m/>
    <m/>
    <s v="General interest in the topic (personal growth and enrichment)"/>
    <m/>
    <n v="24"/>
    <n v="7"/>
    <n v="30"/>
    <n v="7"/>
    <n v="12"/>
    <x v="4"/>
    <n v="1"/>
    <s v="t-shirt"/>
    <m/>
    <s v="Math - all the cool kids are doing it"/>
    <m/>
    <n v="0"/>
    <m/>
    <m/>
    <m/>
    <m/>
    <m/>
    <m/>
    <m/>
    <m/>
    <s v="Bachelors"/>
    <m/>
    <m/>
    <m/>
    <s v="Machine Learning Engineer"/>
    <m/>
    <m/>
    <m/>
    <m/>
    <m/>
    <m/>
    <s v="Forums"/>
    <m/>
    <n v="20"/>
    <m/>
    <n v="20"/>
    <n v="20"/>
    <s v="Don't give up!"/>
    <s v="Google"/>
    <m/>
    <n v="10"/>
    <s v="Keep all projects in same format"/>
    <s v="Math behind machine learning"/>
    <s v="Udacity is awesome!"/>
    <m/>
  </r>
  <r>
    <n v="183"/>
    <n v="183"/>
    <n v="183"/>
    <m/>
    <m/>
    <m/>
    <m/>
    <s v="General interest in the topic (personal growth and enrichment)"/>
    <m/>
    <n v="38"/>
    <n v="6"/>
    <n v="120"/>
    <n v="5"/>
    <n v="3"/>
    <x v="2"/>
    <n v="1"/>
    <s v="t-shirt"/>
    <m/>
    <s v="Machine learning for life"/>
    <m/>
    <n v="1"/>
    <s v="Software Engineer"/>
    <m/>
    <s v="Individual Contributor"/>
    <m/>
    <s v="Automotive"/>
    <m/>
    <n v="10"/>
    <s v="PM Group"/>
    <s v="Masters"/>
    <m/>
    <m/>
    <m/>
    <m/>
    <m/>
    <s v="Deep Learning Foundations"/>
    <m/>
    <m/>
    <m/>
    <m/>
    <s v="Forums"/>
    <m/>
    <n v="2"/>
    <n v="2"/>
    <m/>
    <n v="12"/>
    <s v="Don't choose a field just because it's cool today, but go for what you love and feel passionate about. Look what gurus around the world can do in that technology field and set your goals. All the rest will come."/>
    <s v="Google"/>
    <m/>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n v="184"/>
    <n v="184"/>
    <n v="184"/>
    <s v="Start a new career in this field"/>
    <m/>
    <m/>
    <m/>
    <m/>
    <m/>
    <m/>
    <n v="8"/>
    <n v="120"/>
    <n v="4"/>
    <n v="10"/>
    <x v="4"/>
    <n v="0"/>
    <s v="backpack"/>
    <m/>
    <s v="Math - all the cool kids are doing it"/>
    <m/>
    <n v="1"/>
    <m/>
    <s v="Director of Software Development in nsd.ru"/>
    <s v="Director"/>
    <m/>
    <s v="Technology &amp; Internet"/>
    <m/>
    <n v="23"/>
    <s v="National Settlement Depository of Russia"/>
    <s v="Masters"/>
    <m/>
    <m/>
    <m/>
    <m/>
    <m/>
    <m/>
    <m/>
    <m/>
    <s v="None"/>
    <m/>
    <m/>
    <m/>
    <n v="0"/>
    <m/>
    <m/>
    <m/>
    <m/>
    <s v="Google"/>
    <m/>
    <n v="10"/>
    <s v="Second Term of AI could be harder like 2 or 3 times"/>
    <s v="Product Management, Marketing"/>
    <s v="Nope"/>
    <m/>
  </r>
  <r>
    <n v="185"/>
    <n v="185"/>
    <n v="185"/>
    <s v="Start a new career in this field"/>
    <m/>
    <m/>
    <s v="Help prepare for an advanced degree"/>
    <s v="General interest in the topic (personal growth and enrichment)"/>
    <m/>
    <n v="26"/>
    <n v="6"/>
    <n v="45"/>
    <n v="12"/>
    <n v="5"/>
    <x v="5"/>
    <n v="0"/>
    <s v="jacket (brand is TBD... probably Patagonia)"/>
    <m/>
    <s v="A quality life demands quality questions"/>
    <m/>
    <n v="1"/>
    <s v="Software Engineer"/>
    <m/>
    <s v="C-Level"/>
    <m/>
    <s v="Insurance"/>
    <m/>
    <n v="2"/>
    <s v="Willis Towers Watson"/>
    <s v="Bachelors"/>
    <m/>
    <m/>
    <m/>
    <m/>
    <m/>
    <s v="Deep Learning Foundations"/>
    <m/>
    <m/>
    <m/>
    <m/>
    <s v="Slack Channel"/>
    <m/>
    <n v="4"/>
    <n v="6"/>
    <m/>
    <n v="8"/>
    <s v="Be persistent in asking questions. You might not get an answer right away, but you should try to get help while the problem is fresh in your mind."/>
    <m/>
    <s v="Sirajology on YouTube"/>
    <n v="10"/>
    <s v="With new programs, Udacity should develop all of the content before starting the course, so that later lessons don't feel rushed or incomplete."/>
    <s v="Vue.js is cool!"/>
    <s v="Nope, keep being awesome!"/>
    <m/>
  </r>
  <r>
    <n v="186"/>
    <n v="186"/>
    <n v="186"/>
    <s v="Start a new career in this field"/>
    <m/>
    <m/>
    <s v="Help prepare for an advanced degree"/>
    <s v="General interest in the topic (personal growth and enrichment)"/>
    <m/>
    <n v="34"/>
    <n v="8"/>
    <n v="150"/>
    <n v="4"/>
    <n v="12"/>
    <x v="9"/>
    <n v="0"/>
    <s v="t-shirt"/>
    <m/>
    <m/>
    <s v="Automate all the things"/>
    <n v="1"/>
    <s v="Educator / Instructor"/>
    <m/>
    <s v="Individual Contributor"/>
    <m/>
    <s v="Education"/>
    <m/>
    <n v="9"/>
    <s v="Gachon University"/>
    <s v="Masters"/>
    <m/>
    <m/>
    <m/>
    <s v="Machine Learning Engineer"/>
    <m/>
    <m/>
    <m/>
    <m/>
    <m/>
    <m/>
    <s v="Forums"/>
    <m/>
    <n v="20"/>
    <m/>
    <n v="20"/>
    <n v="20"/>
    <s v="Study some every day, even if it's for a short time.  This keeps the material fresh in your mind and helps reinforce learned concepts.  "/>
    <s v="Facebook"/>
    <m/>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n v="187"/>
    <n v="187"/>
    <n v="187"/>
    <m/>
    <m/>
    <m/>
    <m/>
    <s v="General interest in the topic (personal growth and enrichment)"/>
    <m/>
    <n v="34"/>
    <n v="8"/>
    <n v="30"/>
    <n v="10"/>
    <n v="4"/>
    <x v="2"/>
    <n v="0"/>
    <s v="hoodie"/>
    <m/>
    <s v="A quality life demands quality questions"/>
    <m/>
    <n v="1"/>
    <s v="Co-founder (or solo founder)"/>
    <m/>
    <s v="Not Applicable"/>
    <m/>
    <s v="Technology &amp; Internet"/>
    <m/>
    <n v="11"/>
    <s v="Vertex IT"/>
    <s v="Masters"/>
    <m/>
    <m/>
    <m/>
    <s v="Machine Learning Engineer"/>
    <m/>
    <m/>
    <m/>
    <m/>
    <m/>
    <m/>
    <s v="Stack Overflow"/>
    <m/>
    <n v="6"/>
    <n v="6"/>
    <m/>
    <n v="8"/>
    <s v="read scientific papers"/>
    <s v="Google"/>
    <m/>
    <n v="6"/>
    <s v="Structure lectures"/>
    <m/>
    <m/>
    <m/>
  </r>
  <r>
    <n v="188"/>
    <n v="188"/>
    <n v="188"/>
    <s v="Start a new career in this field"/>
    <s v="Grow skills for my current role"/>
    <m/>
    <m/>
    <m/>
    <m/>
    <n v="28"/>
    <n v="7"/>
    <n v="5"/>
    <n v="10"/>
    <n v="5"/>
    <x v="10"/>
    <n v="1"/>
    <s v="t-shirt"/>
    <m/>
    <m/>
    <s v="Artificial Intelligence for non intelligent agents"/>
    <n v="1"/>
    <s v="Software Engineer"/>
    <m/>
    <s v="Individual Contributor"/>
    <m/>
    <s v="Nonprofit"/>
    <m/>
    <n v="4"/>
    <s v="FundaciÃ³n Ayesa"/>
    <s v="Masters"/>
    <m/>
    <m/>
    <m/>
    <m/>
    <s v="Artificial Intelligence"/>
    <m/>
    <m/>
    <m/>
    <m/>
    <m/>
    <s v="Mentor Help (classroom or 1:1 mentors)"/>
    <m/>
    <n v="7"/>
    <m/>
    <n v="7"/>
    <n v="15"/>
    <s v="Stay calm and search on the web everything you need. If you keep stuck, ask your mentor"/>
    <s v="Google"/>
    <m/>
    <n v="10"/>
    <s v="AI nanodegree program was not clear enough before starting. It could be a problem if you think you would do three concentrations per $800 all and you tell this to your company"/>
    <s v="iOS"/>
    <m/>
    <m/>
  </r>
  <r>
    <n v="189"/>
    <n v="189"/>
    <n v="189"/>
    <m/>
    <s v="Grow skills for my current role"/>
    <m/>
    <m/>
    <s v="General interest in the topic (personal growth and enrichment)"/>
    <m/>
    <m/>
    <n v="7"/>
    <n v="0"/>
    <n v="14"/>
    <n v="7"/>
    <x v="8"/>
    <n v="1"/>
    <s v="t-shirt"/>
    <m/>
    <s v="A quality life demands quality questions"/>
    <m/>
    <n v="1"/>
    <s v="Software Engineer"/>
    <m/>
    <s v="Manager"/>
    <m/>
    <s v="Technology &amp; Internet"/>
    <m/>
    <n v="8"/>
    <s v="Udacity Blitz"/>
    <s v="Masters"/>
    <m/>
    <m/>
    <m/>
    <m/>
    <m/>
    <m/>
    <m/>
    <m/>
    <m/>
    <s v="ios"/>
    <s v="Forums"/>
    <m/>
    <n v="15"/>
    <m/>
    <n v="8"/>
    <n v="16"/>
    <s v="Turn off all notifications and distractions and just focus on the material."/>
    <m/>
    <s v="Joined the very first AI course by Sebastian and Peter Norvig"/>
    <n v="10"/>
    <s v="Better quality mentors."/>
    <s v="Learn to draw."/>
    <m/>
    <m/>
  </r>
  <r>
    <n v="190"/>
    <n v="190"/>
    <n v="190"/>
    <s v="Start a new career in this field"/>
    <m/>
    <m/>
    <m/>
    <m/>
    <m/>
    <n v="34"/>
    <n v="7"/>
    <n v="30"/>
    <n v="10"/>
    <n v="3"/>
    <x v="10"/>
    <n v="0"/>
    <s v="backpack"/>
    <m/>
    <s v="A quality life demands quality questions"/>
    <m/>
    <n v="1"/>
    <s v="Educator / Instructor"/>
    <m/>
    <s v="Individual Contributor"/>
    <m/>
    <s v="Education"/>
    <m/>
    <n v="3"/>
    <s v="NCLY"/>
    <s v="Masters"/>
    <m/>
    <m/>
    <m/>
    <s v="Machine Learning Engineer"/>
    <m/>
    <m/>
    <m/>
    <m/>
    <m/>
    <m/>
    <s v="Forums"/>
    <m/>
    <n v="4"/>
    <n v="2"/>
    <m/>
    <n v="8"/>
    <s v="Do be persistent, and believe you can make it."/>
    <s v="Google"/>
    <m/>
    <n v="9"/>
    <s v="I could receive systematic training for projects."/>
    <s v="deep learning"/>
    <m/>
    <m/>
  </r>
  <r>
    <n v="191"/>
    <n v="191"/>
    <n v="191"/>
    <s v="Start a new career in this field"/>
    <s v="Grow skills for my current role"/>
    <s v="Help move from academia to industry"/>
    <m/>
    <s v="General interest in the topic (personal growth and enrichment)"/>
    <m/>
    <n v="31"/>
    <n v="4"/>
    <n v="20"/>
    <n v="15"/>
    <n v="20"/>
    <x v="0"/>
    <n v="1"/>
    <s v="hoodie"/>
    <m/>
    <s v="Data is the new bacon&quot;"/>
    <m/>
    <n v="1"/>
    <s v="Consulting"/>
    <m/>
    <s v="Manager"/>
    <m/>
    <s v="Government"/>
    <m/>
    <n v="17"/>
    <s v="Marine Corps Data Center"/>
    <s v="Nanodegree Program"/>
    <m/>
    <m/>
    <m/>
    <m/>
    <m/>
    <s v="Deep Learning Foundations"/>
    <m/>
    <m/>
    <m/>
    <m/>
    <s v="Stack Overflow"/>
    <m/>
    <n v="6"/>
    <n v="5"/>
    <m/>
    <n v="10"/>
    <s v="Never quit, never surrender, knowledge is power"/>
    <s v="Google"/>
    <m/>
    <n v="10"/>
    <s v="The Deep learning foundations nano degree was not ready when it was offered. I believe that's why it was less expensive than it would be usually. "/>
    <s v="Cyber Security, Golang Development, Microservices, Microservices (Using Golang)"/>
    <s v="I think udacity is great "/>
    <m/>
  </r>
  <r>
    <n v="192"/>
    <n v="192"/>
    <n v="192"/>
    <m/>
    <s v="Grow skills for my current role"/>
    <m/>
    <m/>
    <s v="General interest in the topic (personal growth and enrichment)"/>
    <m/>
    <n v="60"/>
    <n v="7"/>
    <n v="0"/>
    <n v="14"/>
    <n v="2"/>
    <x v="0"/>
    <n v="0"/>
    <s v="hoodie"/>
    <m/>
    <s v="A quality life demands quality questions"/>
    <m/>
    <n v="1"/>
    <s v=" Artificial Intelligence Engineer"/>
    <m/>
    <s v="Individual Contributor"/>
    <m/>
    <s v="Business Support &amp; Logistics"/>
    <m/>
    <n v="34"/>
    <s v="AT&amp;T"/>
    <s v="Masters"/>
    <m/>
    <m/>
    <s v="Data Analyst"/>
    <m/>
    <s v="Artificial Intelligence"/>
    <m/>
    <m/>
    <m/>
    <m/>
    <m/>
    <s v="Stack Overflow"/>
    <m/>
    <n v="3"/>
    <m/>
    <n v="16"/>
    <n v="10"/>
    <s v="reach out on slack/forums or form a study group."/>
    <m/>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n v="193"/>
    <n v="193"/>
    <n v="193"/>
    <s v="Start a new career in this field"/>
    <m/>
    <m/>
    <m/>
    <m/>
    <m/>
    <n v="79"/>
    <n v="7"/>
    <n v="75"/>
    <n v="9"/>
    <n v="5"/>
    <x v="4"/>
    <n v="0"/>
    <s v="backpack"/>
    <m/>
    <s v="Math - all the cool kids are doing it"/>
    <m/>
    <n v="1"/>
    <s v="Product Management/Project Management"/>
    <m/>
    <s v="Individual Contributor"/>
    <m/>
    <s v="Automotive"/>
    <m/>
    <n v="10"/>
    <s v="Tttech "/>
    <s v="Masters"/>
    <m/>
    <m/>
    <s v="Data Analyst"/>
    <m/>
    <m/>
    <m/>
    <m/>
    <m/>
    <m/>
    <m/>
    <s v="Forums"/>
    <m/>
    <n v="25"/>
    <n v="5"/>
    <m/>
    <n v="40"/>
    <s v="Don't stop learning "/>
    <s v="Google"/>
    <m/>
    <n v="10"/>
    <s v="I love Udacity "/>
    <s v="AI conversation agents"/>
    <s v="Thank you"/>
    <m/>
  </r>
  <r>
    <n v="194"/>
    <n v="194"/>
    <n v="194"/>
    <s v="Start a new career in this field"/>
    <s v="Grow skills for my current role"/>
    <m/>
    <m/>
    <s v="General interest in the topic (personal growth and enrichment)"/>
    <m/>
    <n v="38"/>
    <n v="6"/>
    <n v="25"/>
    <n v="10"/>
    <n v="4"/>
    <x v="10"/>
    <n v="0"/>
    <s v="t-shirt"/>
    <m/>
    <s v="A quality life demands quality questions"/>
    <m/>
    <n v="1"/>
    <s v="Machine Learning Engineer"/>
    <m/>
    <s v="Individual Contributor"/>
    <m/>
    <s v="Technology &amp; Internet"/>
    <m/>
    <n v="5"/>
    <m/>
    <s v="Bachelors"/>
    <m/>
    <m/>
    <s v="Data Analyst"/>
    <m/>
    <m/>
    <m/>
    <m/>
    <m/>
    <m/>
    <m/>
    <s v="Forums"/>
    <m/>
    <n v="6"/>
    <n v="6"/>
    <m/>
    <n v="120"/>
    <s v="Commit to your time and make a schedule (when you'll study)"/>
    <s v="Google"/>
    <m/>
    <n v="9"/>
    <s v="Better work connections for students outside of the US"/>
    <s v="na"/>
    <s v="Great work - I want another t-shirt :)"/>
    <m/>
  </r>
  <r>
    <n v="195"/>
    <n v="195"/>
    <n v="195"/>
    <s v="Start a new career in this field"/>
    <s v="Grow skills for my current role"/>
    <m/>
    <m/>
    <s v="General interest in the topic (personal growth and enrichment)"/>
    <m/>
    <n v="44"/>
    <n v="6"/>
    <n v="0"/>
    <n v="14"/>
    <n v="20"/>
    <x v="1"/>
    <n v="1"/>
    <s v="hoodie"/>
    <m/>
    <s v="Machine learning for life"/>
    <m/>
    <n v="1"/>
    <s v="Freelancing"/>
    <m/>
    <s v="Not Applicable"/>
    <m/>
    <s v="Technology &amp; Internet"/>
    <m/>
    <n v="17"/>
    <m/>
    <s v="Masters"/>
    <m/>
    <m/>
    <m/>
    <m/>
    <s v="Artificial Intelligence"/>
    <s v="Deep Learning Foundations"/>
    <m/>
    <m/>
    <m/>
    <m/>
    <s v="Live Help"/>
    <m/>
    <n v="6"/>
    <m/>
    <n v="14"/>
    <n v="8"/>
    <s v="persistence and hard work can achieve anything"/>
    <s v="Google"/>
    <m/>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n v="196"/>
    <n v="196"/>
    <n v="196"/>
    <m/>
    <m/>
    <m/>
    <m/>
    <s v="General interest in the topic (personal growth and enrichment)"/>
    <m/>
    <n v="37"/>
    <n v="8"/>
    <n v="20"/>
    <n v="5"/>
    <n v="10"/>
    <x v="11"/>
    <n v="0"/>
    <s v="t-shirt"/>
    <m/>
    <s v="Data is the new bacon&quot;"/>
    <m/>
    <n v="1"/>
    <s v="Product Management/Project Management"/>
    <m/>
    <s v="Intern"/>
    <m/>
    <m/>
    <s v="Defense"/>
    <n v="12"/>
    <s v="-"/>
    <s v="PhD"/>
    <m/>
    <m/>
    <m/>
    <s v="Machine Learning Engineer"/>
    <m/>
    <m/>
    <m/>
    <m/>
    <m/>
    <m/>
    <s v="Forums"/>
    <m/>
    <n v="6"/>
    <n v="6"/>
    <m/>
    <n v="5"/>
    <s v="Be passionated and curious "/>
    <s v="Google"/>
    <m/>
    <n v="8"/>
    <s v="-"/>
    <s v="Full Stack web Dev."/>
    <s v="Thank you"/>
    <m/>
  </r>
  <r>
    <n v="197"/>
    <n v="197"/>
    <n v="197"/>
    <m/>
    <m/>
    <m/>
    <s v="Help prepare for an advanced degree"/>
    <m/>
    <m/>
    <n v="24"/>
    <n v="8"/>
    <n v="2"/>
    <n v="8"/>
    <n v="2"/>
    <x v="6"/>
    <n v="0"/>
    <s v="jacket (brand is TBD... probably Patagonia)"/>
    <m/>
    <s v="Math - all the cool kids are doing it"/>
    <m/>
    <n v="0"/>
    <m/>
    <m/>
    <m/>
    <m/>
    <m/>
    <m/>
    <m/>
    <m/>
    <s v="Bachelors"/>
    <m/>
    <m/>
    <m/>
    <s v="Machine Learning Engineer"/>
    <m/>
    <m/>
    <m/>
    <m/>
    <m/>
    <m/>
    <s v="Forums"/>
    <m/>
    <n v="6"/>
    <n v="4"/>
    <m/>
    <n v="4"/>
    <s v="The Forums are extremely helpful. Always check the forums when you are stuck on the assignments. "/>
    <s v="Google"/>
    <m/>
    <n v="10"/>
    <s v="Experience has been great. Can't think of any improvements."/>
    <s v="Reinforcement Learning"/>
    <m/>
    <m/>
  </r>
  <r>
    <n v="198"/>
    <n v="198"/>
    <n v="198"/>
    <m/>
    <s v="Grow skills for my current role"/>
    <m/>
    <m/>
    <m/>
    <m/>
    <n v="33"/>
    <n v="7"/>
    <n v="40"/>
    <n v="10"/>
    <n v="30"/>
    <x v="6"/>
    <n v="1"/>
    <m/>
    <s v="Mug/Bottle"/>
    <s v="Data is the new bacon&quot;"/>
    <m/>
    <n v="1"/>
    <s v="Business Intelligence / Business Analyst"/>
    <m/>
    <s v="Individual Contributor"/>
    <m/>
    <s v="Manufacturing"/>
    <m/>
    <n v="7"/>
    <s v="JD Irving Ltd."/>
    <s v="Bachelors"/>
    <m/>
    <m/>
    <s v="Data Analyst"/>
    <m/>
    <m/>
    <m/>
    <m/>
    <m/>
    <m/>
    <m/>
    <s v="Mentor Help (classroom or 1:1 mentors)"/>
    <m/>
    <n v="10"/>
    <n v="5"/>
    <m/>
    <n v="20"/>
    <s v="At least an hour per day to keep the material fresh"/>
    <s v="Friend / word of mouth"/>
    <m/>
    <n v="10"/>
    <s v="Stronger promotion to business. The material is very relevant, but non-technical employers like mine are hesitant to use institutions other than Universities"/>
    <s v="Microcomputing"/>
    <s v="Stay Udacious, yo!"/>
    <m/>
  </r>
  <r>
    <n v="199"/>
    <n v="199"/>
    <n v="199"/>
    <m/>
    <s v="Grow skills for my current role"/>
    <m/>
    <m/>
    <m/>
    <m/>
    <n v="40"/>
    <n v="6"/>
    <n v="120"/>
    <n v="10"/>
    <n v="12"/>
    <x v="3"/>
    <n v="1"/>
    <s v="t-shirt"/>
    <m/>
    <s v="A quality life demands quality questions"/>
    <m/>
    <n v="1"/>
    <s v="Research"/>
    <m/>
    <s v="Not Applicable"/>
    <m/>
    <s v="Electronics"/>
    <m/>
    <n v="12"/>
    <s v="University of Houston"/>
    <s v="PhD"/>
    <m/>
    <m/>
    <s v="Data Analyst"/>
    <m/>
    <s v="Artificial Intelligence"/>
    <s v="Deep Learning Foundations"/>
    <m/>
    <m/>
    <m/>
    <m/>
    <s v="Slack Channel"/>
    <m/>
    <n v="6"/>
    <n v="4"/>
    <m/>
    <n v="8"/>
    <s v="Use slack and forum for help"/>
    <s v="Google"/>
    <m/>
    <n v="8"/>
    <s v="Provide discounted programs to graduated students."/>
    <s v="C/C++; PHP"/>
    <s v="NA."/>
    <m/>
  </r>
  <r>
    <n v="200"/>
    <n v="200"/>
    <n v="200"/>
    <m/>
    <m/>
    <m/>
    <m/>
    <s v="General interest in the topic (personal growth and enrichment)"/>
    <m/>
    <n v="31"/>
    <n v="7"/>
    <n v="1"/>
    <n v="14"/>
    <n v="20"/>
    <x v="2"/>
    <n v="1"/>
    <s v="t-shirt"/>
    <m/>
    <s v="Data is the new bacon&quot;"/>
    <m/>
    <n v="1"/>
    <s v="Other"/>
    <m/>
    <s v="Individual Contributor"/>
    <m/>
    <s v="Utilities, Energy and Extraction"/>
    <m/>
    <n v="8"/>
    <s v="Statoil"/>
    <s v="Bachelors"/>
    <m/>
    <m/>
    <m/>
    <s v="Machine Learning Engineer"/>
    <s v="Artificial Intelligence"/>
    <s v="Deep Learning Foundations"/>
    <m/>
    <m/>
    <m/>
    <m/>
    <s v="Stack Overflow"/>
    <m/>
    <n v="6"/>
    <n v="4"/>
    <m/>
    <n v="6"/>
    <s v="Be persistent and discuss the content on Slack, it helps a lot."/>
    <s v="Google"/>
    <m/>
    <n v="10"/>
    <s v="The AIND has a project that is useless just selling the API of the partners. It shouldn't have it."/>
    <s v="Enterpreneurship"/>
    <s v="No"/>
    <m/>
  </r>
  <r>
    <n v="201"/>
    <n v="201"/>
    <n v="201"/>
    <s v="Start a new career in this field"/>
    <m/>
    <s v="Help move from academia to industry"/>
    <m/>
    <s v="General interest in the topic (personal growth and enrichment)"/>
    <m/>
    <n v="27"/>
    <n v="7"/>
    <n v="40"/>
    <n v="6"/>
    <n v="12"/>
    <x v="8"/>
    <n v="1"/>
    <s v="backpack"/>
    <m/>
    <s v="Machine learning for life"/>
    <m/>
    <n v="1"/>
    <s v="Other"/>
    <m/>
    <s v="Not Applicable"/>
    <m/>
    <s v="Utilities, Energy and Extraction"/>
    <m/>
    <n v="0"/>
    <s v="Imperial College London"/>
    <s v="PhD"/>
    <m/>
    <m/>
    <m/>
    <s v="Machine Learning Engineer"/>
    <m/>
    <m/>
    <m/>
    <m/>
    <m/>
    <m/>
    <m/>
    <s v="stack overflow"/>
    <n v="3"/>
    <n v="1"/>
    <m/>
    <n v="2"/>
    <s v="Do it in one block"/>
    <s v="Google"/>
    <m/>
    <n v="8"/>
    <s v="Student price"/>
    <m/>
    <m/>
    <m/>
  </r>
  <r>
    <n v="202"/>
    <n v="202"/>
    <n v="202"/>
    <m/>
    <s v="Grow skills for my current role"/>
    <m/>
    <m/>
    <s v="General interest in the topic (personal growth and enrichment)"/>
    <m/>
    <n v="32"/>
    <n v="7"/>
    <n v="25"/>
    <n v="12"/>
    <n v="6"/>
    <x v="1"/>
    <n v="0"/>
    <s v="t-shirt"/>
    <m/>
    <s v="Data is the new bacon&quot;"/>
    <m/>
    <n v="1"/>
    <s v="Data Scientist"/>
    <m/>
    <s v="Manager"/>
    <m/>
    <s v="Transportation &amp; Delivery"/>
    <m/>
    <n v="3"/>
    <s v="Deutsche Post DHL Group"/>
    <s v="Masters"/>
    <m/>
    <m/>
    <s v="Data Analyst"/>
    <m/>
    <m/>
    <m/>
    <m/>
    <m/>
    <m/>
    <m/>
    <s v="Stack Overflow"/>
    <m/>
    <n v="4"/>
    <n v="2"/>
    <m/>
    <n v="20"/>
    <s v="Don't underestimate the effort you need to put into this"/>
    <m/>
    <s v="German online news"/>
    <n v="9"/>
    <s v="Nothing coming directly to my mind"/>
    <s v="Spark"/>
    <s v="no"/>
    <m/>
  </r>
  <r>
    <n v="203"/>
    <n v="203"/>
    <n v="203"/>
    <m/>
    <m/>
    <m/>
    <m/>
    <s v="General interest in the topic (personal growth and enrichment)"/>
    <m/>
    <n v="32"/>
    <n v="8"/>
    <n v="0"/>
    <n v="5"/>
    <n v="12"/>
    <x v="0"/>
    <n v="1"/>
    <s v="backpack"/>
    <m/>
    <s v="Machine learning for life"/>
    <m/>
    <n v="1"/>
    <s v="Software Engineer"/>
    <m/>
    <m/>
    <s v="Senior"/>
    <s v="Technology &amp; Internet"/>
    <m/>
    <n v="5"/>
    <s v="HPE"/>
    <s v="Masters"/>
    <m/>
    <m/>
    <m/>
    <m/>
    <m/>
    <s v="Deep Learning Foundations"/>
    <m/>
    <m/>
    <m/>
    <m/>
    <s v="Slack Channel"/>
    <m/>
    <n v="5"/>
    <n v="6"/>
    <m/>
    <n v="12"/>
    <s v="I would recommend that they put all of their code on github and to take pride in marketing themselves and their work. Building an online presence is perhaps the mostly important aspect of working in tech. "/>
    <s v="Friend / word of mouth"/>
    <m/>
    <n v="10"/>
    <s v="I would like it if the mentor ship experience was more personal. "/>
    <s v="Human Computer Interaction"/>
    <s v="I™d buy any swag you have but would really love a backpack, laptop sleeve, or a jacket. "/>
    <m/>
  </r>
  <r>
    <n v="204"/>
    <n v="204"/>
    <n v="204"/>
    <m/>
    <s v="Grow skills for my current role"/>
    <m/>
    <m/>
    <s v="General interest in the topic (personal growth and enrichment)"/>
    <m/>
    <n v="32"/>
    <n v="8"/>
    <n v="40"/>
    <n v="10"/>
    <n v="10"/>
    <x v="0"/>
    <n v="1"/>
    <s v="hoodie"/>
    <m/>
    <s v="Machine learning for life"/>
    <m/>
    <n v="1"/>
    <s v="Data Scientist"/>
    <m/>
    <s v="Individual Contributor"/>
    <m/>
    <s v="Entertainment &amp; Leisure"/>
    <m/>
    <n v="5"/>
    <s v="Rebbix"/>
    <s v="Masters"/>
    <m/>
    <m/>
    <m/>
    <m/>
    <s v="Artificial Intelligence"/>
    <m/>
    <m/>
    <m/>
    <s v="None"/>
    <m/>
    <m/>
    <m/>
    <n v="0"/>
    <m/>
    <m/>
    <m/>
    <m/>
    <s v="Google"/>
    <m/>
    <n v="10"/>
    <s v="Add more projects, which should be done without detailed instructions"/>
    <s v="Apache Spark, Google Cloud Platform, Full Stack Data Science"/>
    <m/>
    <m/>
  </r>
  <r>
    <n v="205"/>
    <n v="205"/>
    <n v="205"/>
    <s v="Start a new career in this field"/>
    <s v="Grow skills for my current role"/>
    <m/>
    <m/>
    <s v="General interest in the topic (personal growth and enrichment)"/>
    <m/>
    <n v="40"/>
    <n v="8"/>
    <n v="30"/>
    <n v="9"/>
    <n v="10"/>
    <x v="6"/>
    <n v="0"/>
    <s v="hoodie"/>
    <m/>
    <s v="A quality life demands quality questions"/>
    <m/>
    <n v="1"/>
    <s v="Software Engineer"/>
    <m/>
    <s v="Individual Contributor"/>
    <m/>
    <s v="Technology &amp; Internet"/>
    <m/>
    <n v="10"/>
    <s v="San jose"/>
    <s v="Masters"/>
    <m/>
    <m/>
    <m/>
    <s v="Machine Learning Engineer"/>
    <m/>
    <m/>
    <m/>
    <m/>
    <m/>
    <m/>
    <s v="Forums"/>
    <m/>
    <n v="0"/>
    <m/>
    <s v="Same issue with relocation"/>
    <n v="4"/>
    <s v="Learn regularly and look closely to the comments you get on reviews; they are always really nice tips and tricks"/>
    <s v="Google"/>
    <m/>
    <n v="9"/>
    <s v="More short interactions on the courses (small quizzes)."/>
    <m/>
    <s v="You're making an awesome good job! It love it!"/>
    <m/>
  </r>
  <r>
    <n v="206"/>
    <n v="206"/>
    <n v="206"/>
    <s v="Start a new career in this field"/>
    <m/>
    <m/>
    <m/>
    <m/>
    <m/>
    <n v="42"/>
    <n v="6"/>
    <n v="60"/>
    <n v="6"/>
    <n v="10"/>
    <x v="3"/>
    <n v="1"/>
    <s v="backpack"/>
    <m/>
    <s v="Data is the new bacon&quot;"/>
    <m/>
    <n v="0"/>
    <m/>
    <m/>
    <m/>
    <m/>
    <m/>
    <m/>
    <m/>
    <m/>
    <s v="Bachelors"/>
    <m/>
    <m/>
    <m/>
    <m/>
    <m/>
    <s v="Deep Learning Foundations"/>
    <m/>
    <m/>
    <m/>
    <s v="iOS Developer"/>
    <s v="Forums"/>
    <m/>
    <n v="5"/>
    <n v="4"/>
    <m/>
    <n v="8"/>
    <s v="Apply what your learn in real business projects"/>
    <m/>
    <s v="Company Partner (General Electric)"/>
    <n v="9"/>
    <s v="Increase brand awareness in Europe"/>
    <s v="AI, React Redux, System Architecture (TOGAF, etc)"/>
    <s v="I'd appreciate if Udacity could offer courses on standard certification (i.e. Java, TOGAF, PMP, PMI, ...)"/>
    <m/>
  </r>
  <r>
    <n v="207"/>
    <n v="207"/>
    <n v="207"/>
    <s v="Start a new career in this field"/>
    <m/>
    <m/>
    <m/>
    <s v="General interest in the topic (personal growth and enrichment)"/>
    <m/>
    <n v="38"/>
    <n v="7"/>
    <n v="30"/>
    <n v="11"/>
    <n v="4"/>
    <x v="8"/>
    <n v="1"/>
    <s v="jacket (brand is TBD... probably Patagonia)"/>
    <m/>
    <m/>
    <s v="Data driven humanoid"/>
    <n v="1"/>
    <s v="Software Engineer"/>
    <m/>
    <s v="Director"/>
    <m/>
    <s v="Technology &amp; Internet"/>
    <m/>
    <n v="11"/>
    <s v="rankingCoach"/>
    <s v="Bachelors"/>
    <m/>
    <m/>
    <m/>
    <m/>
    <s v="Artificial Intelligence"/>
    <m/>
    <m/>
    <m/>
    <m/>
    <m/>
    <s v="Forums"/>
    <m/>
    <n v="6"/>
    <n v="6"/>
    <m/>
    <n v="30"/>
    <s v="stay focused, work your projects, it's wort it "/>
    <s v="Google"/>
    <m/>
    <n v="10"/>
    <s v="have different workloads for different student engagement."/>
    <s v="i am all set with current stack"/>
    <s v="you inspired me in lot of ways. Keep up the good work."/>
    <m/>
  </r>
  <r>
    <n v="208"/>
    <n v="208"/>
    <n v="208"/>
    <m/>
    <m/>
    <s v="Help move from academia to industry"/>
    <m/>
    <m/>
    <m/>
    <n v="37"/>
    <n v="5"/>
    <n v="20"/>
    <n v="18"/>
    <n v="0"/>
    <x v="10"/>
    <n v="1"/>
    <s v="t-shirt"/>
    <m/>
    <m/>
    <s v="Self-driven engineer of self-driving cars"/>
    <n v="1"/>
    <s v="Research"/>
    <m/>
    <m/>
    <s v="Assistant Professor"/>
    <s v="Education"/>
    <m/>
    <n v="15"/>
    <s v="Stony Brook University"/>
    <s v="PhD"/>
    <m/>
    <m/>
    <s v="Data Analyst"/>
    <m/>
    <m/>
    <m/>
    <s v="Self-Driving Car Engineer"/>
    <m/>
    <m/>
    <m/>
    <s v="Slack Channel"/>
    <m/>
    <n v="16"/>
    <m/>
    <n v="10"/>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s v="Friend / word of mouth"/>
    <m/>
    <n v="10"/>
    <s v="More career support and guidance will be helpful. "/>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n v="209"/>
    <n v="209"/>
    <n v="209"/>
    <m/>
    <s v="Grow skills for my current role"/>
    <m/>
    <m/>
    <m/>
    <m/>
    <m/>
    <n v="7"/>
    <n v="120"/>
    <n v="12"/>
    <n v="15"/>
    <x v="8"/>
    <n v="1"/>
    <s v="t-shirt"/>
    <m/>
    <s v="Machine learning for life"/>
    <m/>
    <n v="1"/>
    <s v="Data Scientist"/>
    <m/>
    <s v="Intern"/>
    <m/>
    <s v="Technology &amp; Internet"/>
    <m/>
    <n v="2"/>
    <s v="BEEVA"/>
    <s v="Bachelors"/>
    <m/>
    <m/>
    <m/>
    <m/>
    <s v="Artificial Intelligence"/>
    <m/>
    <m/>
    <m/>
    <m/>
    <m/>
    <s v="Forums"/>
    <m/>
    <n v="8"/>
    <n v="6"/>
    <m/>
    <n v="10"/>
    <s v="No hurry. Just enjoy every lesson."/>
    <s v="Friend / word of mouth"/>
    <m/>
    <n v="8"/>
    <s v="Creating advanced versions of the courses and nanodegrees with even more practice and real world problems."/>
    <s v="Scala. Reinforcement Learning"/>
    <s v="No."/>
    <m/>
  </r>
  <r>
    <n v="210"/>
    <n v="210"/>
    <n v="210"/>
    <s v="Start a new career in this field"/>
    <m/>
    <m/>
    <m/>
    <m/>
    <m/>
    <n v="29"/>
    <n v="6"/>
    <n v="120"/>
    <n v="10"/>
    <n v="5"/>
    <x v="1"/>
    <n v="0"/>
    <s v="jacket (brand is TBD... probably Patagonia)"/>
    <m/>
    <s v="A quality life demands quality questions"/>
    <m/>
    <n v="1"/>
    <s v="Software Engineer"/>
    <m/>
    <s v="Not Applicable"/>
    <m/>
    <s v="Technology &amp; Internet"/>
    <m/>
    <n v="5"/>
    <s v="Android Developer"/>
    <s v="Nanodegree Program"/>
    <m/>
    <m/>
    <m/>
    <m/>
    <s v="Artificial Intelligence"/>
    <m/>
    <m/>
    <m/>
    <m/>
    <m/>
    <s v="Stack Overflow"/>
    <m/>
    <n v="5"/>
    <n v="5"/>
    <m/>
    <n v="3"/>
    <s v="Read the documentation of the libraries used"/>
    <s v="Google"/>
    <m/>
    <n v="9"/>
    <s v="More complex projects. Perhaps competition for students in open competitions such as Kaggle"/>
    <m/>
    <m/>
    <m/>
  </r>
  <r>
    <n v="211"/>
    <n v="211"/>
    <n v="211"/>
    <s v="Start a new career in this field"/>
    <m/>
    <m/>
    <m/>
    <m/>
    <m/>
    <n v="32"/>
    <n v="5"/>
    <n v="360"/>
    <n v="8"/>
    <n v="1"/>
    <x v="1"/>
    <n v="1"/>
    <s v="backpack"/>
    <m/>
    <s v="Machine learning for life"/>
    <m/>
    <n v="0"/>
    <m/>
    <m/>
    <m/>
    <m/>
    <m/>
    <m/>
    <m/>
    <m/>
    <s v="Bachelors"/>
    <m/>
    <m/>
    <m/>
    <m/>
    <m/>
    <m/>
    <m/>
    <m/>
    <s v="None"/>
    <m/>
    <m/>
    <m/>
    <n v="0"/>
    <m/>
    <m/>
    <m/>
    <m/>
    <s v="Friend / word of mouth"/>
    <m/>
    <n v="10"/>
    <s v="I love the experience so far..No improvement needed!"/>
    <s v="NLP"/>
    <m/>
    <m/>
  </r>
  <r>
    <n v="212"/>
    <n v="212"/>
    <n v="212"/>
    <s v="Start a new career in this field"/>
    <s v="Grow skills for my current role"/>
    <m/>
    <m/>
    <m/>
    <s v="get a chance to move to another cou try"/>
    <n v="31"/>
    <n v="5"/>
    <n v="120"/>
    <n v="8"/>
    <n v="10"/>
    <x v="3"/>
    <n v="1"/>
    <s v="track suit / sweat suit"/>
    <m/>
    <s v="Data is the new bacon&quot;"/>
    <m/>
    <n v="1"/>
    <s v="Accounting/Finance"/>
    <m/>
    <s v="Manager"/>
    <m/>
    <m/>
    <s v="Banks"/>
    <n v="5"/>
    <s v="Banco Promerica"/>
    <s v="Masters"/>
    <m/>
    <m/>
    <m/>
    <m/>
    <m/>
    <s v="Deep Learning Foundations"/>
    <m/>
    <m/>
    <m/>
    <m/>
    <s v="Ask Me Anythings (AMAs)"/>
    <m/>
    <n v="6"/>
    <n v="3"/>
    <m/>
    <n v="6"/>
    <s v="Focus in the goal,read a lot, practice make perfection. Ask anything "/>
    <s v="Google"/>
    <m/>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n v="213"/>
    <n v="213"/>
    <n v="213"/>
    <s v="Start a new career in this field"/>
    <m/>
    <m/>
    <s v="Help prepare for an advanced degree"/>
    <s v="General interest in the topic (personal growth and enrichment)"/>
    <m/>
    <n v="26"/>
    <n v="6"/>
    <n v="40"/>
    <n v="5"/>
    <n v="20"/>
    <x v="4"/>
    <n v="1"/>
    <s v="hoodie"/>
    <m/>
    <s v="A quality life demands quality questions"/>
    <m/>
    <n v="1"/>
    <s v="Software Engineer"/>
    <m/>
    <s v="Individual Contributor"/>
    <m/>
    <s v="Technology &amp; Internet"/>
    <m/>
    <n v="2"/>
    <s v="Grofers"/>
    <s v="Bachelors"/>
    <m/>
    <m/>
    <m/>
    <m/>
    <m/>
    <s v="Deep Learning Foundations"/>
    <m/>
    <m/>
    <m/>
    <m/>
    <s v="Slack Channel"/>
    <m/>
    <n v="5"/>
    <n v="5"/>
    <m/>
    <n v="30"/>
    <s v="Do a little bit everyday and talk to people on the various channels"/>
    <m/>
    <s v="Don't remember, joined in 2012 :)"/>
    <n v="10"/>
    <s v="There are some topics I'd like explained, it would be great if we could occasionally hold webinars discussing topics not covered in the nanodegree, perhaps alumni can do it too"/>
    <s v="Advanced deep learning, kernel programming , "/>
    <m/>
    <m/>
  </r>
  <r>
    <n v="214"/>
    <n v="214"/>
    <n v="214"/>
    <s v="Start a new career in this field"/>
    <s v="Grow skills for my current role"/>
    <s v="Help move from academia to industry"/>
    <m/>
    <m/>
    <m/>
    <m/>
    <n v="7"/>
    <n v="40"/>
    <n v="8"/>
    <n v="3"/>
    <x v="1"/>
    <n v="0"/>
    <s v="t-shirt"/>
    <m/>
    <s v="A quality life demands quality questions"/>
    <m/>
    <n v="0"/>
    <m/>
    <m/>
    <m/>
    <m/>
    <m/>
    <m/>
    <m/>
    <m/>
    <s v="Masters"/>
    <m/>
    <m/>
    <m/>
    <s v="Machine Learning Engineer"/>
    <m/>
    <m/>
    <m/>
    <m/>
    <m/>
    <m/>
    <s v="Stack Overflow"/>
    <m/>
    <n v="6"/>
    <m/>
    <n v="30"/>
    <n v="500"/>
    <s v="Don't give up and explore more projects!!"/>
    <s v="Twitter"/>
    <m/>
    <n v="7"/>
    <s v="Provide more challenging projects"/>
    <s v="General Adversarial Networks"/>
    <m/>
    <m/>
  </r>
  <r>
    <n v="215"/>
    <n v="215"/>
    <n v="215"/>
    <m/>
    <m/>
    <m/>
    <m/>
    <s v="General interest in the topic (personal growth and enrichment)"/>
    <m/>
    <n v="28"/>
    <n v="7"/>
    <n v="15"/>
    <n v="8"/>
    <n v="1"/>
    <x v="7"/>
    <n v="0"/>
    <s v="track suit / sweat suit"/>
    <m/>
    <s v="A quality life demands quality questions"/>
    <m/>
    <n v="1"/>
    <s v="Software Engineer"/>
    <m/>
    <s v="Manager"/>
    <m/>
    <s v="Technology &amp; Internet"/>
    <m/>
    <n v="7"/>
    <s v="Astropay"/>
    <s v="Masters"/>
    <m/>
    <m/>
    <m/>
    <m/>
    <s v="Artificial Intelligence"/>
    <m/>
    <m/>
    <m/>
    <m/>
    <m/>
    <s v="Stack Overflow"/>
    <m/>
    <n v="5"/>
    <n v="3"/>
    <m/>
    <n v="12"/>
    <s v="Try to devote as much time as possible"/>
    <s v="Friend / word of mouth"/>
    <m/>
    <n v="10"/>
    <s v="Presencial classes"/>
    <s v="More of AI"/>
    <s v="Everything was great (except for the annoying email)"/>
    <m/>
  </r>
  <r>
    <n v="216"/>
    <n v="216"/>
    <n v="216"/>
    <m/>
    <m/>
    <m/>
    <m/>
    <s v="General interest in the topic (personal growth and enrichment)"/>
    <m/>
    <n v="36"/>
    <n v="7"/>
    <n v="60"/>
    <n v="7"/>
    <n v="0"/>
    <x v="1"/>
    <n v="1"/>
    <s v="hat"/>
    <m/>
    <s v="A quality life demands quality questions"/>
    <m/>
    <n v="1"/>
    <s v="Data Analyst"/>
    <m/>
    <s v="Intern"/>
    <m/>
    <s v="Insurance"/>
    <m/>
    <n v="7"/>
    <s v="Banchile "/>
    <s v="Masters"/>
    <m/>
    <m/>
    <m/>
    <m/>
    <m/>
    <s v="Deep Learning Foundations"/>
    <m/>
    <m/>
    <m/>
    <m/>
    <s v="Forums"/>
    <m/>
    <n v="10"/>
    <m/>
    <n v="10"/>
    <n v="15"/>
    <s v="The project are difficult but are so cool"/>
    <s v="Google"/>
    <m/>
    <n v="9"/>
    <s v="I think in some project should be more video class"/>
    <s v="More machine learning and algorithms"/>
    <m/>
    <m/>
  </r>
  <r>
    <n v="217"/>
    <n v="217"/>
    <n v="217"/>
    <s v="Start a new career in this field"/>
    <m/>
    <m/>
    <m/>
    <m/>
    <m/>
    <m/>
    <n v="7"/>
    <n v="180"/>
    <n v="7"/>
    <n v="2"/>
    <x v="9"/>
    <n v="0"/>
    <s v="backpack"/>
    <m/>
    <m/>
    <s v="Data will never die"/>
    <n v="0"/>
    <m/>
    <m/>
    <m/>
    <m/>
    <m/>
    <m/>
    <m/>
    <m/>
    <s v="Masters"/>
    <s v="Intro to Programming"/>
    <m/>
    <s v="Data Analyst"/>
    <m/>
    <m/>
    <s v="Deep Learning Foundations"/>
    <m/>
    <m/>
    <m/>
    <m/>
    <s v="Forums"/>
    <m/>
    <n v="10"/>
    <m/>
    <n v="10"/>
    <n v="8"/>
    <s v="repeat, practice, do"/>
    <s v="Google"/>
    <m/>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n v="218"/>
    <n v="218"/>
    <n v="218"/>
    <m/>
    <s v="Grow skills for my current role"/>
    <m/>
    <m/>
    <s v="General interest in the topic (personal growth and enrichment)"/>
    <m/>
    <n v="52"/>
    <n v="7"/>
    <n v="30"/>
    <n v="10"/>
    <n v="16"/>
    <x v="4"/>
    <n v="1"/>
    <s v="hat"/>
    <m/>
    <s v="Machine learning for life"/>
    <m/>
    <n v="1"/>
    <s v=" Artificial Intelligence Engineer"/>
    <m/>
    <s v="C-Level"/>
    <m/>
    <s v="Utilities, Energy and Extraction"/>
    <m/>
    <n v="27"/>
    <s v="Chaparral Energy"/>
    <s v="Masters"/>
    <m/>
    <m/>
    <m/>
    <m/>
    <m/>
    <s v="Deep Learning Foundations"/>
    <m/>
    <m/>
    <m/>
    <m/>
    <s v="Slack Channel"/>
    <m/>
    <n v="5"/>
    <n v="3"/>
    <m/>
    <n v="8"/>
    <s v="Don't be afraid at ask questions - no questions are stupid. Also, don't be afraid to submit quizzes and projects when you're not 100% sure of their correctness - you can submit as often as you like."/>
    <m/>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n v="219"/>
    <n v="219"/>
    <n v="219"/>
    <s v="Start a new career in this field"/>
    <m/>
    <m/>
    <m/>
    <s v="General interest in the topic (personal growth and enrichment)"/>
    <m/>
    <n v="28"/>
    <n v="7"/>
    <n v="60"/>
    <n v="10"/>
    <n v="3"/>
    <x v="10"/>
    <n v="0"/>
    <s v="t-shirt"/>
    <m/>
    <s v="Data is the new bacon&quot;"/>
    <m/>
    <n v="1"/>
    <s v="Software Engineer"/>
    <m/>
    <s v="Individual Contributor"/>
    <m/>
    <s v="Electronics"/>
    <m/>
    <n v="2"/>
    <s v="software engineer"/>
    <s v="Masters"/>
    <m/>
    <m/>
    <m/>
    <m/>
    <s v="Artificial Intelligence"/>
    <m/>
    <m/>
    <m/>
    <m/>
    <m/>
    <s v="Stack Overflow"/>
    <m/>
    <n v="6"/>
    <n v="6"/>
    <m/>
    <n v="6"/>
    <s v="keep it in mind and stick to it"/>
    <s v="Friend / word of mouth"/>
    <m/>
    <n v="9"/>
    <s v="more first hand learning materials and project"/>
    <s v="deep learning framework  deep  dive "/>
    <s v="The projects should be harder"/>
    <m/>
  </r>
  <r>
    <n v="220"/>
    <n v="220"/>
    <n v="220"/>
    <m/>
    <m/>
    <m/>
    <m/>
    <s v="General interest in the topic (personal growth and enrichment)"/>
    <m/>
    <n v="41"/>
    <n v="6"/>
    <n v="90"/>
    <n v="10"/>
    <n v="12"/>
    <x v="3"/>
    <n v="1"/>
    <s v="track suit / sweat suit"/>
    <m/>
    <m/>
    <s v="AI to the rescue"/>
    <n v="1"/>
    <s v="Other"/>
    <m/>
    <s v="Director"/>
    <m/>
    <s v="Technology &amp; Internet"/>
    <m/>
    <n v="25"/>
    <s v="Falck A/S"/>
    <s v="Associates"/>
    <m/>
    <m/>
    <m/>
    <m/>
    <m/>
    <s v="Deep Learning Foundations"/>
    <m/>
    <m/>
    <m/>
    <m/>
    <s v="Slack Channel"/>
    <m/>
    <n v="5"/>
    <m/>
    <n v="15"/>
    <n v="50"/>
    <s v="Prepare and ask for help "/>
    <s v="Google"/>
    <m/>
    <n v="8"/>
    <s v="Not change the content so much during the degree. "/>
    <s v="You have it all"/>
    <s v="You rock! "/>
    <m/>
  </r>
  <r>
    <n v="221"/>
    <n v="221"/>
    <n v="221"/>
    <m/>
    <m/>
    <m/>
    <s v="Help prepare for an advanced degree"/>
    <s v="General interest in the topic (personal growth and enrichment)"/>
    <m/>
    <n v="23"/>
    <n v="8"/>
    <n v="100"/>
    <n v="6"/>
    <n v="6"/>
    <x v="0"/>
    <n v="1"/>
    <s v="t-shirt"/>
    <m/>
    <s v="Data is the new bacon&quot;"/>
    <m/>
    <n v="1"/>
    <s v="Customer Service"/>
    <m/>
    <s v="Individual Contributor"/>
    <m/>
    <s v="Automotive"/>
    <m/>
    <n v="1"/>
    <s v="Barista"/>
    <s v="Nanodegree Program"/>
    <m/>
    <m/>
    <m/>
    <m/>
    <m/>
    <s v="Deep Learning Foundations"/>
    <m/>
    <m/>
    <m/>
    <m/>
    <s v="Forums"/>
    <m/>
    <n v="4"/>
    <n v="6"/>
    <m/>
    <n v="30"/>
    <s v="Find people in person to work with"/>
    <s v="Google"/>
    <m/>
    <n v="7"/>
    <s v="Not sure"/>
    <s v="C++ "/>
    <m/>
    <m/>
  </r>
  <r>
    <n v="222"/>
    <n v="222"/>
    <n v="222"/>
    <m/>
    <m/>
    <m/>
    <m/>
    <s v="General interest in the topic (personal growth and enrichment)"/>
    <m/>
    <n v="28"/>
    <n v="7"/>
    <n v="5"/>
    <n v="5"/>
    <n v="3"/>
    <x v="4"/>
    <n v="0"/>
    <s v="hoodie"/>
    <m/>
    <s v="A quality life demands quality questions"/>
    <m/>
    <n v="1"/>
    <s v="Accounting/Finance"/>
    <m/>
    <s v="Individual Contributor"/>
    <m/>
    <s v="Agriculture"/>
    <m/>
    <n v="5"/>
    <s v="DRW Trading Group"/>
    <s v="Masters"/>
    <m/>
    <m/>
    <m/>
    <m/>
    <s v="Artificial Intelligence"/>
    <m/>
    <m/>
    <m/>
    <m/>
    <m/>
    <s v="Slack Channel"/>
    <m/>
    <n v="5"/>
    <n v="4"/>
    <m/>
    <n v="8"/>
    <s v="have fun"/>
    <s v="Google"/>
    <m/>
    <n v="10"/>
    <s v="more courses"/>
    <s v="mathematical modelling"/>
    <s v="no"/>
    <m/>
  </r>
  <r>
    <n v="223"/>
    <n v="223"/>
    <n v="223"/>
    <s v="Start a new career in this field"/>
    <s v="Grow skills for my current role"/>
    <m/>
    <s v="Help prepare for an advanced degree"/>
    <m/>
    <m/>
    <n v="42"/>
    <n v="7"/>
    <n v="20"/>
    <n v="10"/>
    <n v="5"/>
    <x v="11"/>
    <n v="1"/>
    <s v="t-shirt"/>
    <m/>
    <m/>
    <s v="Too cute to compute"/>
    <n v="1"/>
    <s v="Freelancing"/>
    <m/>
    <s v="Not Applicable"/>
    <m/>
    <s v="Technology &amp; Internet"/>
    <m/>
    <n v="18"/>
    <s v="App Development"/>
    <s v="Associates"/>
    <m/>
    <m/>
    <m/>
    <m/>
    <m/>
    <s v="Deep Learning Foundations"/>
    <m/>
    <m/>
    <m/>
    <m/>
    <s v="Slack Channel"/>
    <m/>
    <n v="5"/>
    <n v="3"/>
    <m/>
    <n v="50"/>
    <s v="Try out things, as much as you can. So your fingers and not your eyes are learning the stuff, just like playing the piano."/>
    <s v="Facebook"/>
    <m/>
    <n v="10"/>
    <s v="Please normalize the audio (volume) of the videos - I mean - some videos (for example Siraj's) are very loud and I have to turn the volume down, when I watched one of the other videos before."/>
    <s v="I am sure you will always be on the edge of demand"/>
    <s v="You are awesome!"/>
    <m/>
  </r>
  <r>
    <n v="224"/>
    <n v="224"/>
    <n v="224"/>
    <s v="Start a new career in this field"/>
    <m/>
    <m/>
    <m/>
    <m/>
    <m/>
    <n v="27"/>
    <n v="6"/>
    <n v="2"/>
    <n v="10"/>
    <n v="3"/>
    <x v="11"/>
    <n v="0"/>
    <s v="track suit / sweat suit"/>
    <m/>
    <s v="Data is the new bacon&quot;"/>
    <m/>
    <n v="1"/>
    <s v="Data Engineer"/>
    <m/>
    <m/>
    <s v="semi senior"/>
    <s v="Technology &amp; Internet"/>
    <m/>
    <n v="3"/>
    <s v="globant"/>
    <s v="Nanodegree Program"/>
    <m/>
    <m/>
    <m/>
    <m/>
    <m/>
    <s v="Deep Learning Foundations"/>
    <m/>
    <m/>
    <m/>
    <m/>
    <s v="Slack Channel"/>
    <m/>
    <n v="4"/>
    <m/>
    <n v="8"/>
    <n v="9"/>
    <s v="ask in slack"/>
    <s v="Google"/>
    <m/>
    <n v="7"/>
    <s v="more projects or more difficult"/>
    <m/>
    <m/>
    <m/>
  </r>
  <r>
    <n v="225"/>
    <n v="225"/>
    <n v="225"/>
    <m/>
    <s v="Grow skills for my current role"/>
    <s v="Help move from academia to industry"/>
    <s v="Help prepare for an advanced degree"/>
    <m/>
    <m/>
    <n v="25"/>
    <n v="8"/>
    <n v="2"/>
    <n v="9"/>
    <n v="30"/>
    <x v="7"/>
    <n v="1"/>
    <s v="backpack"/>
    <m/>
    <s v="Machine learning for life"/>
    <m/>
    <n v="0"/>
    <m/>
    <m/>
    <m/>
    <m/>
    <m/>
    <m/>
    <m/>
    <m/>
    <s v="PhD"/>
    <m/>
    <m/>
    <m/>
    <s v="Machine Learning Engineer"/>
    <m/>
    <s v="Deep Learning Foundations"/>
    <m/>
    <m/>
    <m/>
    <m/>
    <s v="Forums"/>
    <m/>
    <n v="6"/>
    <n v="3"/>
    <m/>
    <n v="60"/>
    <s v="Keep motivated"/>
    <m/>
    <s v="News"/>
    <n v="10"/>
    <s v="Maybe you can offer a different level of projects."/>
    <s v="Higher level math or the construction of large scale software."/>
    <s v="Keep moving, and try to deliver more and more new things to China."/>
    <m/>
  </r>
  <r>
    <n v="226"/>
    <n v="226"/>
    <n v="226"/>
    <s v="Start a new career in this field"/>
    <s v="Grow skills for my current role"/>
    <m/>
    <m/>
    <s v="General interest in the topic (personal growth and enrichment)"/>
    <m/>
    <n v="29"/>
    <n v="6"/>
    <n v="10"/>
    <n v="8"/>
    <n v="12"/>
    <x v="1"/>
    <n v="1"/>
    <s v="hoodie"/>
    <m/>
    <s v="Math - all the cool kids are doing it"/>
    <m/>
    <n v="1"/>
    <s v="Product Management/Project Management"/>
    <m/>
    <s v="Individual Contributor"/>
    <m/>
    <s v="Advertising &amp; Marketing"/>
    <m/>
    <n v="4"/>
    <s v="Facebook"/>
    <s v="Bachelors"/>
    <m/>
    <m/>
    <s v="Data Analyst"/>
    <m/>
    <m/>
    <m/>
    <m/>
    <m/>
    <m/>
    <m/>
    <s v="Ask Me Anythings (AMAs)"/>
    <m/>
    <n v="5"/>
    <n v="2"/>
    <m/>
    <n v="6"/>
    <s v="Find a buddy to go through the work together"/>
    <m/>
    <s v="Sebastien"/>
    <n v="8"/>
    <s v="Give me early access to Nano degrees. I have not be able to register for a few that I am interested in and I would have completed them"/>
    <m/>
    <s v="Keep doing the awesome work team"/>
    <m/>
  </r>
  <r>
    <n v="227"/>
    <n v="227"/>
    <n v="227"/>
    <m/>
    <s v="Grow skills for my current role"/>
    <m/>
    <m/>
    <m/>
    <m/>
    <n v="28"/>
    <n v="6"/>
    <n v="0"/>
    <n v="8"/>
    <n v="5"/>
    <x v="4"/>
    <n v="1"/>
    <s v="hoodie"/>
    <m/>
    <m/>
    <s v="Build It"/>
    <n v="0"/>
    <m/>
    <m/>
    <m/>
    <m/>
    <m/>
    <m/>
    <m/>
    <m/>
    <s v="Bachelors"/>
    <m/>
    <m/>
    <m/>
    <m/>
    <s v="Artificial Intelligence"/>
    <m/>
    <m/>
    <m/>
    <m/>
    <m/>
    <s v="Stack Overflow"/>
    <m/>
    <n v="4"/>
    <m/>
    <s v="alot"/>
    <n v="3"/>
    <s v="find a mentor offline"/>
    <s v="Google"/>
    <m/>
    <n v="8"/>
    <s v="Better help"/>
    <s v="application of DL"/>
    <s v="no"/>
    <m/>
  </r>
  <r>
    <n v="228"/>
    <n v="228"/>
    <n v="228"/>
    <s v="Start a new career in this field"/>
    <s v="Grow skills for my current role"/>
    <m/>
    <s v="Help prepare for an advanced degree"/>
    <m/>
    <m/>
    <n v="25"/>
    <n v="8"/>
    <n v="45"/>
    <n v="8"/>
    <n v="6"/>
    <x v="11"/>
    <n v="0"/>
    <s v="t-shirt"/>
    <m/>
    <s v="Data is the new bacon&quot;"/>
    <m/>
    <n v="1"/>
    <s v="Data Analyst"/>
    <m/>
    <s v="Individual Contributor"/>
    <m/>
    <s v="Healthcare and Pharmaceuticals"/>
    <m/>
    <n v="1"/>
    <s v="BD"/>
    <s v="Bachelors"/>
    <m/>
    <m/>
    <s v="Data Analyst"/>
    <m/>
    <m/>
    <m/>
    <m/>
    <m/>
    <m/>
    <m/>
    <s v="Stack Overflow"/>
    <m/>
    <n v="6"/>
    <n v="5"/>
    <m/>
    <n v="25"/>
    <s v="Even if you feel like the initial lessons don't take that much time, the projects usually end up taking x1.5-x2 as long as the lessons. Plan accordingly"/>
    <s v="Google"/>
    <m/>
    <n v="10"/>
    <s v="Provide more project ideas that are not graded"/>
    <s v="Hadoop"/>
    <m/>
    <m/>
  </r>
  <r>
    <n v="229"/>
    <n v="229"/>
    <n v="229"/>
    <s v="Start a new career in this field"/>
    <m/>
    <m/>
    <m/>
    <m/>
    <m/>
    <n v="48"/>
    <n v="7"/>
    <n v="60"/>
    <n v="8"/>
    <n v="5"/>
    <x v="7"/>
    <n v="0"/>
    <s v="backpack"/>
    <m/>
    <s v="Machine learning for life"/>
    <m/>
    <n v="1"/>
    <m/>
    <s v="Technical support"/>
    <s v="Individual Contributor"/>
    <m/>
    <s v="Retail &amp; Consumer Durables"/>
    <m/>
    <n v="15"/>
    <s v="Walgreens"/>
    <s v="Bachelors"/>
    <m/>
    <m/>
    <s v="Data Analyst"/>
    <m/>
    <m/>
    <m/>
    <m/>
    <m/>
    <m/>
    <m/>
    <s v="Forums"/>
    <m/>
    <n v="15"/>
    <n v="5"/>
    <m/>
    <n v="40"/>
    <s v="Pay attention to videos"/>
    <s v="Google"/>
    <m/>
    <n v="10"/>
    <s v="It's been fine"/>
    <s v="Na"/>
    <s v="Na"/>
    <m/>
  </r>
  <r>
    <n v="230"/>
    <n v="230"/>
    <n v="230"/>
    <m/>
    <s v="Grow skills for my current role"/>
    <m/>
    <m/>
    <s v="General interest in the topic (personal growth and enrichment)"/>
    <m/>
    <n v="41"/>
    <n v="7"/>
    <n v="0"/>
    <n v="14"/>
    <n v="12"/>
    <x v="6"/>
    <n v="1"/>
    <s v="t-shirt"/>
    <m/>
    <s v="Machine learning for life"/>
    <m/>
    <n v="1"/>
    <s v="Data Analyst"/>
    <m/>
    <s v="Individual Contributor"/>
    <m/>
    <s v="Education"/>
    <m/>
    <n v="15"/>
    <s v="E12x"/>
    <s v="Bachelors"/>
    <m/>
    <m/>
    <m/>
    <m/>
    <s v="Artificial Intelligence"/>
    <s v="Deep Learning Foundations"/>
    <s v="Self-Driving Car Engineer"/>
    <s v="Robotics"/>
    <m/>
    <m/>
    <s v="Stack Overflow"/>
    <m/>
    <n v="2"/>
    <n v="3"/>
    <m/>
    <n v="4"/>
    <s v="_x000a_"/>
    <s v="Google"/>
    <m/>
    <n v="8"/>
    <s v="_x000a_"/>
    <s v="_x000a_"/>
    <s v="_x000a_"/>
    <m/>
  </r>
  <r>
    <n v="231"/>
    <n v="231"/>
    <n v="231"/>
    <s v="Start a new career in this field"/>
    <s v="Grow skills for my current role"/>
    <s v="Help move from academia to industry"/>
    <m/>
    <s v="General interest in the topic (personal growth and enrichment)"/>
    <m/>
    <n v="25"/>
    <n v="8"/>
    <n v="120"/>
    <n v="15"/>
    <n v="2"/>
    <x v="9"/>
    <n v="1"/>
    <s v="jacket (brand is TBD... probably Patagonia)"/>
    <m/>
    <s v="Machine learning for life"/>
    <m/>
    <n v="1"/>
    <s v="Software Engineer"/>
    <m/>
    <s v="Intern"/>
    <m/>
    <m/>
    <s v="Finance "/>
    <n v="0"/>
    <s v="Fintellix Solutions Pvt Ltd "/>
    <s v="Bachelors"/>
    <m/>
    <m/>
    <m/>
    <s v="Machine Learning Engineer"/>
    <m/>
    <m/>
    <m/>
    <m/>
    <m/>
    <m/>
    <s v="Mentor Help (classroom or 1:1 mentors)"/>
    <m/>
    <n v="6"/>
    <n v="4"/>
    <m/>
    <n v="100"/>
    <s v="Do take into consideration the suggestion given by mentors during project Evaluation "/>
    <s v="Google"/>
    <m/>
    <n v="10"/>
    <s v="Make the videos a bit longer and keep the continuation "/>
    <s v="Artificial intelligence NanoDegree, React, Tenorflow "/>
    <s v="Keep up the good work"/>
    <m/>
  </r>
  <r>
    <n v="232"/>
    <n v="232"/>
    <n v="232"/>
    <m/>
    <s v="Grow skills for my current role"/>
    <m/>
    <m/>
    <s v="General interest in the topic (personal growth and enrichment)"/>
    <m/>
    <n v="28"/>
    <n v="7"/>
    <n v="40"/>
    <n v="14"/>
    <n v="4"/>
    <x v="5"/>
    <n v="0"/>
    <s v="jacket (brand is TBD... probably Patagonia)"/>
    <m/>
    <s v="A quality life demands quality questions"/>
    <m/>
    <n v="1"/>
    <s v="Marketing"/>
    <m/>
    <s v="Vice President"/>
    <m/>
    <s v="Technology &amp; Internet"/>
    <m/>
    <n v="6"/>
    <s v="Datasigns Technologies"/>
    <s v="Bachelors"/>
    <m/>
    <s v="Business Analyst"/>
    <m/>
    <m/>
    <m/>
    <m/>
    <m/>
    <m/>
    <m/>
    <m/>
    <s v="Slack Channel"/>
    <m/>
    <n v="6"/>
    <n v="2"/>
    <m/>
    <n v="100"/>
    <s v="Stay focused and be consistent. Doesn't matter how difficult it seems, you will reach your goal."/>
    <s v="Friend / word of mouth"/>
    <m/>
    <n v="10"/>
    <s v="Pricing options"/>
    <s v="Something on finance?"/>
    <s v="I love you guys! You guys are doing great! "/>
    <m/>
  </r>
  <r>
    <n v="233"/>
    <n v="233"/>
    <n v="233"/>
    <s v="Start a new career in this field"/>
    <s v="Grow skills for my current role"/>
    <m/>
    <m/>
    <s v="General interest in the topic (personal growth and enrichment)"/>
    <m/>
    <n v="32"/>
    <n v="6"/>
    <n v="35"/>
    <n v="9"/>
    <n v="20"/>
    <x v="8"/>
    <n v="1"/>
    <s v="hoodie"/>
    <m/>
    <s v="Machine learning for life"/>
    <m/>
    <n v="1"/>
    <s v="Research"/>
    <m/>
    <s v="Manager"/>
    <m/>
    <s v="Technology &amp; Internet"/>
    <m/>
    <n v="5"/>
    <s v="RoboAI"/>
    <s v="Masters"/>
    <m/>
    <m/>
    <m/>
    <m/>
    <m/>
    <s v="Deep Learning Foundations"/>
    <m/>
    <m/>
    <m/>
    <m/>
    <s v="Forums"/>
    <m/>
    <n v="25"/>
    <m/>
    <n v="30"/>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m/>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n v="234"/>
    <n v="234"/>
    <n v="234"/>
    <m/>
    <s v="Grow skills for my current role"/>
    <m/>
    <m/>
    <s v="General interest in the topic (personal growth and enrichment)"/>
    <m/>
    <n v="39"/>
    <n v="6"/>
    <n v="40"/>
    <n v="10"/>
    <n v="10"/>
    <x v="8"/>
    <n v="1"/>
    <s v="t-shirt"/>
    <m/>
    <s v="Machine learning for life"/>
    <m/>
    <n v="1"/>
    <s v=" Artificial Intelligence Engineer"/>
    <m/>
    <s v="Manager"/>
    <m/>
    <m/>
    <s v="Finance"/>
    <n v="6"/>
    <s v="Data Scientist"/>
    <s v="PhD"/>
    <m/>
    <m/>
    <m/>
    <m/>
    <m/>
    <s v="Deep Learning Foundations"/>
    <m/>
    <m/>
    <m/>
    <m/>
    <s v="Slack Channel"/>
    <m/>
    <n v="12"/>
    <m/>
    <n v="12"/>
    <n v="4"/>
    <s v="be relaxed and concentrated when studying "/>
    <s v="Google"/>
    <m/>
    <n v="9"/>
    <s v="more examples"/>
    <m/>
    <m/>
    <m/>
  </r>
  <r>
    <n v="235"/>
    <n v="235"/>
    <n v="235"/>
    <m/>
    <s v="Grow skills for my current role"/>
    <m/>
    <m/>
    <m/>
    <m/>
    <n v="32"/>
    <n v="7"/>
    <n v="60"/>
    <n v="10"/>
    <n v="5"/>
    <x v="6"/>
    <n v="1"/>
    <s v="backpack"/>
    <m/>
    <s v="Machine learning for life"/>
    <m/>
    <n v="1"/>
    <s v="Machine Learning Engineer"/>
    <m/>
    <s v="Individual Contributor"/>
    <m/>
    <s v="Electronics"/>
    <m/>
    <n v="9"/>
    <s v="Bangalore"/>
    <s v="Bachelors"/>
    <m/>
    <m/>
    <m/>
    <m/>
    <m/>
    <s v="Deep Learning Foundations"/>
    <m/>
    <m/>
    <m/>
    <m/>
    <s v="Forums"/>
    <m/>
    <n v="5"/>
    <m/>
    <n v="20"/>
    <n v="20"/>
    <s v="Interact with like minded people. Use slack to observe what other are doing to motivate you. If possible form study group if you are find it difficult to follow alone. Every day at least open udacity classroom."/>
    <s v="Google"/>
    <m/>
    <n v="9"/>
    <s v="Indepth and more tougher projects"/>
    <s v="Artificial Intelligence, Embedded platform, Cloud computing"/>
    <m/>
    <m/>
  </r>
  <r>
    <n v="236"/>
    <n v="236"/>
    <n v="236"/>
    <s v="Start a new career in this field"/>
    <m/>
    <m/>
    <s v="Help prepare for an advanced degree"/>
    <s v="General interest in the topic (personal growth and enrichment)"/>
    <m/>
    <n v="42"/>
    <n v="6"/>
    <n v="40"/>
    <n v="4"/>
    <n v="5"/>
    <x v="1"/>
    <n v="1"/>
    <s v="jacket (brand is TBD... probably Patagonia)"/>
    <m/>
    <m/>
    <s v="Born to learn"/>
    <n v="1"/>
    <s v="Product Management/Project Management"/>
    <m/>
    <s v="Manager"/>
    <m/>
    <m/>
    <s v="Banking and Fintech"/>
    <n v="20"/>
    <s v="..."/>
    <s v="Bachelors"/>
    <s v="Intro to Programming"/>
    <m/>
    <m/>
    <m/>
    <s v="Artificial Intelligence"/>
    <m/>
    <m/>
    <m/>
    <m/>
    <s v="Android, iOS, Full Stack"/>
    <s v="Forums"/>
    <m/>
    <n v="6"/>
    <n v="4"/>
    <m/>
    <n v="150"/>
    <s v="Never give up! The slower you study, the faster you learn "/>
    <s v="Google"/>
    <m/>
    <n v="10"/>
    <s v="I am a happy customer"/>
    <s v="Game programming"/>
    <m/>
    <m/>
  </r>
  <r>
    <n v="237"/>
    <n v="237"/>
    <n v="237"/>
    <s v="Start a new career in this field"/>
    <m/>
    <m/>
    <m/>
    <m/>
    <m/>
    <n v="50"/>
    <n v="8"/>
    <n v="0"/>
    <n v="10"/>
    <n v="12"/>
    <x v="11"/>
    <n v="0"/>
    <s v="t-shirt"/>
    <m/>
    <s v="A quality life demands quality questions"/>
    <m/>
    <n v="1"/>
    <s v="Business Intelligence / Business Analyst"/>
    <m/>
    <s v="Individual Contributor"/>
    <m/>
    <s v="Technology &amp; Internet"/>
    <m/>
    <n v="1"/>
    <s v="Free lancing"/>
    <s v="Masters"/>
    <m/>
    <m/>
    <s v="Data Analyst"/>
    <m/>
    <m/>
    <m/>
    <m/>
    <m/>
    <m/>
    <m/>
    <s v="Mentor Help (classroom or 1:1 mentors)"/>
    <m/>
    <n v="20"/>
    <m/>
    <n v="10"/>
    <n v="40"/>
    <s v="Pick interesting data sets for your projects even if it seems challenging. Also, keep an open mind when looking at a dataset, you might be surprised by the relationships you might find."/>
    <s v="Google"/>
    <m/>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n v="238"/>
    <n v="238"/>
    <n v="238"/>
    <s v="Start a new career in this field"/>
    <m/>
    <m/>
    <m/>
    <m/>
    <m/>
    <n v="26"/>
    <n v="8"/>
    <n v="80"/>
    <n v="8"/>
    <n v="15"/>
    <x v="4"/>
    <n v="0"/>
    <s v="socks"/>
    <m/>
    <s v="Data is the new bacon&quot;"/>
    <m/>
    <n v="0"/>
    <m/>
    <m/>
    <m/>
    <m/>
    <m/>
    <m/>
    <m/>
    <m/>
    <s v="Bachelors"/>
    <m/>
    <m/>
    <s v="Data Analyst"/>
    <m/>
    <s v="Artificial Intelligence"/>
    <m/>
    <m/>
    <m/>
    <m/>
    <m/>
    <s v="Forums"/>
    <m/>
    <n v="15"/>
    <n v="5"/>
    <m/>
    <n v="20"/>
    <s v="Dont feel discouraged if you are completely lost at some point. Keep at it and it'll all make sense"/>
    <s v="Friend / word of mouth"/>
    <m/>
    <n v="10"/>
    <s v="The mentor experience hasn't been helpful, a better response rate would largely improve it"/>
    <s v="GANs, self-driving cars, robotics, ML"/>
    <m/>
    <m/>
  </r>
  <r>
    <n v="239"/>
    <n v="239"/>
    <n v="239"/>
    <s v="Start a new career in this field"/>
    <m/>
    <m/>
    <m/>
    <m/>
    <m/>
    <n v="29"/>
    <n v="8"/>
    <n v="10"/>
    <n v="10"/>
    <n v="8"/>
    <x v="5"/>
    <n v="0"/>
    <s v="jacket (brand is TBD... probably Patagonia)"/>
    <m/>
    <s v="Machine learning for life"/>
    <m/>
    <n v="1"/>
    <s v="Business Intelligence / Business Analyst"/>
    <m/>
    <s v="Individual Contributor"/>
    <m/>
    <s v="Advertising &amp; Marketing"/>
    <m/>
    <n v="3"/>
    <m/>
    <s v="Bachelors"/>
    <s v="Intro to Programming"/>
    <m/>
    <s v="Data Analyst"/>
    <m/>
    <m/>
    <m/>
    <m/>
    <m/>
    <m/>
    <m/>
    <s v="Forums"/>
    <m/>
    <n v="6"/>
    <n v="5"/>
    <m/>
    <n v="12"/>
    <s v="Try to immerse yourself with course content or the project you are working on everyday. "/>
    <s v="Friend / word of mouth"/>
    <m/>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m/>
  </r>
  <r>
    <n v="240"/>
    <n v="240"/>
    <n v="240"/>
    <s v="Start a new career in this field"/>
    <m/>
    <m/>
    <m/>
    <s v="General interest in the topic (personal growth and enrichment)"/>
    <m/>
    <n v="44"/>
    <n v="7"/>
    <n v="150"/>
    <n v="12"/>
    <n v="24"/>
    <x v="2"/>
    <n v="0"/>
    <s v="t-shirt"/>
    <m/>
    <s v="Machine learning for life"/>
    <m/>
    <n v="1"/>
    <s v="Software Engineer"/>
    <m/>
    <s v="Individual Contributor"/>
    <m/>
    <s v="Business Support &amp; Logistics"/>
    <m/>
    <n v="23"/>
    <s v="Swiss Post Solutions"/>
    <s v="Nanodegree Program"/>
    <m/>
    <m/>
    <s v="Data Analyst"/>
    <m/>
    <m/>
    <m/>
    <m/>
    <m/>
    <m/>
    <m/>
    <s v="Stack Overflow"/>
    <m/>
    <n v="2"/>
    <n v="2"/>
    <m/>
    <n v="5"/>
    <s v="Try to incorporate studying into your daily and weekly routine. Try to be curious and interested in the subjects."/>
    <m/>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n v="241"/>
    <n v="241"/>
    <n v="241"/>
    <s v="Start a new career in this field"/>
    <m/>
    <m/>
    <m/>
    <s v="General interest in the topic (personal growth and enrichment)"/>
    <m/>
    <n v="29"/>
    <n v="7"/>
    <n v="60"/>
    <n v="14"/>
    <n v="2"/>
    <x v="0"/>
    <n v="1"/>
    <s v="track suit / sweat suit"/>
    <m/>
    <m/>
    <s v="&quot;Be audacious&quot;"/>
    <n v="1"/>
    <s v="Product Management/Project Management"/>
    <m/>
    <s v="Manager"/>
    <m/>
    <s v="Business Support &amp; Logistics"/>
    <m/>
    <n v="6"/>
    <s v="Dematic"/>
    <s v="Masters"/>
    <m/>
    <m/>
    <m/>
    <m/>
    <m/>
    <m/>
    <m/>
    <m/>
    <s v="None"/>
    <m/>
    <m/>
    <m/>
    <n v="0"/>
    <m/>
    <m/>
    <m/>
    <m/>
    <s v="Google"/>
    <m/>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m/>
  </r>
  <r>
    <n v="242"/>
    <n v="242"/>
    <n v="242"/>
    <m/>
    <s v="Grow skills for my current role"/>
    <m/>
    <m/>
    <m/>
    <m/>
    <n v="49"/>
    <n v="8"/>
    <n v="0"/>
    <n v="12"/>
    <n v="15"/>
    <x v="0"/>
    <n v="0"/>
    <s v="backpack"/>
    <m/>
    <m/>
    <s v="Data is the new Gold"/>
    <n v="1"/>
    <s v="Self employed"/>
    <m/>
    <m/>
    <s v="Business Owner"/>
    <s v="Technology &amp; Internet"/>
    <m/>
    <n v="20"/>
    <s v="SerpicoDEV"/>
    <s v="Bachelors"/>
    <m/>
    <m/>
    <s v="Data Analyst"/>
    <s v="Machine Learning Engineer"/>
    <m/>
    <m/>
    <m/>
    <m/>
    <m/>
    <m/>
    <s v="Forums"/>
    <m/>
    <n v="6"/>
    <n v="6"/>
    <m/>
    <n v="8"/>
    <s v="Watch every video. Ask questions. Read about your degree peripherally in the news"/>
    <s v="Friend / word of mouth"/>
    <m/>
    <n v="8"/>
    <s v="More qualified mentors and advisors. "/>
    <s v="IoT"/>
    <s v="I would like to contract hire graduates. I am having difficultly finding people. I tried Blitz, but they are close to useless, as they do not get back to me."/>
    <m/>
  </r>
  <r>
    <n v="243"/>
    <n v="243"/>
    <n v="243"/>
    <m/>
    <m/>
    <s v="Help move from academia to industry"/>
    <m/>
    <m/>
    <m/>
    <n v="24"/>
    <n v="7"/>
    <n v="40"/>
    <n v="9"/>
    <n v="4"/>
    <x v="7"/>
    <n v="1"/>
    <s v="t-shirt"/>
    <m/>
    <s v="Data is the new bacon&quot;"/>
    <m/>
    <n v="1"/>
    <s v="Data Engineer"/>
    <m/>
    <m/>
    <s v="Associate "/>
    <s v="Insurance"/>
    <m/>
    <n v="1"/>
    <s v="Digit insurance"/>
    <s v="Nanodegree Program"/>
    <m/>
    <m/>
    <s v="Data Analyst"/>
    <s v="Machine Learning Engineer"/>
    <m/>
    <m/>
    <m/>
    <m/>
    <m/>
    <m/>
    <s v="Forums"/>
    <m/>
    <n v="20"/>
    <n v="5"/>
    <m/>
    <n v="5"/>
    <s v="Nanodegree is instrumental to career .I have learned a lot   with nanodegree which helped me to secure my first job. I would suggest everyone to master the skills required for tech jobs by enrolling in nanodegree."/>
    <s v="Friend / word of mouth"/>
    <m/>
    <n v="10"/>
    <s v="Organizing meetups or webinars to engage the learning community"/>
    <s v="Data warehousing , natural language processing"/>
    <s v="Thanks for giving me a great start in my career . "/>
    <m/>
  </r>
  <r>
    <n v="244"/>
    <n v="244"/>
    <n v="244"/>
    <s v="Start a new career in this field"/>
    <m/>
    <s v="Help move from academia to industry"/>
    <m/>
    <s v="General interest in the topic (personal growth and enrichment)"/>
    <m/>
    <n v="48"/>
    <n v="5"/>
    <n v="3"/>
    <n v="9"/>
    <n v="12"/>
    <x v="9"/>
    <n v="0"/>
    <s v="t-shirt"/>
    <m/>
    <s v="Machine learning for life"/>
    <m/>
    <n v="1"/>
    <s v="Co-founder (or solo founder)"/>
    <m/>
    <s v="President"/>
    <m/>
    <s v="Construction, Machinery, and Homes"/>
    <m/>
    <n v="20"/>
    <s v="Mentria Investments Limited"/>
    <s v="PhD"/>
    <m/>
    <m/>
    <m/>
    <m/>
    <m/>
    <m/>
    <m/>
    <m/>
    <m/>
    <s v="Introduction to Deep Learning"/>
    <s v="Slack Channel"/>
    <m/>
    <n v="6"/>
    <m/>
    <n v="8"/>
    <n v="15"/>
    <s v="Be patient and don't be in a hurry when working on assignment"/>
    <s v="Google"/>
    <m/>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m/>
  </r>
  <r>
    <n v="245"/>
    <n v="245"/>
    <n v="245"/>
    <m/>
    <s v="Grow skills for my current role"/>
    <m/>
    <m/>
    <m/>
    <m/>
    <n v="34"/>
    <n v="6"/>
    <n v="0"/>
    <n v="12"/>
    <n v="5"/>
    <x v="0"/>
    <n v="1"/>
    <s v="backpack"/>
    <m/>
    <s v="Data is the new bacon&quot;"/>
    <m/>
    <n v="1"/>
    <s v=" Artificial Intelligence Engineer"/>
    <m/>
    <s v="Individual Contributor"/>
    <m/>
    <s v="Technology &amp; Internet"/>
    <m/>
    <n v="10"/>
    <s v="Ok.computer LLC"/>
    <s v="Masters"/>
    <m/>
    <m/>
    <m/>
    <m/>
    <m/>
    <s v="Deep Learning Foundations"/>
    <m/>
    <m/>
    <m/>
    <m/>
    <s v="Slack Channel"/>
    <m/>
    <n v="6"/>
    <n v="6"/>
    <m/>
    <n v="20"/>
    <s v="Follow Slack tips"/>
    <s v="LinkedIn"/>
    <m/>
    <n v="10"/>
    <s v="It's perfect"/>
    <s v="Bioinformatics "/>
    <m/>
    <m/>
  </r>
  <r>
    <n v="246"/>
    <n v="246"/>
    <n v="246"/>
    <s v="Start a new career in this field"/>
    <s v="Grow skills for my current role"/>
    <m/>
    <m/>
    <s v="General interest in the topic (personal growth and enrichment)"/>
    <m/>
    <n v="29"/>
    <n v="7"/>
    <n v="80"/>
    <n v="9"/>
    <n v="10"/>
    <x v="0"/>
    <n v="1"/>
    <s v="hoodie"/>
    <m/>
    <s v="Machine learning for life"/>
    <m/>
    <n v="1"/>
    <s v="Software Engineer"/>
    <m/>
    <m/>
    <s v="Senior programmer"/>
    <m/>
    <s v="Mining"/>
    <n v="4"/>
    <s v="MiningTag S.A."/>
    <s v="Masters"/>
    <m/>
    <m/>
    <m/>
    <m/>
    <m/>
    <m/>
    <m/>
    <m/>
    <s v="None"/>
    <m/>
    <m/>
    <m/>
    <n v="0"/>
    <m/>
    <m/>
    <m/>
    <m/>
    <s v="Google"/>
    <m/>
    <n v="10"/>
    <s v="Add more nanodegree"/>
    <s v="Programming language theory, BigData, theory of the computation"/>
    <s v="bug in the section &quot;birthday&quot;(Is hard write the day).... Udacity is great! :)"/>
    <m/>
  </r>
  <r>
    <n v="247"/>
    <n v="247"/>
    <n v="247"/>
    <s v="Start a new career in this field"/>
    <m/>
    <m/>
    <m/>
    <m/>
    <m/>
    <n v="32"/>
    <n v="8"/>
    <n v="30"/>
    <n v="10"/>
    <n v="3"/>
    <x v="4"/>
    <n v="0"/>
    <s v="hoodie"/>
    <m/>
    <s v="A quality life demands quality questions"/>
    <m/>
    <n v="1"/>
    <s v="Software Engineer"/>
    <m/>
    <s v="Individual Contributor"/>
    <m/>
    <s v="Electronics"/>
    <m/>
    <n v="6"/>
    <s v="Seagate Technology"/>
    <s v="Masters"/>
    <m/>
    <m/>
    <s v="Data Analyst"/>
    <m/>
    <m/>
    <m/>
    <s v="Self-Driving Car Engineer"/>
    <m/>
    <m/>
    <m/>
    <s v="Forums"/>
    <m/>
    <n v="10"/>
    <m/>
    <n v="10"/>
    <n v="30"/>
    <s v="Focus, make notes and study hard!"/>
    <s v="Google"/>
    <m/>
    <n v="10"/>
    <s v="Have a more engaging career service, I would pay to get hired because Udacity knows the value of my projects"/>
    <m/>
    <m/>
    <m/>
  </r>
  <r>
    <n v="248"/>
    <n v="248"/>
    <n v="248"/>
    <s v="Start a new career in this field"/>
    <m/>
    <s v="Help move from academia to industry"/>
    <s v="Help prepare for an advanced degree"/>
    <m/>
    <m/>
    <n v="34"/>
    <n v="6"/>
    <n v="2"/>
    <n v="10"/>
    <n v="5"/>
    <x v="0"/>
    <n v="0"/>
    <s v="hoodie"/>
    <m/>
    <s v="Math - all the cool kids are doing it"/>
    <m/>
    <n v="0"/>
    <m/>
    <m/>
    <m/>
    <m/>
    <m/>
    <m/>
    <m/>
    <m/>
    <s v="Bachelors"/>
    <m/>
    <m/>
    <s v="Data Analyst"/>
    <m/>
    <m/>
    <m/>
    <m/>
    <m/>
    <m/>
    <m/>
    <s v="Stack Overflow"/>
    <m/>
    <n v="6"/>
    <m/>
    <n v="8"/>
    <n v="80"/>
    <s v="Be patient"/>
    <s v="Twitter"/>
    <m/>
    <n v="10"/>
    <s v="I cannot think of something"/>
    <s v="Computational Mathematics"/>
    <m/>
    <m/>
  </r>
  <r>
    <n v="249"/>
    <n v="249"/>
    <n v="249"/>
    <m/>
    <s v="Grow skills for my current role"/>
    <m/>
    <m/>
    <s v="General interest in the topic (personal growth and enrichment)"/>
    <m/>
    <n v="26"/>
    <n v="10"/>
    <n v="60"/>
    <n v="8"/>
    <n v="0"/>
    <x v="3"/>
    <n v="0"/>
    <m/>
    <s v="Self-driving toy car...."/>
    <m/>
    <s v="Watch and learn"/>
    <n v="0"/>
    <m/>
    <m/>
    <m/>
    <m/>
    <m/>
    <m/>
    <m/>
    <m/>
    <s v="Masters"/>
    <m/>
    <m/>
    <m/>
    <m/>
    <m/>
    <s v="Deep Learning Foundations"/>
    <m/>
    <m/>
    <m/>
    <m/>
    <s v="Stack Overflow"/>
    <m/>
    <n v="5"/>
    <n v="6"/>
    <m/>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s v="Friend / word of mouth"/>
    <m/>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n v="250"/>
    <n v="250"/>
    <n v="250"/>
    <s v="Start a new career in this field"/>
    <m/>
    <m/>
    <m/>
    <s v="General interest in the topic (personal growth and enrichment)"/>
    <m/>
    <n v="22"/>
    <n v="8"/>
    <n v="30"/>
    <n v="8"/>
    <n v="15"/>
    <x v="4"/>
    <n v="1"/>
    <s v="t-shirt"/>
    <m/>
    <s v="Math - all the cool kids are doing it"/>
    <m/>
    <n v="1"/>
    <s v="Co-founder (or solo founder)"/>
    <m/>
    <s v="C-Level"/>
    <m/>
    <s v="Technology &amp; Internet"/>
    <m/>
    <n v="2"/>
    <s v="WeLoveMail"/>
    <s v="Nanodegree Program"/>
    <m/>
    <m/>
    <s v="Data Analyst"/>
    <m/>
    <s v="Artificial Intelligence"/>
    <m/>
    <m/>
    <m/>
    <m/>
    <m/>
    <s v="Stack Overflow"/>
    <m/>
    <n v="15"/>
    <m/>
    <n v="10"/>
    <n v="120"/>
    <s v="Put in the hours regularly every day. Even if it's less than an hour. Most importantly, do the things. Don't just read and watch, do things! Test and learn."/>
    <s v="Google"/>
    <m/>
    <n v="10"/>
    <s v="Collect all recommended readings in each course, blogposts, articles etc on one place. Instead od going through the videos to find where a particular blogpost was mentioned."/>
    <s v="Math nanodegree"/>
    <s v="You rock! I love what you're doing."/>
    <m/>
  </r>
  <r>
    <n v="251"/>
    <n v="251"/>
    <n v="251"/>
    <m/>
    <s v="Grow skills for my current role"/>
    <m/>
    <m/>
    <s v="General interest in the topic (personal growth and enrichment)"/>
    <m/>
    <n v="37"/>
    <n v="8"/>
    <n v="60"/>
    <n v="10"/>
    <n v="60"/>
    <x v="0"/>
    <n v="0"/>
    <s v="hoodie"/>
    <m/>
    <s v="Math - all the cool kids are doing it"/>
    <m/>
    <n v="1"/>
    <s v="Software Engineer"/>
    <m/>
    <s v="Manager"/>
    <m/>
    <s v="Technology &amp; Internet"/>
    <m/>
    <n v="14"/>
    <m/>
    <s v="Masters"/>
    <m/>
    <m/>
    <m/>
    <m/>
    <m/>
    <s v="Deep Learning Foundations"/>
    <m/>
    <m/>
    <m/>
    <m/>
    <s v="Slack Channel"/>
    <m/>
    <n v="4"/>
    <n v="4"/>
    <m/>
    <n v="8"/>
    <s v="Schedule time for it and stick to the schedule: don't put it off."/>
    <m/>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n v="252"/>
    <n v="252"/>
    <n v="252"/>
    <s v="Start a new career in this field"/>
    <m/>
    <m/>
    <m/>
    <s v="General interest in the topic (personal growth and enrichment)"/>
    <m/>
    <n v="47"/>
    <n v="8"/>
    <n v="0"/>
    <n v="12"/>
    <n v="12"/>
    <x v="9"/>
    <n v="0"/>
    <s v="t-shirt"/>
    <m/>
    <s v="Data is the new bacon&quot;"/>
    <m/>
    <n v="0"/>
    <m/>
    <m/>
    <m/>
    <m/>
    <m/>
    <m/>
    <m/>
    <m/>
    <s v="Masters"/>
    <m/>
    <m/>
    <m/>
    <m/>
    <m/>
    <s v="Deep Learning Foundations"/>
    <m/>
    <m/>
    <m/>
    <m/>
    <s v="Forums"/>
    <m/>
    <n v="6"/>
    <m/>
    <n v="40"/>
    <n v="40"/>
    <s v="Check out the prerequisites and fill in the gaps with supplemental courses, peruse the forum and reach out for help there, try to stay on track with the suggested deadlines and be prepared to spend a lot of time on projects"/>
    <s v="Google"/>
    <m/>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
    <m/>
  </r>
  <r>
    <n v="253"/>
    <n v="253"/>
    <n v="253"/>
    <s v="Start a new career in this field"/>
    <m/>
    <m/>
    <m/>
    <s v="General interest in the topic (personal growth and enrichment)"/>
    <m/>
    <n v="31"/>
    <n v="7"/>
    <n v="0"/>
    <n v="5"/>
    <n v="18"/>
    <x v="6"/>
    <n v="1"/>
    <s v="hoodie"/>
    <m/>
    <m/>
    <s v="Data speaks "/>
    <n v="1"/>
    <m/>
    <s v="Musician"/>
    <m/>
    <s v="Co-owner, bassist"/>
    <s v="Entertainment &amp; Leisure"/>
    <m/>
    <n v="12"/>
    <s v="TDWP LLC."/>
    <s v="Nanodegree Program"/>
    <m/>
    <m/>
    <s v="Data Analyst"/>
    <m/>
    <m/>
    <m/>
    <m/>
    <m/>
    <m/>
    <m/>
    <s v="Stack Overflow"/>
    <m/>
    <n v="12"/>
    <n v="6"/>
    <m/>
    <n v="14"/>
    <s v="Review all preliminary skills required for the program before beginning the nanodegree. (Review statistics concepts, programming languages, etc)"/>
    <s v="Google"/>
    <m/>
    <n v="8"/>
    <s v="Work with schools more often toward providing accredited programs. (Like your Georgia Tech x Udacity OMCS). -I hope to enroll once I finish my BS!! "/>
    <s v="Research methology, operations research, probability theory, multivariable calculus, tableau"/>
    <s v="I â¤ï¸ Udacity!"/>
    <m/>
  </r>
  <r>
    <n v="254"/>
    <n v="254"/>
    <n v="254"/>
    <m/>
    <s v="Grow skills for my current role"/>
    <s v="Help move from academia to industry"/>
    <s v="Help prepare for an advanced degree"/>
    <s v="General interest in the topic (personal growth and enrichment)"/>
    <m/>
    <n v="25"/>
    <n v="7"/>
    <n v="0"/>
    <n v="13"/>
    <n v="10"/>
    <x v="3"/>
    <n v="1"/>
    <s v="t-shirt"/>
    <m/>
    <s v="Data is the new bacon&quot;"/>
    <m/>
    <n v="1"/>
    <s v="Software Engineer"/>
    <m/>
    <s v="Individual Contributor"/>
    <m/>
    <s v="Technology &amp; Internet"/>
    <m/>
    <n v="2"/>
    <s v="Cecropia"/>
    <s v="Bachelors"/>
    <m/>
    <m/>
    <m/>
    <m/>
    <m/>
    <s v="Deep Learning Foundations"/>
    <m/>
    <m/>
    <m/>
    <m/>
    <s v="Stack Overflow"/>
    <m/>
    <n v="4"/>
    <n v="4"/>
    <m/>
    <n v="5"/>
    <s v="Make a schedule and stick to it"/>
    <s v="Google"/>
    <m/>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m/>
  </r>
  <r>
    <n v="255"/>
    <n v="255"/>
    <n v="255"/>
    <s v="Start a new career in this field"/>
    <m/>
    <m/>
    <s v="Help prepare for an advanced degree"/>
    <m/>
    <m/>
    <n v="39"/>
    <n v="6"/>
    <n v="45"/>
    <n v="5"/>
    <n v="5"/>
    <x v="10"/>
    <n v="1"/>
    <s v="t-shirt"/>
    <m/>
    <s v="Math - all the cool kids are doing it"/>
    <m/>
    <n v="1"/>
    <s v="Data Analyst"/>
    <m/>
    <s v="Individual Contributor"/>
    <m/>
    <s v="Healthcare and Pharmaceuticals"/>
    <m/>
    <n v="8"/>
    <s v="New york presbyterian"/>
    <s v="Masters"/>
    <m/>
    <m/>
    <m/>
    <m/>
    <m/>
    <s v="Deep Learning Foundations"/>
    <m/>
    <m/>
    <m/>
    <m/>
    <s v="Live Help"/>
    <m/>
    <n v="6"/>
    <n v="4"/>
    <m/>
    <n v="5"/>
    <s v="Make sure it is the only thing you are doing so you can give it the proper time commitment it deserves. "/>
    <s v="Google"/>
    <m/>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n v="256"/>
    <n v="256"/>
    <n v="256"/>
    <s v="Start a new career in this field"/>
    <s v="Grow skills for my current role"/>
    <m/>
    <m/>
    <s v="General interest in the topic (personal growth and enrichment)"/>
    <m/>
    <n v="50"/>
    <n v="8"/>
    <n v="0"/>
    <n v="8"/>
    <n v="50"/>
    <x v="5"/>
    <n v="1"/>
    <s v="backpack"/>
    <m/>
    <m/>
    <s v="Learn more. Do more. Be more."/>
    <n v="0"/>
    <m/>
    <m/>
    <m/>
    <m/>
    <m/>
    <m/>
    <m/>
    <m/>
    <s v="Masters"/>
    <m/>
    <m/>
    <m/>
    <m/>
    <m/>
    <s v="Deep Learning Foundations"/>
    <m/>
    <m/>
    <m/>
    <s v="iOS Developer and Full Stack Web Developer"/>
    <s v="Forums"/>
    <m/>
    <n v="5"/>
    <m/>
    <n v="10"/>
    <n v="24"/>
    <s v="Every Sunday, schedule work time for the week in your calendar and commit to that schedule"/>
    <s v="Twitter"/>
    <m/>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n v="257"/>
    <n v="257"/>
    <n v="257"/>
    <s v="Start a new career in this field"/>
    <m/>
    <m/>
    <m/>
    <m/>
    <m/>
    <n v="32"/>
    <n v="6"/>
    <n v="2"/>
    <n v="11"/>
    <n v="10"/>
    <x v="7"/>
    <n v="1"/>
    <s v="backpack"/>
    <m/>
    <s v="Machine learning for life"/>
    <m/>
    <n v="1"/>
    <s v="Software Engineer"/>
    <m/>
    <s v="Intern"/>
    <m/>
    <s v="Government"/>
    <m/>
    <n v="10"/>
    <s v="Eicon"/>
    <s v="Masters"/>
    <m/>
    <m/>
    <m/>
    <m/>
    <m/>
    <s v="Deep Learning Foundations"/>
    <m/>
    <m/>
    <m/>
    <s v="Intro do Data Science"/>
    <s v="Forums"/>
    <m/>
    <n v="2"/>
    <n v="1"/>
    <m/>
    <n v="3"/>
    <s v="When you are not watching the videos of the nanodegree program, go apply what you have learned somewhere, creating projects of your own, contributing to open source projects, etc..."/>
    <s v="Google"/>
    <m/>
    <n v="10"/>
    <s v="Nothing at all. I love udacity"/>
    <s v="A focused course about Reinforced Learning"/>
    <s v="Keep on going. I love the model, the classes and the subjects on the nanodegree programs. My only regret is not having enough time to do all the classes :D"/>
    <m/>
  </r>
  <r>
    <n v="258"/>
    <n v="258"/>
    <n v="258"/>
    <s v="Start a new career in this field"/>
    <s v="Grow skills for my current role"/>
    <m/>
    <m/>
    <s v="General interest in the topic (personal growth and enrichment)"/>
    <m/>
    <n v="35"/>
    <n v="7"/>
    <n v="15"/>
    <n v="3"/>
    <n v="12"/>
    <x v="10"/>
    <n v="0"/>
    <s v="jacket (brand is TBD... probably Patagonia)"/>
    <m/>
    <s v="A quality life demands quality questions"/>
    <m/>
    <n v="1"/>
    <s v="Software Engineer"/>
    <m/>
    <s v="Individual Contributor"/>
    <m/>
    <s v="Food &amp; Beverages"/>
    <m/>
    <n v="5"/>
    <s v="Applied Vision Corporation"/>
    <s v="Masters"/>
    <m/>
    <m/>
    <m/>
    <m/>
    <s v="Artificial Intelligence"/>
    <m/>
    <m/>
    <m/>
    <m/>
    <m/>
    <s v="Forums"/>
    <m/>
    <n v="4"/>
    <n v="6"/>
    <m/>
    <n v="10"/>
    <s v="Watch the videos at least twice and get comfortable looking for information on the forums and elsewhere online."/>
    <s v="Google"/>
    <m/>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n v="259"/>
    <n v="259"/>
    <n v="259"/>
    <m/>
    <m/>
    <s v="Help move from academia to industry"/>
    <s v="Help prepare for an advanced degree"/>
    <s v="General interest in the topic (personal growth and enrichment)"/>
    <m/>
    <n v="24"/>
    <n v="5"/>
    <n v="0"/>
    <n v="16"/>
    <n v="5"/>
    <x v="1"/>
    <n v="0"/>
    <s v="backpack"/>
    <m/>
    <s v="A quality life demands quality questions"/>
    <m/>
    <n v="1"/>
    <s v="Educator / Instructor"/>
    <m/>
    <s v="Individual Contributor"/>
    <m/>
    <s v="Education"/>
    <m/>
    <n v="1"/>
    <s v="Udacity"/>
    <s v="Bachelors"/>
    <m/>
    <m/>
    <s v="Data Analyst"/>
    <m/>
    <m/>
    <m/>
    <m/>
    <m/>
    <m/>
    <m/>
    <s v="Forums"/>
    <m/>
    <n v="6"/>
    <n v="5"/>
    <m/>
    <n v="20"/>
    <s v="Keep working consistently, you will surely attain your goal. :D"/>
    <m/>
    <s v="class-central"/>
    <n v="10"/>
    <s v="Live Help is a great thing. Try to implement it for all NDs. "/>
    <s v="Writing a Research Paper"/>
    <s v="Keep adding new NDs. :D"/>
    <m/>
  </r>
  <r>
    <n v="260"/>
    <n v="260"/>
    <n v="260"/>
    <m/>
    <m/>
    <m/>
    <m/>
    <s v="General interest in the topic (personal growth and enrichment)"/>
    <m/>
    <n v="37"/>
    <n v="6"/>
    <n v="90"/>
    <n v="5"/>
    <n v="5"/>
    <x v="11"/>
    <n v="1"/>
    <s v="t-shirt"/>
    <m/>
    <s v="A quality life demands quality questions"/>
    <m/>
    <n v="1"/>
    <s v="Product Management/Project Management"/>
    <m/>
    <s v="Manager"/>
    <m/>
    <s v="Technology &amp; Internet"/>
    <m/>
    <n v="14"/>
    <s v="Amazon"/>
    <s v="Masters"/>
    <m/>
    <m/>
    <m/>
    <m/>
    <m/>
    <s v="Deep Learning Foundations"/>
    <m/>
    <m/>
    <m/>
    <m/>
    <s v="Forums"/>
    <m/>
    <n v="3"/>
    <n v="2"/>
    <m/>
    <n v="60"/>
    <s v="Go through suggested readings "/>
    <s v="Google"/>
    <m/>
    <n v="10"/>
    <s v="More complex projects. Courses on optimization -LP,MIP"/>
    <s v="Optimization basics "/>
    <s v="None "/>
    <m/>
  </r>
  <r>
    <n v="261"/>
    <n v="261"/>
    <n v="261"/>
    <s v="Start a new career in this field"/>
    <s v="Grow skills for my current role"/>
    <m/>
    <s v="Help prepare for an advanced degree"/>
    <s v="General interest in the topic (personal growth and enrichment)"/>
    <m/>
    <n v="29"/>
    <n v="7"/>
    <n v="90"/>
    <n v="15"/>
    <n v="6"/>
    <x v="10"/>
    <n v="1"/>
    <s v="hoodie"/>
    <m/>
    <s v="A quality life demands quality questions"/>
    <m/>
    <n v="1"/>
    <s v="Data Analyst"/>
    <m/>
    <s v="Individual Contributor"/>
    <m/>
    <s v="Healthcare and Pharmaceuticals"/>
    <m/>
    <n v="3"/>
    <s v="Virginia Mason Medical Center"/>
    <s v="Bachelors"/>
    <m/>
    <m/>
    <s v="Data Analyst"/>
    <m/>
    <m/>
    <m/>
    <m/>
    <m/>
    <m/>
    <m/>
    <s v="Forums"/>
    <m/>
    <n v="6"/>
    <n v="4"/>
    <m/>
    <n v="25"/>
    <s v="Do something every day"/>
    <m/>
    <s v="Quora"/>
    <n v="10"/>
    <s v="Udacity is perfect"/>
    <s v="Project ideas that I can work on after graduating"/>
    <s v="I love the website UI"/>
    <m/>
  </r>
  <r>
    <n v="262"/>
    <n v="262"/>
    <n v="262"/>
    <m/>
    <m/>
    <s v="Help move from academia to industry"/>
    <m/>
    <m/>
    <m/>
    <n v="27"/>
    <n v="8"/>
    <n v="100"/>
    <n v="10"/>
    <n v="20"/>
    <x v="1"/>
    <n v="0"/>
    <s v="t-shirt"/>
    <m/>
    <s v="Machine learning for life"/>
    <m/>
    <n v="0"/>
    <m/>
    <m/>
    <m/>
    <m/>
    <m/>
    <m/>
    <m/>
    <m/>
    <s v="Bachelors"/>
    <m/>
    <m/>
    <m/>
    <s v="Machine Learning Engineer"/>
    <m/>
    <m/>
    <m/>
    <m/>
    <m/>
    <m/>
    <s v="Stack Overflow"/>
    <m/>
    <n v="10"/>
    <n v="6"/>
    <m/>
    <n v="50"/>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m/>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n v="263"/>
    <n v="263"/>
    <n v="263"/>
    <m/>
    <s v="Grow skills for my current role"/>
    <m/>
    <m/>
    <s v="General interest in the topic (personal growth and enrichment)"/>
    <m/>
    <n v="31"/>
    <n v="6"/>
    <n v="15"/>
    <n v="12"/>
    <n v="4"/>
    <x v="1"/>
    <n v="0"/>
    <s v="t-shirt"/>
    <m/>
    <s v="Machine learning for life"/>
    <m/>
    <n v="1"/>
    <m/>
    <s v="IT Professional"/>
    <s v="Director"/>
    <m/>
    <s v="Education"/>
    <m/>
    <n v="9"/>
    <s v="Newark Unified School District"/>
    <s v="Associates"/>
    <m/>
    <m/>
    <m/>
    <m/>
    <m/>
    <s v="Deep Learning Foundations"/>
    <m/>
    <m/>
    <m/>
    <m/>
    <s v="Forums"/>
    <m/>
    <n v="2"/>
    <n v="5"/>
    <m/>
    <n v="4"/>
    <s v="Research via the forums/Slack/Google helps a lot when you get stuck."/>
    <m/>
    <s v="Reddit"/>
    <n v="10"/>
    <s v="Sometimes the individual content sections feel disconnected from each other.  A bit more &quot;flow&quot; might help."/>
    <s v="This is probably a subset of things you offer, but something to tie data analytics to machine learning more tightly."/>
    <s v="I love the program in general and think it's a great way to stay sharp on new skills!"/>
    <m/>
  </r>
  <r>
    <n v="264"/>
    <n v="264"/>
    <n v="264"/>
    <s v="Start a new career in this field"/>
    <s v="Grow skills for my current role"/>
    <m/>
    <m/>
    <s v="General interest in the topic (personal growth and enrichment)"/>
    <m/>
    <n v="36"/>
    <n v="6"/>
    <n v="2"/>
    <n v="5"/>
    <n v="32"/>
    <x v="11"/>
    <n v="0"/>
    <s v="jacket (brand is TBD... probably Patagonia)"/>
    <m/>
    <s v="A quality life demands quality questions"/>
    <m/>
    <n v="1"/>
    <s v="Data Scientist"/>
    <m/>
    <s v="Individual Contributor"/>
    <m/>
    <s v="Technology &amp; Internet"/>
    <m/>
    <n v="3"/>
    <s v="Intuit"/>
    <s v="PhD"/>
    <m/>
    <m/>
    <m/>
    <m/>
    <m/>
    <s v="Deep Learning Foundations"/>
    <m/>
    <m/>
    <m/>
    <m/>
    <s v="Slack Channel"/>
    <m/>
    <n v="5"/>
    <n v="5"/>
    <m/>
    <n v="10"/>
    <s v="Jump in!"/>
    <s v="Google"/>
    <m/>
    <n v="9"/>
    <s v="In person sessions"/>
    <s v="Affective computing"/>
    <m/>
    <m/>
  </r>
  <r>
    <n v="265"/>
    <n v="265"/>
    <n v="265"/>
    <s v="Start a new career in this field"/>
    <s v="Grow skills for my current role"/>
    <m/>
    <m/>
    <m/>
    <m/>
    <n v="31"/>
    <n v="8"/>
    <n v="15"/>
    <n v="12"/>
    <n v="3"/>
    <x v="11"/>
    <n v="0"/>
    <s v="backpack"/>
    <m/>
    <s v="Math - all the cool kids are doing it"/>
    <m/>
    <n v="1"/>
    <s v="Data Scientist"/>
    <m/>
    <s v="Individual Contributor"/>
    <m/>
    <s v="Electronics"/>
    <m/>
    <n v="3"/>
    <s v="Philips"/>
    <s v="Masters"/>
    <m/>
    <m/>
    <m/>
    <s v="Machine Learning Engineer"/>
    <m/>
    <m/>
    <m/>
    <m/>
    <m/>
    <m/>
    <s v="Forums"/>
    <m/>
    <n v="6"/>
    <n v="6"/>
    <m/>
    <n v="8"/>
    <s v="Study in small and frequent sessions"/>
    <s v="Google"/>
    <m/>
    <n v="10"/>
    <s v="nothings comes to mind"/>
    <m/>
    <s v="Udacity is great, keep up the good work!"/>
    <m/>
  </r>
  <r>
    <n v="266"/>
    <n v="266"/>
    <n v="266"/>
    <s v="Start a new career in this field"/>
    <s v="Grow skills for my current role"/>
    <m/>
    <m/>
    <s v="General interest in the topic (personal growth and enrichment)"/>
    <m/>
    <n v="33"/>
    <n v="6"/>
    <n v="270"/>
    <n v="9"/>
    <n v="2"/>
    <x v="6"/>
    <n v="0"/>
    <s v="hoodie"/>
    <m/>
    <s v="A quality life demands quality questions"/>
    <m/>
    <n v="1"/>
    <s v="Software Engineer"/>
    <m/>
    <s v="Individual Contributor"/>
    <m/>
    <s v="Insurance"/>
    <m/>
    <n v="7"/>
    <s v="NTT Data"/>
    <s v="Masters"/>
    <m/>
    <m/>
    <s v="Data Analyst"/>
    <m/>
    <m/>
    <m/>
    <m/>
    <m/>
    <m/>
    <s v="Android Development"/>
    <s v="Stack Overflow"/>
    <m/>
    <n v="6"/>
    <n v="4"/>
    <m/>
    <n v="100"/>
    <s v="Try to understand the intricacies of the material rather than going for rote learning"/>
    <s v="Friend / word of mouth"/>
    <m/>
    <n v="8"/>
    <s v="Assignment of mentors to help when students are stuck"/>
    <m/>
    <m/>
    <m/>
  </r>
  <r>
    <n v="267"/>
    <n v="267"/>
    <n v="267"/>
    <s v="Start a new career in this field"/>
    <m/>
    <m/>
    <m/>
    <m/>
    <m/>
    <n v="22"/>
    <n v="6"/>
    <n v="20"/>
    <n v="12"/>
    <n v="10"/>
    <x v="8"/>
    <n v="0"/>
    <s v="t-shirt"/>
    <m/>
    <s v="Machine learning for life"/>
    <m/>
    <n v="0"/>
    <m/>
    <m/>
    <m/>
    <m/>
    <m/>
    <m/>
    <m/>
    <m/>
    <s v="Bachelors"/>
    <m/>
    <m/>
    <m/>
    <m/>
    <m/>
    <m/>
    <m/>
    <m/>
    <s v="None"/>
    <m/>
    <m/>
    <m/>
    <n v="0"/>
    <m/>
    <m/>
    <m/>
    <m/>
    <s v="Google"/>
    <m/>
    <n v="10"/>
    <s v="Include more mathematics for a ground level understanding in Nanodegrees."/>
    <s v="A mathematics nanodegree"/>
    <s v="You guys are awesome!!"/>
    <m/>
  </r>
  <r>
    <n v="268"/>
    <n v="268"/>
    <n v="268"/>
    <m/>
    <s v="Grow skills for my current role"/>
    <s v="Help move from academia to industry"/>
    <m/>
    <s v="General interest in the topic (personal growth and enrichment)"/>
    <m/>
    <n v="31"/>
    <n v="6"/>
    <n v="60"/>
    <n v="7"/>
    <n v="4"/>
    <x v="4"/>
    <n v="1"/>
    <s v="t-shirt"/>
    <m/>
    <s v="Machine learning for life"/>
    <m/>
    <n v="1"/>
    <s v="Research"/>
    <m/>
    <m/>
    <s v="PostDoc"/>
    <m/>
    <s v="Citizen Science/Astrophysics"/>
    <n v="7"/>
    <s v="University of Minnesota/Zooniverse"/>
    <s v="PhD"/>
    <m/>
    <m/>
    <m/>
    <m/>
    <m/>
    <m/>
    <m/>
    <m/>
    <s v="None"/>
    <m/>
    <m/>
    <m/>
    <n v="0"/>
    <m/>
    <m/>
    <m/>
    <m/>
    <s v="Google"/>
    <m/>
    <n v="10"/>
    <s v="I really struggle to think of anything you have done such a great job and I have enjoyed the experience very much.  "/>
    <s v="Some career guidance on what aspects of my academic career to highlight when moving to industry.  A course on infrastructure engineering with Docker.  "/>
    <s v="Thank you for all the work you guys have put in.  Udacity really is doing something special.  I'm excited about the chance to purchace udacity swag"/>
    <m/>
  </r>
  <r>
    <n v="269"/>
    <n v="269"/>
    <n v="269"/>
    <m/>
    <m/>
    <m/>
    <s v="Help prepare for an advanced degree"/>
    <s v="General interest in the topic (personal growth and enrichment)"/>
    <m/>
    <n v="57"/>
    <n v="6"/>
    <n v="0"/>
    <n v="15"/>
    <n v="26"/>
    <x v="8"/>
    <n v="1"/>
    <s v="backpack"/>
    <m/>
    <s v="Machine learning for life"/>
    <m/>
    <n v="1"/>
    <s v="Self employed"/>
    <m/>
    <s v="Not Applicable"/>
    <m/>
    <s v="Electronics"/>
    <m/>
    <n v="33"/>
    <s v="Ing.Buero fuer Automation"/>
    <s v="Bachelors"/>
    <m/>
    <m/>
    <m/>
    <m/>
    <m/>
    <s v="Deep Learning Foundations"/>
    <m/>
    <m/>
    <m/>
    <m/>
    <s v="Slack Channel"/>
    <m/>
    <n v="20"/>
    <m/>
    <n v="10"/>
    <n v="36"/>
    <s v="Never give up, advance by working hard."/>
    <m/>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n v="270"/>
    <n v="270"/>
    <n v="270"/>
    <m/>
    <m/>
    <m/>
    <s v="Help prepare for an advanced degree"/>
    <s v="General interest in the topic (personal growth and enrichment)"/>
    <m/>
    <n v="28"/>
    <n v="6"/>
    <n v="30"/>
    <n v="8"/>
    <n v="10"/>
    <x v="11"/>
    <n v="1"/>
    <s v="shoes (brand is TBD¦ probably Adidas or Puma)"/>
    <m/>
    <s v="Data is the new bacon&quot;"/>
    <m/>
    <n v="1"/>
    <s v="Customer Service"/>
    <m/>
    <s v="Individual Contributor"/>
    <m/>
    <s v="Technology &amp; Internet"/>
    <m/>
    <n v="3"/>
    <s v="Rbc"/>
    <s v="Bachelors"/>
    <m/>
    <m/>
    <s v="Data Analyst"/>
    <s v="Machine Learning Engineer"/>
    <m/>
    <m/>
    <m/>
    <m/>
    <m/>
    <m/>
    <s v="Stack Overflow"/>
    <m/>
    <n v="3"/>
    <n v="2"/>
    <m/>
    <n v="20"/>
    <s v="Just keep on trying. "/>
    <s v="Google"/>
    <m/>
    <n v="7"/>
    <s v="Get creativity groups together "/>
    <s v="C++"/>
    <s v="Nope"/>
    <m/>
  </r>
  <r>
    <n v="271"/>
    <n v="271"/>
    <n v="271"/>
    <s v="Start a new career in this field"/>
    <s v="Grow skills for my current role"/>
    <m/>
    <m/>
    <s v="General interest in the topic (personal growth and enrichment)"/>
    <m/>
    <n v="43"/>
    <n v="8"/>
    <n v="0"/>
    <n v="10"/>
    <n v="10"/>
    <x v="1"/>
    <n v="1"/>
    <s v="t-shirt"/>
    <m/>
    <s v="Machine learning for life"/>
    <m/>
    <n v="1"/>
    <s v="Co-founder (or solo founder)"/>
    <m/>
    <s v="C-Level"/>
    <m/>
    <s v="Technology &amp; Internet"/>
    <m/>
    <n v="18"/>
    <s v="Persice"/>
    <s v="Masters"/>
    <m/>
    <m/>
    <m/>
    <m/>
    <m/>
    <s v="Deep Learning Foundations"/>
    <m/>
    <m/>
    <m/>
    <m/>
    <s v="Stack Overflow"/>
    <m/>
    <n v="4"/>
    <m/>
    <n v="30"/>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s v="Google"/>
    <m/>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n v="272"/>
    <n v="272"/>
    <n v="272"/>
    <m/>
    <m/>
    <m/>
    <m/>
    <s v="General interest in the topic (personal growth and enrichment)"/>
    <m/>
    <n v="34"/>
    <n v="8"/>
    <n v="0"/>
    <n v="10"/>
    <n v="2"/>
    <x v="1"/>
    <n v="0"/>
    <s v="hat"/>
    <m/>
    <s v="Math - all the cool kids are doing it"/>
    <m/>
    <n v="1"/>
    <s v="Software Engineer"/>
    <m/>
    <s v="Individual Contributor"/>
    <m/>
    <s v="Technology &amp; Internet"/>
    <m/>
    <n v="14"/>
    <s v="BeeLiked"/>
    <s v="Bachelors"/>
    <m/>
    <m/>
    <m/>
    <m/>
    <m/>
    <s v="Deep Learning Foundations"/>
    <m/>
    <m/>
    <m/>
    <m/>
    <s v="Forums"/>
    <m/>
    <n v="6"/>
    <n v="2"/>
    <m/>
    <n v="12"/>
    <s v="Practice a lot from scratch without the ready made Jupiter Notebooks"/>
    <s v="Facebook"/>
    <m/>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n v="273"/>
    <n v="273"/>
    <n v="273"/>
    <m/>
    <m/>
    <m/>
    <m/>
    <s v="General interest in the topic (personal growth and enrichment)"/>
    <m/>
    <n v="30"/>
    <n v="7"/>
    <n v="50"/>
    <n v="10"/>
    <n v="10"/>
    <x v="9"/>
    <n v="0"/>
    <s v="t-shirt"/>
    <m/>
    <s v="Machine learning for life"/>
    <m/>
    <n v="1"/>
    <s v="Software Engineer"/>
    <m/>
    <s v="Individual Contributor"/>
    <m/>
    <s v="Healthcare and Pharmaceuticals"/>
    <m/>
    <n v="7"/>
    <m/>
    <s v="Masters"/>
    <m/>
    <m/>
    <m/>
    <s v="Machine Learning Engineer"/>
    <m/>
    <m/>
    <m/>
    <m/>
    <m/>
    <m/>
    <s v="Forums"/>
    <m/>
    <n v="3"/>
    <n v="2"/>
    <m/>
    <n v="8"/>
    <s v="Make sure you are able reserve enough time for the program."/>
    <s v="Friend / word of mouth"/>
    <m/>
    <n v="10"/>
    <s v="Make courses more coherent. Switch from topic to topic was sometimes confusing, I was not sure if I missed module or lecture."/>
    <m/>
    <m/>
    <m/>
  </r>
  <r>
    <n v="274"/>
    <n v="274"/>
    <n v="274"/>
    <m/>
    <s v="Grow skills for my current role"/>
    <m/>
    <m/>
    <s v="General interest in the topic (personal growth and enrichment)"/>
    <m/>
    <n v="30"/>
    <n v="7"/>
    <n v="120"/>
    <n v="11"/>
    <n v="6"/>
    <x v="4"/>
    <n v="1"/>
    <s v="t-shirt"/>
    <m/>
    <s v="Data is the new bacon&quot;"/>
    <m/>
    <n v="1"/>
    <s v="Software Engineer"/>
    <m/>
    <s v="Individual Contributor"/>
    <m/>
    <s v="Technology &amp; Internet"/>
    <m/>
    <n v="3"/>
    <s v="AP Origin"/>
    <s v="Bachelors"/>
    <m/>
    <m/>
    <m/>
    <m/>
    <m/>
    <s v="Deep Learning Foundations"/>
    <m/>
    <m/>
    <m/>
    <m/>
    <s v="Forums"/>
    <m/>
    <n v="6"/>
    <n v="3"/>
    <m/>
    <n v="72"/>
    <s v="Don't give up and always ask questions."/>
    <s v="Facebook"/>
    <m/>
    <n v="9"/>
    <s v="Lower the costs of school fees"/>
    <s v="Augmented Reality"/>
    <s v="Cool classroom after the revamp!"/>
    <m/>
  </r>
  <r>
    <n v="275"/>
    <n v="275"/>
    <n v="275"/>
    <m/>
    <s v="Grow skills for my current role"/>
    <m/>
    <m/>
    <m/>
    <m/>
    <n v="33"/>
    <n v="7"/>
    <n v="30"/>
    <n v="11"/>
    <n v="5"/>
    <x v="7"/>
    <n v="0"/>
    <s v="hoodie"/>
    <m/>
    <s v="Data is the new bacon&quot;"/>
    <m/>
    <n v="1"/>
    <s v="Data Analyst"/>
    <m/>
    <s v="Individual Contributor"/>
    <m/>
    <s v="Insurance"/>
    <m/>
    <n v="4"/>
    <s v="Assurant"/>
    <s v="Masters"/>
    <s v="Intro to Programming"/>
    <s v="Business Analyst"/>
    <m/>
    <m/>
    <m/>
    <m/>
    <m/>
    <m/>
    <m/>
    <m/>
    <s v="Mentor Help (classroom or 1:1 mentors)"/>
    <m/>
    <n v="3"/>
    <n v="5"/>
    <m/>
    <n v="60"/>
    <s v="If the directions are vague, just submit the project and reviewer will clarify what you need to do."/>
    <s v="Google"/>
    <m/>
    <n v="7"/>
    <s v="Depends on nanodegree. "/>
    <s v="Expand python learning. Maybe text analytics"/>
    <s v="Nope"/>
    <m/>
  </r>
  <r>
    <n v="276"/>
    <n v="276"/>
    <n v="276"/>
    <s v="Start a new career in this field"/>
    <m/>
    <m/>
    <m/>
    <m/>
    <m/>
    <n v="29"/>
    <n v="8"/>
    <n v="60"/>
    <n v="13"/>
    <n v="3"/>
    <x v="5"/>
    <n v="1"/>
    <s v="jacket (brand is TBD... probably Patagonia)"/>
    <m/>
    <s v="Math - all the cool kids are doing it"/>
    <m/>
    <n v="1"/>
    <s v="Software Engineer"/>
    <m/>
    <s v="Individual Contributor"/>
    <m/>
    <s v="Real Estate"/>
    <m/>
    <n v="5"/>
    <s v="foundi"/>
    <s v="Bachelors"/>
    <m/>
    <m/>
    <m/>
    <m/>
    <m/>
    <m/>
    <m/>
    <m/>
    <m/>
    <s v="Full stack web"/>
    <s v="Slack Channel"/>
    <m/>
    <n v="3"/>
    <n v="6"/>
    <m/>
    <n v="12"/>
    <s v="Self motivated"/>
    <s v="Google"/>
    <m/>
    <n v="10"/>
    <s v="More partner for Asia country"/>
    <s v="Docker, K8s  data warehouse, data pipeline"/>
    <s v="Love Udacity and love what U guys are doing! Keep up the good work"/>
    <m/>
  </r>
  <r>
    <n v="277"/>
    <n v="277"/>
    <n v="277"/>
    <m/>
    <s v="Grow skills for my current role"/>
    <m/>
    <m/>
    <s v="General interest in the topic (personal growth and enrichment)"/>
    <m/>
    <n v="28"/>
    <n v="9"/>
    <n v="0"/>
    <n v="10"/>
    <n v="10"/>
    <x v="3"/>
    <n v="0"/>
    <s v="hoodie"/>
    <m/>
    <s v="A quality life demands quality questions"/>
    <m/>
    <n v="1"/>
    <s v="Educator / Instructor"/>
    <m/>
    <s v="Director"/>
    <m/>
    <s v="Education"/>
    <m/>
    <n v="3"/>
    <s v="New Professions Lab"/>
    <s v="PhD"/>
    <m/>
    <m/>
    <m/>
    <m/>
    <m/>
    <s v="Deep Learning Foundations"/>
    <m/>
    <m/>
    <m/>
    <m/>
    <s v="Slack Channel"/>
    <m/>
    <n v="4"/>
    <n v="3"/>
    <m/>
    <n v="6"/>
    <s v="Stick to the deadlines. Don't be illusioned that they are only recommended"/>
    <s v="Friend / word of mouth"/>
    <m/>
    <n v="8"/>
    <s v="Give people less freedom. Make strict deadlines. Otherwise people always have something more urgent and important"/>
    <s v="Mobile apps"/>
    <s v="nope"/>
    <m/>
  </r>
  <r>
    <n v="278"/>
    <n v="278"/>
    <n v="278"/>
    <s v="Start a new career in this field"/>
    <m/>
    <m/>
    <m/>
    <m/>
    <m/>
    <n v="40"/>
    <n v="7"/>
    <n v="30"/>
    <n v="14"/>
    <n v="6"/>
    <x v="11"/>
    <n v="1"/>
    <s v="hoodie"/>
    <m/>
    <s v="Data is the new bacon&quot;"/>
    <m/>
    <n v="1"/>
    <s v="Business/Strategy"/>
    <m/>
    <s v="C-Level"/>
    <m/>
    <s v="Technology &amp; Internet"/>
    <m/>
    <n v="16"/>
    <s v="Eteg"/>
    <s v="Bachelors"/>
    <m/>
    <m/>
    <m/>
    <m/>
    <s v="Artificial Intelligence"/>
    <m/>
    <m/>
    <m/>
    <m/>
    <m/>
    <s v="Mentor Help (classroom or 1:1 mentors)"/>
    <m/>
    <n v="6"/>
    <n v="6"/>
    <m/>
    <n v="40"/>
    <s v="Focus."/>
    <s v="Google"/>
    <m/>
    <n v="9"/>
    <s v="Using more guided projects, like Jupyter Notebook in Python."/>
    <s v="Startup business execution - what to do and what not to do."/>
    <s v="No."/>
    <m/>
  </r>
  <r>
    <n v="279"/>
    <n v="279"/>
    <n v="279"/>
    <m/>
    <s v="Grow skills for my current role"/>
    <m/>
    <m/>
    <m/>
    <m/>
    <n v="25"/>
    <n v="8"/>
    <n v="50"/>
    <n v="3"/>
    <n v="5"/>
    <x v="0"/>
    <n v="1"/>
    <s v="t-shirt"/>
    <m/>
    <m/>
    <s v="No slogan"/>
    <n v="0"/>
    <m/>
    <m/>
    <m/>
    <m/>
    <m/>
    <m/>
    <m/>
    <m/>
    <s v="Bachelors"/>
    <m/>
    <m/>
    <m/>
    <m/>
    <m/>
    <s v="Deep Learning Foundations"/>
    <m/>
    <m/>
    <m/>
    <m/>
    <s v="Slack Channel"/>
    <m/>
    <n v="1"/>
    <n v="3"/>
    <m/>
    <n v="4"/>
    <s v="Read a lot. Check in with slack. Know Python well."/>
    <s v="Google"/>
    <m/>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n v="280"/>
    <n v="280"/>
    <n v="280"/>
    <s v="Start a new career in this field"/>
    <m/>
    <m/>
    <s v="Help prepare for an advanced degree"/>
    <s v="General interest in the topic (personal growth and enrichment)"/>
    <m/>
    <n v="33"/>
    <n v="8"/>
    <n v="120"/>
    <n v="10"/>
    <n v="10"/>
    <x v="1"/>
    <n v="1"/>
    <s v="hoodie"/>
    <m/>
    <s v="Machine learning for life"/>
    <m/>
    <n v="1"/>
    <s v="Research"/>
    <m/>
    <s v="Manager"/>
    <m/>
    <s v="Technology &amp; Internet"/>
    <m/>
    <n v="10"/>
    <s v="HERE Technologies"/>
    <s v="Bachelors"/>
    <m/>
    <m/>
    <m/>
    <m/>
    <s v="Artificial Intelligence"/>
    <m/>
    <m/>
    <m/>
    <m/>
    <m/>
    <s v="Forums"/>
    <m/>
    <n v="6"/>
    <n v="6"/>
    <m/>
    <n v="48"/>
    <s v="if stuck go further then come back"/>
    <s v="Google"/>
    <m/>
    <n v="10"/>
    <s v="more video lectures instead of text (only new NDs suffer from this) : )"/>
    <s v="Math, Machine Learning in depth"/>
    <s v="you are awesome &lt;3"/>
    <m/>
  </r>
  <r>
    <n v="281"/>
    <n v="281"/>
    <n v="281"/>
    <s v="Start a new career in this field"/>
    <m/>
    <m/>
    <m/>
    <s v="General interest in the topic (personal growth and enrichment)"/>
    <m/>
    <n v="31"/>
    <n v="8"/>
    <n v="0"/>
    <n v="8"/>
    <n v="10"/>
    <x v="7"/>
    <n v="1"/>
    <s v="t-shirt"/>
    <m/>
    <m/>
    <s v="Dream into reality"/>
    <n v="1"/>
    <s v="Freelancing"/>
    <m/>
    <s v="Not Applicable"/>
    <m/>
    <s v="Technology &amp; Internet"/>
    <m/>
    <n v="5"/>
    <s v="IBM"/>
    <s v="Nanodegree Program"/>
    <m/>
    <m/>
    <m/>
    <m/>
    <m/>
    <s v="Deep Learning Foundations"/>
    <m/>
    <m/>
    <m/>
    <m/>
    <s v="Ask Me Anythings (AMAs)"/>
    <m/>
    <n v="6"/>
    <m/>
    <n v="10"/>
    <n v="10"/>
    <s v="Decide a time of the day when you want to develop your skills and book it for the next months so that not even your parents stop you from developing your skills during that time."/>
    <s v="Friend / word of mouth"/>
    <m/>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n v="282"/>
    <n v="282"/>
    <n v="282"/>
    <m/>
    <m/>
    <m/>
    <m/>
    <s v="General interest in the topic (personal growth and enrichment)"/>
    <m/>
    <n v="23"/>
    <n v="8"/>
    <n v="150"/>
    <n v="12"/>
    <n v="2"/>
    <x v="1"/>
    <n v="1"/>
    <s v="t-shirt"/>
    <m/>
    <s v="A quality life demands quality questions"/>
    <m/>
    <n v="1"/>
    <s v="Software Engineer"/>
    <m/>
    <m/>
    <s v="Entry level "/>
    <s v="Technology &amp; Internet"/>
    <m/>
    <n v="0"/>
    <s v="Newgen"/>
    <s v="Bachelors"/>
    <m/>
    <m/>
    <m/>
    <s v="Machine Learning Engineer"/>
    <m/>
    <m/>
    <m/>
    <m/>
    <m/>
    <m/>
    <s v="Forums"/>
    <m/>
    <n v="10"/>
    <n v="5"/>
    <m/>
    <n v="8"/>
    <s v="When things get tough, just stick with it and you'll come out much wiser. "/>
    <s v="Google"/>
    <m/>
    <n v="10"/>
    <s v="Everything is perfect!"/>
    <m/>
    <m/>
    <m/>
  </r>
  <r>
    <n v="283"/>
    <n v="283"/>
    <n v="283"/>
    <m/>
    <s v="Grow skills for my current role"/>
    <m/>
    <m/>
    <m/>
    <m/>
    <n v="28"/>
    <n v="7"/>
    <n v="30"/>
    <n v="10"/>
    <n v="18"/>
    <x v="9"/>
    <n v="1"/>
    <s v="hoodie"/>
    <m/>
    <s v="Machine learning for life"/>
    <m/>
    <n v="1"/>
    <s v="Data Scientist"/>
    <m/>
    <s v="Individual Contributor"/>
    <m/>
    <s v="Telecommunications"/>
    <m/>
    <n v="4"/>
    <s v="RIA Novosti / MIA Rossiya Segodnya"/>
    <s v="Nanodegree Program"/>
    <m/>
    <m/>
    <s v="Data Analyst"/>
    <s v="Machine Learning Engineer"/>
    <m/>
    <m/>
    <m/>
    <m/>
    <m/>
    <m/>
    <s v="Forums"/>
    <m/>
    <n v="6"/>
    <n v="4"/>
    <m/>
    <n v="10"/>
    <s v="Constant learning"/>
    <s v="Google"/>
    <m/>
    <n v="10"/>
    <s v="add big data nanodegree"/>
    <s v="spark"/>
    <s v="Thank you for such an amazing source of knowledge!"/>
    <m/>
  </r>
  <r>
    <n v="284"/>
    <n v="284"/>
    <n v="284"/>
    <s v="Start a new career in this field"/>
    <m/>
    <m/>
    <m/>
    <s v="General interest in the topic (personal growth and enrichment)"/>
    <m/>
    <m/>
    <n v="7"/>
    <n v="0"/>
    <n v="13"/>
    <n v="5"/>
    <x v="5"/>
    <n v="1"/>
    <s v="t-shirt"/>
    <m/>
    <s v="A quality life demands quality questions"/>
    <m/>
    <n v="0"/>
    <m/>
    <m/>
    <m/>
    <m/>
    <m/>
    <m/>
    <m/>
    <m/>
    <s v="Bachelors"/>
    <m/>
    <m/>
    <m/>
    <s v="Machine Learning Engineer"/>
    <m/>
    <m/>
    <m/>
    <m/>
    <m/>
    <m/>
    <s v="Stack Overflow"/>
    <m/>
    <n v="25"/>
    <m/>
    <n v="15"/>
    <n v="50"/>
    <s v="Learning will take longer than you might initially expect. Be prepared for your timeline to be slower than you might prefer."/>
    <s v="Friend / word of mouth"/>
    <m/>
    <n v="9"/>
    <s v="It could provide more videos or text material up front to prepare for the more advanced projects."/>
    <s v="Video game programming and design"/>
    <s v="Nope"/>
    <m/>
  </r>
  <r>
    <n v="285"/>
    <n v="285"/>
    <n v="285"/>
    <m/>
    <m/>
    <m/>
    <m/>
    <s v="General interest in the topic (personal growth and enrichment)"/>
    <m/>
    <n v="31"/>
    <n v="7"/>
    <n v="20"/>
    <n v="7"/>
    <n v="10"/>
    <x v="7"/>
    <n v="1"/>
    <s v="t-shirt"/>
    <m/>
    <s v="Machine learning for life"/>
    <m/>
    <n v="1"/>
    <s v="Software Engineer"/>
    <m/>
    <s v="Individual Contributor"/>
    <m/>
    <s v="Technology &amp; Internet"/>
    <m/>
    <n v="8"/>
    <s v="Chengbao "/>
    <s v="Bachelors"/>
    <m/>
    <m/>
    <m/>
    <m/>
    <m/>
    <s v="Deep Learning Foundations"/>
    <m/>
    <m/>
    <m/>
    <m/>
    <s v="Slack Channel"/>
    <m/>
    <n v="3"/>
    <n v="3"/>
    <m/>
    <n v="8"/>
    <s v="Create a study schedule and stick to it, when you get stuck speak up and get help, most importantly don't stop "/>
    <m/>
    <s v="Don't remember "/>
    <n v="10"/>
    <s v="Keep up what you're doing"/>
    <s v=" "/>
    <s v=" "/>
    <m/>
  </r>
  <r>
    <n v="286"/>
    <n v="286"/>
    <n v="286"/>
    <s v="Start a new career in this field"/>
    <s v="Grow skills for my current role"/>
    <m/>
    <m/>
    <s v="General interest in the topic (personal growth and enrichment)"/>
    <m/>
    <n v="28"/>
    <n v="7"/>
    <n v="45"/>
    <n v="12"/>
    <n v="2"/>
    <x v="10"/>
    <n v="1"/>
    <s v="t-shirt"/>
    <m/>
    <s v="Data is the new bacon&quot;"/>
    <m/>
    <n v="1"/>
    <s v="Data Scientist"/>
    <m/>
    <m/>
    <s v="Junior"/>
    <m/>
    <s v="E-Learning"/>
    <n v="2"/>
    <s v="LinuxAcademy.com"/>
    <s v="Masters"/>
    <m/>
    <m/>
    <m/>
    <m/>
    <m/>
    <s v="Deep Learning Foundations"/>
    <m/>
    <m/>
    <m/>
    <m/>
    <s v="Stack Overflow"/>
    <m/>
    <n v="6"/>
    <n v="4"/>
    <m/>
    <n v="6"/>
    <s v="Consistent study is the best way to make it through the program"/>
    <s v="LinkedIn"/>
    <m/>
    <n v="9"/>
    <s v="Not make people pay for a product that isn't fully fleshed out. It was annoying to have material reorganize itself every week or so while the team figured out the flow. "/>
    <m/>
    <m/>
    <m/>
  </r>
  <r>
    <n v="287"/>
    <n v="287"/>
    <n v="287"/>
    <m/>
    <s v="Grow skills for my current role"/>
    <m/>
    <m/>
    <m/>
    <m/>
    <n v="43"/>
    <n v="5"/>
    <n v="75"/>
    <n v="10"/>
    <n v="10"/>
    <x v="4"/>
    <n v="1"/>
    <s v="t-shirt"/>
    <m/>
    <s v="Machine learning for life"/>
    <m/>
    <n v="1"/>
    <s v="Software Engineer"/>
    <m/>
    <s v="Individual Contributor"/>
    <m/>
    <s v="Healthcare and Pharmaceuticals"/>
    <m/>
    <n v="17"/>
    <m/>
    <s v="Bachelors"/>
    <m/>
    <m/>
    <m/>
    <m/>
    <m/>
    <s v="Deep Learning Foundations"/>
    <m/>
    <m/>
    <m/>
    <s v=" Android Basics"/>
    <s v="Forums"/>
    <m/>
    <n v="10"/>
    <m/>
    <n v="10"/>
    <n v="15"/>
    <s v="passion is important"/>
    <s v="Friend / word of mouth"/>
    <m/>
    <n v="10"/>
    <s v="provide world-class education to challenge to new technology to anyone, anywhere."/>
    <s v="Big Data"/>
    <m/>
    <m/>
  </r>
  <r>
    <n v="288"/>
    <n v="288"/>
    <n v="288"/>
    <s v="Start a new career in this field"/>
    <m/>
    <m/>
    <s v="Help prepare for an advanced degree"/>
    <s v="General interest in the topic (personal growth and enrichment)"/>
    <m/>
    <n v="34"/>
    <n v="6"/>
    <n v="35"/>
    <n v="10"/>
    <n v="1"/>
    <x v="0"/>
    <n v="1"/>
    <s v="backpack"/>
    <m/>
    <s v="A quality life demands quality questions"/>
    <m/>
    <n v="1"/>
    <s v="Consulting"/>
    <m/>
    <s v="Individual Contributor"/>
    <m/>
    <s v="Telecommunications"/>
    <m/>
    <n v="10"/>
    <s v="AT&amp;T"/>
    <s v="Bachelors"/>
    <m/>
    <m/>
    <s v="Data Analyst"/>
    <m/>
    <m/>
    <m/>
    <m/>
    <m/>
    <m/>
    <m/>
    <s v="Stack Overflow"/>
    <m/>
    <n v="5"/>
    <n v="5"/>
    <m/>
    <n v="15"/>
    <s v="Start Early"/>
    <s v="Friend / word of mouth"/>
    <m/>
    <n v="10"/>
    <s v="Try and follow a more academic approach rather than more marketing approach"/>
    <s v="Courses related Wireless Engineering, Networking and IoT"/>
    <s v="No"/>
    <m/>
  </r>
  <r>
    <n v="289"/>
    <n v="289"/>
    <n v="289"/>
    <m/>
    <m/>
    <m/>
    <m/>
    <s v="General interest in the topic (personal growth and enrichment)"/>
    <m/>
    <n v="39"/>
    <n v="6"/>
    <n v="30"/>
    <n v="10"/>
    <n v="5"/>
    <x v="9"/>
    <n v="1"/>
    <s v="t-shirt"/>
    <m/>
    <s v="Machine learning for life"/>
    <m/>
    <n v="1"/>
    <s v="Other"/>
    <m/>
    <s v="Director"/>
    <m/>
    <s v="Insurance"/>
    <m/>
    <n v="17"/>
    <s v="Linea Directa Aseguradora"/>
    <s v="Masters"/>
    <m/>
    <m/>
    <m/>
    <m/>
    <m/>
    <s v="Deep Learning Foundations"/>
    <m/>
    <m/>
    <m/>
    <m/>
    <s v="Slack Channel"/>
    <m/>
    <n v="4"/>
    <m/>
    <n v="10"/>
    <n v="12"/>
    <s v="The nanodegrees are an exceptional experience to learn last tech from the best, do your best"/>
    <s v="Twitter"/>
    <m/>
    <n v="10"/>
    <s v="I donÂ´t know"/>
    <s v="A Nanodegree about cloud technologies"/>
    <m/>
    <m/>
  </r>
  <r>
    <n v="290"/>
    <n v="290"/>
    <n v="290"/>
    <s v="Start a new career in this field"/>
    <s v="Grow skills for my current role"/>
    <s v="Help move from academia to industry"/>
    <s v="Help prepare for an advanced degree"/>
    <s v="General interest in the topic (personal growth and enrichment)"/>
    <m/>
    <n v="29"/>
    <n v="6"/>
    <n v="90"/>
    <n v="7"/>
    <n v="5"/>
    <x v="0"/>
    <n v="0"/>
    <s v="shoes (brand is TBD¦ probably Adidas or Puma)"/>
    <m/>
    <s v="Machine learning for life"/>
    <m/>
    <n v="1"/>
    <s v="Educator / Instructor"/>
    <m/>
    <s v="Intern"/>
    <m/>
    <s v="Education"/>
    <m/>
    <n v="0"/>
    <s v="Udacity"/>
    <s v="PhD"/>
    <m/>
    <m/>
    <m/>
    <m/>
    <m/>
    <s v="Deep Learning Foundations"/>
    <m/>
    <m/>
    <m/>
    <m/>
    <s v="Forums"/>
    <m/>
    <n v="4"/>
    <n v="6"/>
    <m/>
    <n v="6"/>
    <s v="more ask and practice "/>
    <m/>
    <s v="WeChat"/>
    <n v="8"/>
    <s v="Give me encouragement"/>
    <s v="The review system"/>
    <s v="improve the quality of the certificate with unique authentication digital code, and public to LinkedIn"/>
    <m/>
  </r>
  <r>
    <n v="291"/>
    <n v="291"/>
    <n v="291"/>
    <m/>
    <s v="Grow skills for my current role"/>
    <m/>
    <m/>
    <m/>
    <m/>
    <n v="32"/>
    <n v="9"/>
    <n v="20"/>
    <n v="10"/>
    <n v="40"/>
    <x v="4"/>
    <n v="0"/>
    <s v="shoes (brand is TBD¦ probably Adidas or Puma)"/>
    <m/>
    <s v="A quality life demands quality questions"/>
    <m/>
    <n v="1"/>
    <s v="Software Engineer"/>
    <m/>
    <s v="Individual Contributor"/>
    <m/>
    <s v="Education"/>
    <m/>
    <n v="11"/>
    <s v="Udacity"/>
    <s v="High school or below"/>
    <m/>
    <m/>
    <m/>
    <s v="Machine Learning Engineer"/>
    <m/>
    <s v="Deep Learning Foundations"/>
    <m/>
    <m/>
    <m/>
    <m/>
    <m/>
    <s v="External resources (khan academy, coursera)"/>
    <n v="6"/>
    <n v="4"/>
    <m/>
    <n v="3"/>
    <s v="Do something every day, even if it's just one video or a couple lines of code for a project."/>
    <s v="Google"/>
    <m/>
    <n v="7"/>
    <s v="less term-based, more subscription content"/>
    <s v="blockchain, network/server security, devops"/>
    <m/>
    <m/>
  </r>
  <r>
    <n v="292"/>
    <n v="292"/>
    <n v="292"/>
    <m/>
    <m/>
    <m/>
    <m/>
    <s v="General interest in the topic (personal growth and enrichment)"/>
    <m/>
    <n v="32"/>
    <n v="8"/>
    <n v="0"/>
    <n v="10"/>
    <n v="10"/>
    <x v="3"/>
    <n v="0"/>
    <s v="hoodie"/>
    <m/>
    <s v="Data is the new bacon&quot;"/>
    <m/>
    <n v="1"/>
    <m/>
    <s v="Chief Scientist (Cybersecurity)"/>
    <s v="Vice President"/>
    <m/>
    <s v="Technology &amp; Internet"/>
    <m/>
    <n v="12"/>
    <s v="AlienVault"/>
    <s v="Nanodegree Program"/>
    <m/>
    <m/>
    <m/>
    <s v="Machine Learning Engineer"/>
    <m/>
    <m/>
    <m/>
    <m/>
    <m/>
    <m/>
    <s v="Forums"/>
    <m/>
    <n v="3"/>
    <n v="5"/>
    <m/>
    <n v="15"/>
    <s v="Being persistence"/>
    <s v="Twitter"/>
    <m/>
    <n v="9"/>
    <s v="Nothing"/>
    <s v="3d/game development"/>
    <m/>
    <m/>
  </r>
  <r>
    <n v="293"/>
    <n v="293"/>
    <n v="293"/>
    <s v="Start a new career in this field"/>
    <m/>
    <m/>
    <m/>
    <m/>
    <m/>
    <n v="23"/>
    <n v="7"/>
    <n v="120"/>
    <n v="9"/>
    <n v="4"/>
    <x v="11"/>
    <n v="0"/>
    <s v="hoodie"/>
    <m/>
    <s v="Machine learning for life"/>
    <m/>
    <n v="0"/>
    <m/>
    <m/>
    <m/>
    <m/>
    <m/>
    <m/>
    <m/>
    <m/>
    <s v="Bachelors"/>
    <m/>
    <m/>
    <m/>
    <s v="Machine Learning Engineer"/>
    <m/>
    <m/>
    <m/>
    <m/>
    <m/>
    <m/>
    <s v="Slack Channel"/>
    <m/>
    <n v="20"/>
    <m/>
    <n v="20"/>
    <n v="10"/>
    <s v="Focus on projects more, there lies the actual learning."/>
    <s v="Friend / word of mouth"/>
    <m/>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n v="294"/>
    <n v="294"/>
    <n v="294"/>
    <s v="Start a new career in this field"/>
    <s v="Grow skills for my current role"/>
    <m/>
    <s v="Help prepare for an advanced degree"/>
    <m/>
    <m/>
    <n v="27"/>
    <n v="8"/>
    <n v="6"/>
    <n v="15"/>
    <n v="2"/>
    <x v="7"/>
    <n v="0"/>
    <s v="shoes (brand is TBD¦ probably Adidas or Puma)"/>
    <m/>
    <s v="Machine learning for life"/>
    <m/>
    <n v="0"/>
    <m/>
    <m/>
    <m/>
    <m/>
    <m/>
    <m/>
    <m/>
    <m/>
    <s v="Masters"/>
    <m/>
    <m/>
    <m/>
    <m/>
    <m/>
    <s v="Deep Learning Foundations"/>
    <m/>
    <m/>
    <m/>
    <m/>
    <s v="Forums"/>
    <m/>
    <n v="6"/>
    <n v="4"/>
    <m/>
    <n v="48"/>
    <s v="Learn by doing the projects."/>
    <s v="Google"/>
    <m/>
    <n v="10"/>
    <s v="Reduce the cost the nanodegree at least for Indian students, robotics nanodegree for one term is 75k which is huge cost for Indian students."/>
    <s v="Computer graphics"/>
    <m/>
    <m/>
  </r>
  <r>
    <n v="295"/>
    <n v="295"/>
    <n v="295"/>
    <m/>
    <s v="Grow skills for my current role"/>
    <m/>
    <m/>
    <m/>
    <m/>
    <n v="43"/>
    <n v="6"/>
    <n v="0"/>
    <n v="88"/>
    <n v="2"/>
    <x v="11"/>
    <n v="1"/>
    <s v="t-shirt"/>
    <m/>
    <s v="Machine learning for life"/>
    <m/>
    <n v="1"/>
    <s v="Software Engineer"/>
    <m/>
    <s v="Individual Contributor"/>
    <m/>
    <s v="Government"/>
    <m/>
    <n v="12"/>
    <s v="Planet9 energy "/>
    <s v="Associates"/>
    <m/>
    <m/>
    <m/>
    <m/>
    <m/>
    <m/>
    <m/>
    <m/>
    <s v="None"/>
    <m/>
    <m/>
    <m/>
    <n v="0"/>
    <m/>
    <m/>
    <m/>
    <m/>
    <s v="Friend / word of mouth"/>
    <m/>
    <n v="8"/>
    <s v="Real time support for assignments issues "/>
    <s v="More ai "/>
    <s v="No"/>
    <m/>
  </r>
  <r>
    <n v="296"/>
    <n v="296"/>
    <n v="296"/>
    <s v="Start a new career in this field"/>
    <m/>
    <m/>
    <m/>
    <m/>
    <m/>
    <n v="29"/>
    <n v="8"/>
    <n v="0"/>
    <n v="10"/>
    <n v="30"/>
    <x v="11"/>
    <n v="0"/>
    <s v="t-shirt"/>
    <m/>
    <s v="Data is the new bacon&quot;"/>
    <m/>
    <n v="1"/>
    <s v="Software Engineer"/>
    <m/>
    <s v="Individual Contributor"/>
    <m/>
    <s v="Technology &amp; Internet"/>
    <m/>
    <n v="7"/>
    <s v="AppCraft"/>
    <s v="Masters"/>
    <m/>
    <m/>
    <m/>
    <m/>
    <m/>
    <m/>
    <m/>
    <m/>
    <s v="None"/>
    <m/>
    <m/>
    <m/>
    <n v="0"/>
    <m/>
    <m/>
    <m/>
    <m/>
    <s v="Twitter"/>
    <m/>
    <n v="8"/>
    <s v="Add courses in audio format so I can listen them when I'm out for a walk."/>
    <s v="Software Architecture"/>
    <m/>
    <m/>
  </r>
  <r>
    <n v="297"/>
    <n v="297"/>
    <n v="297"/>
    <s v="Start a new career in this field"/>
    <m/>
    <m/>
    <m/>
    <s v="General interest in the topic (personal growth and enrichment)"/>
    <m/>
    <n v="34"/>
    <n v="7"/>
    <n v="0"/>
    <n v="12"/>
    <n v="8"/>
    <x v="3"/>
    <n v="1"/>
    <s v="backpack"/>
    <m/>
    <s v="A quality life demands quality questions"/>
    <m/>
    <n v="1"/>
    <m/>
    <s v="Engineer / Technician"/>
    <s v="Individual Contributor"/>
    <m/>
    <s v="Technology &amp; Internet"/>
    <m/>
    <n v="10"/>
    <s v="Convergint Technologies"/>
    <s v="Nanodegree Program"/>
    <m/>
    <m/>
    <m/>
    <s v="Machine Learning Engineer"/>
    <m/>
    <s v="Deep Learning Foundations"/>
    <m/>
    <m/>
    <m/>
    <m/>
    <s v="Stack Overflow"/>
    <m/>
    <n v="3"/>
    <n v="5"/>
    <m/>
    <n v="10"/>
    <s v="Do something on the program every day, even if it only reviewing 5 minutes of a previous lesson."/>
    <s v="Friend / word of mouth"/>
    <m/>
    <n v="10"/>
    <s v="Present difficult concepts using 2 different teaching styles to better cover weak spots in the lessons."/>
    <s v="Currently working through SDC ND and am not considering other academic targets "/>
    <s v="Improving consistency and clarity of program progress indicayors between browsers and the App would be greatly appreciated."/>
    <m/>
  </r>
  <r>
    <n v="298"/>
    <n v="298"/>
    <n v="298"/>
    <m/>
    <s v="Grow skills for my current role"/>
    <m/>
    <s v="Help prepare for an advanced degree"/>
    <m/>
    <m/>
    <n v="30"/>
    <n v="6"/>
    <n v="0"/>
    <n v="10"/>
    <n v="20"/>
    <x v="1"/>
    <n v="0"/>
    <s v="hoodie"/>
    <m/>
    <s v="Math - all the cool kids are doing it"/>
    <m/>
    <n v="1"/>
    <s v="Software Engineer"/>
    <m/>
    <s v="Individual Contributor"/>
    <m/>
    <s v="Technology &amp; Internet"/>
    <m/>
    <n v="6"/>
    <s v="IBM"/>
    <s v="Masters"/>
    <m/>
    <m/>
    <m/>
    <m/>
    <s v="Artificial Intelligence"/>
    <m/>
    <m/>
    <m/>
    <m/>
    <m/>
    <s v="Slack Channel"/>
    <m/>
    <n v="5"/>
    <n v="3"/>
    <m/>
    <n v="20"/>
    <s v="Buy the book. Understand each line of code in examples."/>
    <s v="Friend / word of mouth"/>
    <m/>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n v="299"/>
    <n v="299"/>
    <n v="299"/>
    <m/>
    <m/>
    <m/>
    <m/>
    <s v="General interest in the topic (personal growth and enrichment)"/>
    <m/>
    <n v="58"/>
    <n v="6"/>
    <n v="60"/>
    <n v="10"/>
    <n v="6"/>
    <x v="0"/>
    <n v="0"/>
    <s v="jacket (brand is TBD... probably Patagonia)"/>
    <m/>
    <m/>
    <s v="Lerning fo Life"/>
    <n v="1"/>
    <s v="Co-founder (or solo founder)"/>
    <m/>
    <s v="C-Level"/>
    <m/>
    <m/>
    <s v="Wealth Management"/>
    <n v="33"/>
    <s v="Wright Capital Welath Management"/>
    <s v="Masters"/>
    <m/>
    <m/>
    <m/>
    <m/>
    <m/>
    <s v="Deep Learning Foundations"/>
    <m/>
    <m/>
    <m/>
    <m/>
    <s v="Forums"/>
    <m/>
    <n v="3"/>
    <n v="5"/>
    <m/>
    <n v="12"/>
    <s v="DonÂ´t give up, look for help -- there is plenty available."/>
    <m/>
    <s v="I was part of the AI for Robotics Stanford pilot"/>
    <n v="10"/>
    <s v="Better curate content. The quality of the lectures is uneven, the sequence doesnÂ´t seem appropriate sometimes and more theoretical background should be taught -- there is too much focus on &quot;how&quot; rather than &quot;why&quot;."/>
    <s v="Criptography, Blockchain"/>
    <s v="I love Udacity!"/>
    <m/>
  </r>
  <r>
    <n v="300"/>
    <n v="300"/>
    <n v="300"/>
    <s v="Start a new career in this field"/>
    <s v="Grow skills for my current role"/>
    <s v="Help move from academia to industry"/>
    <s v="Help prepare for an advanced degree"/>
    <s v="General interest in the topic (personal growth and enrichment)"/>
    <s v="Be able to use Machine Learning"/>
    <n v="29"/>
    <n v="8"/>
    <n v="5"/>
    <n v="12"/>
    <n v="4"/>
    <x v="8"/>
    <n v="1"/>
    <s v="hoodie"/>
    <m/>
    <s v="Machine learning for life"/>
    <m/>
    <n v="0"/>
    <m/>
    <m/>
    <m/>
    <m/>
    <m/>
    <m/>
    <m/>
    <m/>
    <s v="Bachelors"/>
    <s v="Intro to Programming"/>
    <m/>
    <s v="Data Analyst"/>
    <s v="Machine Learning Engineer"/>
    <m/>
    <s v="Deep Learning Foundations"/>
    <m/>
    <m/>
    <m/>
    <m/>
    <s v="Forums"/>
    <m/>
    <n v="40"/>
    <n v="6"/>
    <m/>
    <n v="6"/>
    <s v="Just Start"/>
    <s v="Facebook"/>
    <m/>
    <n v="10"/>
    <s v="Speed Up Learning"/>
    <s v="Building Crypto Currencies"/>
    <s v="I love your product."/>
    <m/>
  </r>
  <r>
    <n v="301"/>
    <n v="301"/>
    <n v="301"/>
    <s v="Start a new career in this field"/>
    <s v="Grow skills for my current role"/>
    <m/>
    <s v="Help prepare for an advanced degree"/>
    <s v="General interest in the topic (personal growth and enrichment)"/>
    <m/>
    <m/>
    <n v="7"/>
    <n v="60"/>
    <n v="11"/>
    <n v="25"/>
    <x v="8"/>
    <n v="0"/>
    <s v="hoodie"/>
    <m/>
    <s v="Machine learning for life"/>
    <m/>
    <n v="1"/>
    <s v="Data Scientist"/>
    <m/>
    <s v="Individual Contributor"/>
    <m/>
    <s v="Telecommunications"/>
    <m/>
    <n v="11"/>
    <s v="Amsterdam "/>
    <s v="Masters"/>
    <m/>
    <m/>
    <m/>
    <m/>
    <m/>
    <s v="Deep Learning Foundations"/>
    <m/>
    <m/>
    <m/>
    <m/>
    <s v="Slack Channel"/>
    <m/>
    <n v="3"/>
    <n v="6"/>
    <m/>
    <n v="10"/>
    <s v="Slack"/>
    <s v="Friend / word of mouth"/>
    <m/>
    <n v="10"/>
    <s v="More content"/>
    <s v="Streaming data. Advanced neural nets. Databases (maybe something in lign with kleppmans book)"/>
    <m/>
    <m/>
  </r>
  <r>
    <n v="302"/>
    <n v="302"/>
    <n v="302"/>
    <s v="Start a new career in this field"/>
    <s v="Grow skills for my current role"/>
    <m/>
    <m/>
    <m/>
    <m/>
    <n v="37"/>
    <n v="7"/>
    <n v="80"/>
    <n v="9"/>
    <n v="20"/>
    <x v="3"/>
    <n v="0"/>
    <s v="t-shirt"/>
    <m/>
    <s v="Math - all the cool kids are doing it"/>
    <m/>
    <n v="1"/>
    <s v="Software Engineer"/>
    <m/>
    <s v="Individual Contributor"/>
    <m/>
    <s v="Technology &amp; Internet"/>
    <m/>
    <n v="15"/>
    <s v="Self-employed"/>
    <s v="Masters"/>
    <m/>
    <m/>
    <m/>
    <m/>
    <m/>
    <m/>
    <m/>
    <m/>
    <s v="None"/>
    <m/>
    <m/>
    <m/>
    <n v="0"/>
    <m/>
    <m/>
    <m/>
    <m/>
    <s v="Twitter"/>
    <m/>
    <n v="7"/>
    <s v="Reduce pricing or add make content/labs to justify the pricing."/>
    <s v="Advanced ML/AI courses."/>
    <s v="Keep up your good work!"/>
    <m/>
  </r>
  <r>
    <n v="303"/>
    <n v="303"/>
    <n v="303"/>
    <s v="Start a new career in this field"/>
    <m/>
    <s v="Help move from academia to industry"/>
    <m/>
    <s v="General interest in the topic (personal growth and enrichment)"/>
    <m/>
    <n v="30"/>
    <n v="6"/>
    <n v="25"/>
    <n v="8"/>
    <n v="30"/>
    <x v="9"/>
    <n v="0"/>
    <s v="t-shirt"/>
    <m/>
    <s v="Data is the new bacon&quot;"/>
    <m/>
    <n v="1"/>
    <s v="Research"/>
    <m/>
    <m/>
    <s v="PhD/Graduate-student"/>
    <s v="Healthcare and Pharmaceuticals"/>
    <m/>
    <n v="4"/>
    <s v="University Hospital Heidelberg"/>
    <s v="Masters"/>
    <m/>
    <m/>
    <s v="Data Analyst"/>
    <m/>
    <m/>
    <m/>
    <m/>
    <m/>
    <m/>
    <m/>
    <s v="Forums"/>
    <m/>
    <n v="5"/>
    <n v="5"/>
    <m/>
    <n v="20"/>
    <s v="Most of all have fun and share your ideas and knowledge!"/>
    <s v="Friend / word of mouth"/>
    <m/>
    <n v="10"/>
    <s v="Several Nanodegree tiers e.g. only certificate, with/without mentoring etc. at different price levels"/>
    <s v="Software architecture"/>
    <m/>
    <m/>
  </r>
  <r>
    <n v="304"/>
    <n v="304"/>
    <n v="304"/>
    <m/>
    <m/>
    <m/>
    <m/>
    <s v="General interest in the topic (personal growth and enrichment)"/>
    <m/>
    <m/>
    <n v="8"/>
    <n v="30"/>
    <n v="8"/>
    <n v="5"/>
    <x v="1"/>
    <n v="0"/>
    <m/>
    <s v="None"/>
    <m/>
    <s v="God is Good"/>
    <n v="1"/>
    <s v="Data Analyst"/>
    <m/>
    <s v="Intern"/>
    <m/>
    <m/>
    <s v="Financial "/>
    <n v="10"/>
    <s v="UST global "/>
    <s v="Masters"/>
    <m/>
    <m/>
    <s v="Data Analyst"/>
    <m/>
    <m/>
    <m/>
    <m/>
    <m/>
    <m/>
    <m/>
    <s v="Mentor Help (classroom or 1:1 mentors)"/>
    <m/>
    <n v="10"/>
    <m/>
    <s v="Not yet"/>
    <n v="5"/>
    <s v="It is demanding, so make sure you have the time"/>
    <s v="Facebook"/>
    <m/>
    <n v="6"/>
    <s v="Make the project and class work smiliar"/>
    <s v="None yet "/>
    <s v="The materials are too enormus"/>
    <m/>
  </r>
  <r>
    <n v="305"/>
    <n v="305"/>
    <n v="305"/>
    <m/>
    <s v="Grow skills for my current role"/>
    <m/>
    <m/>
    <m/>
    <m/>
    <n v="32"/>
    <n v="8"/>
    <n v="90"/>
    <n v="12"/>
    <n v="4"/>
    <x v="5"/>
    <n v="0"/>
    <s v="t-shirt"/>
    <m/>
    <s v="A quality life demands quality questions"/>
    <m/>
    <n v="1"/>
    <s v="Software Engineer"/>
    <m/>
    <s v="Individual Contributor"/>
    <m/>
    <s v="Technology &amp; Internet"/>
    <m/>
    <n v="9"/>
    <s v="Apple "/>
    <s v="Masters"/>
    <m/>
    <m/>
    <m/>
    <s v="Machine Learning Engineer"/>
    <m/>
    <m/>
    <m/>
    <m/>
    <m/>
    <m/>
    <s v="Stack Overflow"/>
    <m/>
    <n v="6"/>
    <n v="6"/>
    <m/>
    <n v="6"/>
    <s v="Steady progress to avoid too much work later on "/>
    <s v="Friend / word of mouth"/>
    <m/>
    <n v="8"/>
    <s v="More theory "/>
    <s v="Self driving "/>
    <m/>
    <m/>
  </r>
  <r>
    <n v="306"/>
    <n v="306"/>
    <n v="306"/>
    <s v="Start a new career in this field"/>
    <m/>
    <m/>
    <m/>
    <m/>
    <m/>
    <n v="25"/>
    <n v="8"/>
    <n v="150"/>
    <n v="6"/>
    <n v="5"/>
    <x v="3"/>
    <n v="1"/>
    <s v="jacket (brand is TBD... probably Patagonia)"/>
    <m/>
    <s v="Machine learning for life"/>
    <m/>
    <n v="1"/>
    <s v="Software Engineer"/>
    <m/>
    <s v="Individual Contributor"/>
    <m/>
    <m/>
    <s v="ERP"/>
    <n v="2"/>
    <s v="Hyderabad"/>
    <s v="Bachelors"/>
    <m/>
    <m/>
    <s v="Data Analyst"/>
    <m/>
    <m/>
    <m/>
    <m/>
    <m/>
    <m/>
    <m/>
    <s v="Forums"/>
    <m/>
    <n v="12"/>
    <n v="2"/>
    <m/>
    <n v="50"/>
    <s v="Go through all the lecture videos and take parallel notes which will be easy to revise later. Complete all the quizs provided and try to solve without looking at solution hints."/>
    <s v="Google"/>
    <m/>
    <n v="10"/>
    <s v="Live projects of Companies"/>
    <s v="Advanced R, Deep Learning"/>
    <s v="Keep up the good work"/>
    <m/>
  </r>
  <r>
    <n v="307"/>
    <n v="307"/>
    <n v="307"/>
    <m/>
    <m/>
    <m/>
    <m/>
    <s v="General interest in the topic (personal growth and enrichment)"/>
    <m/>
    <n v="36"/>
    <n v="7"/>
    <n v="30"/>
    <n v="13"/>
    <n v="5"/>
    <x v="11"/>
    <n v="0"/>
    <s v="t-shirt"/>
    <m/>
    <s v="Data is the new bacon&quot;"/>
    <m/>
    <n v="1"/>
    <s v="Business Intelligence / Business Analyst"/>
    <m/>
    <s v="Individual Contributor"/>
    <m/>
    <s v="Insurance"/>
    <m/>
    <n v="6"/>
    <s v="Munich"/>
    <s v="PhD"/>
    <m/>
    <m/>
    <m/>
    <m/>
    <m/>
    <s v="Deep Learning Foundations"/>
    <m/>
    <m/>
    <m/>
    <m/>
    <s v="Forums"/>
    <m/>
    <n v="5"/>
    <n v="2"/>
    <m/>
    <n v="10"/>
    <s v=" "/>
    <s v="Google"/>
    <m/>
    <n v="10"/>
    <s v=" "/>
    <m/>
    <s v=" "/>
    <m/>
  </r>
  <r>
    <n v="308"/>
    <n v="308"/>
    <n v="308"/>
    <s v="Start a new career in this field"/>
    <m/>
    <m/>
    <m/>
    <s v="General interest in the topic (personal growth and enrichment)"/>
    <m/>
    <n v="29"/>
    <n v="7"/>
    <n v="60"/>
    <n v="11"/>
    <n v="2"/>
    <x v="10"/>
    <n v="1"/>
    <s v="t-shirt"/>
    <m/>
    <s v="A quality life demands quality questions"/>
    <m/>
    <n v="1"/>
    <s v="Software Engineer"/>
    <m/>
    <s v="Not Applicable"/>
    <m/>
    <s v="Technology &amp; Internet"/>
    <m/>
    <n v="5"/>
    <s v="Accesa"/>
    <s v="Bachelors"/>
    <m/>
    <m/>
    <m/>
    <m/>
    <m/>
    <s v="Deep Learning Foundations"/>
    <m/>
    <m/>
    <m/>
    <m/>
    <s v="Stack Overflow"/>
    <m/>
    <n v="4"/>
    <n v="2"/>
    <m/>
    <n v="8"/>
    <s v="Keep focused, work hard and you will grow more than your portfolio."/>
    <s v="Friend / word of mouth"/>
    <m/>
    <n v="8"/>
    <s v="Not change the UI interface so often, especially close to project deadlines."/>
    <m/>
    <m/>
    <m/>
  </r>
  <r>
    <n v="309"/>
    <n v="309"/>
    <n v="309"/>
    <m/>
    <m/>
    <m/>
    <m/>
    <s v="General interest in the topic (personal growth and enrichment)"/>
    <m/>
    <n v="27"/>
    <n v="7"/>
    <n v="0"/>
    <n v="8"/>
    <n v="2"/>
    <x v="9"/>
    <n v="0"/>
    <s v="t-shirt"/>
    <m/>
    <s v="Machine learning for life"/>
    <m/>
    <n v="0"/>
    <m/>
    <m/>
    <m/>
    <m/>
    <m/>
    <m/>
    <m/>
    <m/>
    <s v="Bachelors"/>
    <m/>
    <m/>
    <s v="Data Analyst"/>
    <m/>
    <m/>
    <m/>
    <m/>
    <m/>
    <m/>
    <m/>
    <s v="Mentor Help (classroom or 1:1 mentors)"/>
    <m/>
    <n v="4"/>
    <n v="4"/>
    <m/>
    <n v="25"/>
    <s v="Since its learn at your own pace its easy to forget about the Nanodegree. A ND requires a commitment before signing up. "/>
    <m/>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n v="310"/>
    <n v="310"/>
    <n v="310"/>
    <m/>
    <s v="Grow skills for my current role"/>
    <m/>
    <s v="Help prepare for an advanced degree"/>
    <s v="General interest in the topic (personal growth and enrichment)"/>
    <m/>
    <n v="36"/>
    <n v="6"/>
    <n v="90"/>
    <n v="10"/>
    <n v="10"/>
    <x v="10"/>
    <n v="1"/>
    <s v="hoodie"/>
    <m/>
    <m/>
    <s v="Engineering Dreams"/>
    <n v="1"/>
    <s v="Other"/>
    <m/>
    <s v="Director"/>
    <m/>
    <s v="Business Support &amp; Logistics"/>
    <m/>
    <n v="11"/>
    <s v="Rivigo"/>
    <s v="Bachelors"/>
    <m/>
    <m/>
    <m/>
    <m/>
    <m/>
    <s v="Deep Learning Foundations"/>
    <m/>
    <m/>
    <m/>
    <m/>
    <s v="Slack Channel"/>
    <m/>
    <n v="15"/>
    <n v="6"/>
    <m/>
    <n v="20"/>
    <s v="Be dedicated through out the course and you will find everything is worth the hardwork"/>
    <s v="Friend / word of mouth"/>
    <m/>
    <n v="10"/>
    <s v="Best in business. "/>
    <s v="Data science, machine learning, artificial intelligence"/>
    <s v="Can the courses be a little cheaper :)"/>
    <m/>
  </r>
  <r>
    <n v="311"/>
    <n v="311"/>
    <n v="311"/>
    <m/>
    <m/>
    <m/>
    <m/>
    <s v="General interest in the topic (personal growth and enrichment)"/>
    <m/>
    <n v="44"/>
    <n v="8"/>
    <n v="15"/>
    <n v="12"/>
    <n v="2"/>
    <x v="6"/>
    <n v="1"/>
    <s v="t-shirt"/>
    <m/>
    <s v="Machine learning for life"/>
    <m/>
    <n v="1"/>
    <s v="Self employed"/>
    <m/>
    <s v="Individual Contributor"/>
    <m/>
    <s v="Technology &amp; Internet"/>
    <m/>
    <n v="13"/>
    <s v="Awakening Byte"/>
    <s v="Bachelors"/>
    <m/>
    <m/>
    <m/>
    <m/>
    <m/>
    <s v="Deep Learning Foundations"/>
    <m/>
    <m/>
    <m/>
    <m/>
    <s v="Slack Channel"/>
    <m/>
    <n v="12"/>
    <n v="2"/>
    <m/>
    <n v="8"/>
    <s v="learn with a group"/>
    <s v="Twitter"/>
    <m/>
    <n v="10"/>
    <s v="gain advanced knowledge, ahead of others"/>
    <s v="reinforcement learning"/>
    <s v="you are awesome!"/>
    <m/>
  </r>
  <r>
    <n v="312"/>
    <n v="312"/>
    <n v="312"/>
    <s v="Start a new career in this field"/>
    <m/>
    <m/>
    <m/>
    <m/>
    <m/>
    <n v="53"/>
    <n v="6"/>
    <n v="0"/>
    <n v="10"/>
    <n v="20"/>
    <x v="2"/>
    <n v="0"/>
    <s v="backpack"/>
    <m/>
    <s v="Machine learning for life"/>
    <m/>
    <n v="0"/>
    <m/>
    <m/>
    <m/>
    <m/>
    <m/>
    <m/>
    <m/>
    <m/>
    <s v="Bachelors"/>
    <m/>
    <m/>
    <m/>
    <s v="Machine Learning Engineer"/>
    <m/>
    <m/>
    <m/>
    <m/>
    <m/>
    <m/>
    <s v="Slack Channel"/>
    <m/>
    <n v="4"/>
    <n v="6"/>
    <m/>
    <n v="20"/>
    <s v="Be consistent in studying.  2 hours per day."/>
    <s v="Friend / word of mouth"/>
    <m/>
    <n v="10"/>
    <s v="Provide survey of local companies that are likely to hire students that graduates."/>
    <s v="Cannot think of any."/>
    <s v="Set expectations for local employment that are available for graduates."/>
    <m/>
  </r>
  <r>
    <n v="313"/>
    <n v="313"/>
    <n v="313"/>
    <s v="Start a new career in this field"/>
    <m/>
    <m/>
    <m/>
    <m/>
    <m/>
    <n v="46"/>
    <n v="7"/>
    <n v="30"/>
    <n v="6"/>
    <n v="20"/>
    <x v="0"/>
    <n v="1"/>
    <s v="t-shirt"/>
    <m/>
    <s v="Machine learning for life"/>
    <m/>
    <n v="1"/>
    <s v="Software Engineer"/>
    <m/>
    <s v="Individual Contributor"/>
    <m/>
    <s v="Technology &amp; Internet"/>
    <m/>
    <n v="20"/>
    <s v="The Summit Group"/>
    <s v="Bachelors"/>
    <m/>
    <m/>
    <m/>
    <m/>
    <m/>
    <m/>
    <m/>
    <m/>
    <s v="None"/>
    <m/>
    <m/>
    <m/>
    <n v="0"/>
    <m/>
    <m/>
    <m/>
    <m/>
    <m/>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n v="314"/>
    <n v="314"/>
    <n v="314"/>
    <s v="Start a new career in this field"/>
    <s v="Grow skills for my current role"/>
    <m/>
    <m/>
    <s v="General interest in the topic (personal growth and enrichment)"/>
    <m/>
    <n v="26"/>
    <n v="8"/>
    <n v="40"/>
    <n v="13"/>
    <n v="6"/>
    <x v="8"/>
    <n v="1"/>
    <s v="socks"/>
    <m/>
    <s v="Machine learning for life"/>
    <m/>
    <n v="1"/>
    <s v="Research"/>
    <m/>
    <s v="Individual Contributor"/>
    <m/>
    <s v="Education"/>
    <m/>
    <n v="2"/>
    <s v="TU Dresden"/>
    <s v="Masters"/>
    <m/>
    <m/>
    <m/>
    <m/>
    <m/>
    <m/>
    <m/>
    <m/>
    <s v="None"/>
    <m/>
    <m/>
    <m/>
    <n v="0"/>
    <m/>
    <m/>
    <m/>
    <m/>
    <s v="Facebook"/>
    <m/>
    <n v="5"/>
    <s v="Harder tasks"/>
    <s v="Low level programming"/>
    <m/>
    <m/>
  </r>
  <r>
    <n v="315"/>
    <n v="315"/>
    <n v="315"/>
    <s v="Start a new career in this field"/>
    <s v="Grow skills for my current role"/>
    <m/>
    <m/>
    <s v="General interest in the topic (personal growth and enrichment)"/>
    <m/>
    <n v="46"/>
    <n v="6"/>
    <n v="35"/>
    <n v="8"/>
    <n v="7"/>
    <x v="4"/>
    <n v="1"/>
    <s v="hat"/>
    <m/>
    <s v="A quality life demands quality questions"/>
    <m/>
    <n v="1"/>
    <s v="Product Management/Project Management"/>
    <m/>
    <s v="Manager"/>
    <m/>
    <s v="Technology &amp; Internet"/>
    <m/>
    <n v="23"/>
    <s v="ManTech International"/>
    <s v="Masters"/>
    <m/>
    <m/>
    <m/>
    <s v="Machine Learning Engineer"/>
    <m/>
    <m/>
    <m/>
    <m/>
    <m/>
    <m/>
    <s v="Forums"/>
    <m/>
    <n v="10"/>
    <n v="3"/>
    <m/>
    <n v="8"/>
    <s v="Do a little bit everyday, rather than a lot on only one day per week."/>
    <s v="Google"/>
    <m/>
    <n v="7"/>
    <s v="Lower the costs."/>
    <s v="Sciences (physics, chemistry, biology, etc)"/>
    <m/>
    <m/>
  </r>
  <r>
    <n v="316"/>
    <n v="316"/>
    <n v="316"/>
    <s v="Start a new career in this field"/>
    <m/>
    <m/>
    <s v="Help prepare for an advanced degree"/>
    <s v="General interest in the topic (personal growth and enrichment)"/>
    <m/>
    <n v="29"/>
    <n v="7"/>
    <n v="40"/>
    <n v="12"/>
    <n v="25"/>
    <x v="7"/>
    <n v="0"/>
    <s v="t-shirt"/>
    <m/>
    <s v="Machine learning for life"/>
    <m/>
    <n v="1"/>
    <s v="Self employed"/>
    <m/>
    <s v="Individual Contributor"/>
    <m/>
    <s v="Technology &amp; Internet"/>
    <m/>
    <n v="1"/>
    <s v="Office of the Federal Public Defender"/>
    <s v="Masters"/>
    <m/>
    <m/>
    <m/>
    <s v="Machine Learning Engineer"/>
    <m/>
    <m/>
    <m/>
    <m/>
    <m/>
    <m/>
    <s v="Mentor Help (classroom or 1:1 mentors)"/>
    <m/>
    <n v="6"/>
    <n v="2"/>
    <m/>
    <n v="15"/>
    <s v="At least for the Machine Learning Nanodegree, the capstone project is a good deal more open-ended and less structured than are the preceding in-lesson projects._x000a_Work with your mentor to define a relevant capstone topic that is manageable to complete in a month or two."/>
    <s v="Google"/>
    <m/>
    <n v="10"/>
    <s v="Improve the sense of working with other students through the program._x000a_The isolation is, for me, a significant motivation-killer, but also contributes to a loss of perspective about the importance, significance, and takeaways from the lessons"/>
    <m/>
    <m/>
    <m/>
  </r>
  <r>
    <n v="317"/>
    <n v="317"/>
    <n v="317"/>
    <s v="Start a new career in this field"/>
    <m/>
    <m/>
    <m/>
    <m/>
    <m/>
    <n v="26"/>
    <n v="6"/>
    <n v="30"/>
    <n v="10"/>
    <n v="20"/>
    <x v="3"/>
    <n v="1"/>
    <s v="t-shirt"/>
    <m/>
    <s v="Machine learning for life"/>
    <m/>
    <n v="1"/>
    <s v="Software Engineer"/>
    <m/>
    <s v="Individual Contributor"/>
    <m/>
    <s v="Technology &amp; Internet"/>
    <m/>
    <n v="3"/>
    <s v="Radius Payment Solutions"/>
    <s v="Bachelors"/>
    <m/>
    <m/>
    <m/>
    <m/>
    <m/>
    <m/>
    <m/>
    <m/>
    <s v="None"/>
    <m/>
    <m/>
    <m/>
    <n v="0"/>
    <m/>
    <m/>
    <m/>
    <m/>
    <s v="Google"/>
    <m/>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n v="318"/>
    <n v="318"/>
    <n v="318"/>
    <s v="Start a new career in this field"/>
    <m/>
    <s v="Help move from academia to industry"/>
    <m/>
    <m/>
    <m/>
    <n v="27"/>
    <n v="7"/>
    <n v="0"/>
    <n v="6"/>
    <n v="15"/>
    <x v="3"/>
    <n v="1"/>
    <s v="backpack"/>
    <m/>
    <m/>
    <s v="&quot;Talk is cheap, show me the code.&quot;"/>
    <n v="0"/>
    <m/>
    <m/>
    <m/>
    <m/>
    <m/>
    <m/>
    <m/>
    <m/>
    <s v="Bachelors"/>
    <m/>
    <m/>
    <m/>
    <s v="Machine Learning Engineer"/>
    <m/>
    <s v="Deep Learning Foundations"/>
    <m/>
    <m/>
    <m/>
    <m/>
    <s v="Forums"/>
    <m/>
    <n v="6"/>
    <n v="6"/>
    <m/>
    <n v="20"/>
    <s v="take it easy cause it's really easy"/>
    <s v="Google"/>
    <m/>
    <n v="6"/>
    <s v="help me know more about how to use those skills in real life"/>
    <s v="_x000a_"/>
    <s v="please make more NLP course in DLFD"/>
    <m/>
  </r>
  <r>
    <n v="319"/>
    <n v="319"/>
    <n v="319"/>
    <m/>
    <m/>
    <s v="Help move from academia to industry"/>
    <m/>
    <s v="General interest in the topic (personal growth and enrichment)"/>
    <m/>
    <n v="27"/>
    <n v="5"/>
    <n v="45"/>
    <n v="12"/>
    <n v="30"/>
    <x v="3"/>
    <n v="1"/>
    <s v="jacket (brand is TBD... probably Patagonia)"/>
    <m/>
    <m/>
    <s v="I'm AI-powered"/>
    <n v="0"/>
    <m/>
    <m/>
    <m/>
    <m/>
    <m/>
    <m/>
    <m/>
    <m/>
    <s v="Masters"/>
    <m/>
    <m/>
    <m/>
    <m/>
    <m/>
    <s v="Deep Learning Foundations"/>
    <m/>
    <m/>
    <m/>
    <m/>
    <s v="Slack Channel"/>
    <m/>
    <n v="3"/>
    <n v="4"/>
    <m/>
    <n v="6"/>
    <s v="Take a sneak peak at the (next) project's details first. This way you'll know what's coming and how much time to allocate in studying materials towards that project."/>
    <s v="Friend / word of mouth"/>
    <m/>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n v="320"/>
    <n v="320"/>
    <n v="320"/>
    <s v="Start a new career in this field"/>
    <m/>
    <m/>
    <m/>
    <m/>
    <m/>
    <n v="44"/>
    <n v="7"/>
    <n v="0"/>
    <n v="14"/>
    <n v="2"/>
    <x v="1"/>
    <n v="0"/>
    <s v="t-shirt"/>
    <m/>
    <s v="Data is the new bacon&quot;"/>
    <m/>
    <n v="0"/>
    <m/>
    <m/>
    <m/>
    <m/>
    <m/>
    <m/>
    <m/>
    <m/>
    <s v="Bachelors"/>
    <s v="Intro to Programming"/>
    <m/>
    <s v="Data Analyst"/>
    <m/>
    <m/>
    <m/>
    <m/>
    <m/>
    <m/>
    <m/>
    <s v="Forums"/>
    <m/>
    <n v="10"/>
    <n v="2"/>
    <m/>
    <n v="14"/>
    <s v="Set a schedule and stick to it."/>
    <s v="Facebook"/>
    <m/>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n v="321"/>
    <n v="321"/>
    <n v="321"/>
    <m/>
    <s v="Grow skills for my current role"/>
    <m/>
    <m/>
    <s v="General interest in the topic (personal growth and enrichment)"/>
    <m/>
    <n v="25"/>
    <n v="8"/>
    <n v="0"/>
    <n v="10"/>
    <n v="30"/>
    <x v="11"/>
    <n v="0"/>
    <s v="t-shirt"/>
    <m/>
    <s v="Machine learning for life"/>
    <m/>
    <n v="1"/>
    <s v="Software Engineer"/>
    <m/>
    <m/>
    <s v="Mid Level"/>
    <s v="Automotive"/>
    <m/>
    <n v="2"/>
    <s v="ASV"/>
    <s v="Bachelors"/>
    <m/>
    <m/>
    <m/>
    <s v="Machine Learning Engineer"/>
    <m/>
    <s v="Deep Learning Foundations"/>
    <m/>
    <m/>
    <m/>
    <m/>
    <s v="Slack Channel"/>
    <m/>
    <n v="4"/>
    <n v="4"/>
    <m/>
    <n v="3"/>
    <s v="Learn the basics before you go on to the nanodegrees. Too many people in the machine learning/AI programs don't have a working knowledge of linear algebra, calculus, basic programming, etc. "/>
    <s v="Google"/>
    <m/>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n v="322"/>
    <n v="322"/>
    <n v="322"/>
    <s v="Start a new career in this field"/>
    <m/>
    <m/>
    <s v="Help prepare for an advanced degree"/>
    <s v="General interest in the topic (personal growth and enrichment)"/>
    <m/>
    <n v="27"/>
    <n v="8"/>
    <n v="0"/>
    <n v="7"/>
    <n v="1"/>
    <x v="11"/>
    <n v="1"/>
    <s v="t-shirt"/>
    <m/>
    <s v="Data is the new bacon&quot;"/>
    <m/>
    <n v="0"/>
    <m/>
    <m/>
    <m/>
    <m/>
    <m/>
    <m/>
    <m/>
    <m/>
    <s v="Bachelors"/>
    <m/>
    <m/>
    <m/>
    <m/>
    <m/>
    <m/>
    <m/>
    <m/>
    <s v="None"/>
    <m/>
    <m/>
    <m/>
    <n v="0"/>
    <m/>
    <m/>
    <m/>
    <m/>
    <s v="Google"/>
    <m/>
    <n v="9"/>
    <s v="More complex projects"/>
    <s v="Parallel programming"/>
    <s v="More coding on projects could be great!"/>
    <m/>
  </r>
  <r>
    <n v="323"/>
    <n v="323"/>
    <n v="323"/>
    <s v="Start a new career in this field"/>
    <s v="Grow skills for my current role"/>
    <m/>
    <m/>
    <s v="General interest in the topic (personal growth and enrichment)"/>
    <m/>
    <n v="39"/>
    <n v="6"/>
    <n v="0"/>
    <n v="12"/>
    <n v="12"/>
    <x v="9"/>
    <n v="1"/>
    <s v="hoodie"/>
    <m/>
    <s v="Math - all the cool kids are doing it"/>
    <m/>
    <n v="1"/>
    <s v="Software Engineer"/>
    <m/>
    <s v="Individual Contributor"/>
    <m/>
    <s v="Technology &amp; Internet"/>
    <m/>
    <n v="15"/>
    <s v="IBM"/>
    <s v="Masters"/>
    <m/>
    <m/>
    <m/>
    <m/>
    <s v="Artificial Intelligence"/>
    <m/>
    <m/>
    <m/>
    <m/>
    <m/>
    <s v="Mentor Help (classroom or 1:1 mentors)"/>
    <m/>
    <n v="6"/>
    <n v="6"/>
    <m/>
    <n v="30"/>
    <s v="Dive in. Get started on the projects as soon as possible, because to me they made all the other materials make sense when I found them confusing from text / video alone."/>
    <s v="Friend / word of mouth"/>
    <m/>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n v="324"/>
    <n v="324"/>
    <n v="324"/>
    <m/>
    <s v="Grow skills for my current role"/>
    <m/>
    <m/>
    <m/>
    <m/>
    <n v="38"/>
    <n v="7"/>
    <n v="120"/>
    <n v="12"/>
    <n v="12"/>
    <x v="4"/>
    <n v="1"/>
    <s v="shoes (brand is TBD¦ probably Adidas or Puma)"/>
    <m/>
    <s v="Machine learning for life"/>
    <m/>
    <n v="1"/>
    <s v="Data Scientist"/>
    <m/>
    <s v="Individual Contributor"/>
    <m/>
    <s v="Technology &amp; Internet"/>
    <m/>
    <n v="14"/>
    <s v="CTS"/>
    <s v="Masters"/>
    <m/>
    <m/>
    <m/>
    <s v="Machine Learning Engineer"/>
    <m/>
    <s v="Deep Learning Foundations"/>
    <m/>
    <m/>
    <m/>
    <m/>
    <s v="Forums"/>
    <m/>
    <n v="10"/>
    <m/>
    <n v="8"/>
    <n v="24"/>
    <s v="Practice,Practice, Practice. Practice makes one perfect"/>
    <s v="Google"/>
    <m/>
    <n v="9"/>
    <s v="Video content quality is uneven . This needs to be standardised. Most of videos by Udacity is good but other Udacity partners is not so good"/>
    <s v="Advanced Bayesian techniques , Recommender systems"/>
    <s v="Keep up the good work !!"/>
    <m/>
  </r>
  <r>
    <n v="325"/>
    <n v="325"/>
    <n v="325"/>
    <s v="Start a new career in this field"/>
    <s v="Grow skills for my current role"/>
    <s v="Help move from academia to industry"/>
    <m/>
    <m/>
    <m/>
    <n v="40"/>
    <n v="8"/>
    <n v="15"/>
    <n v="5"/>
    <n v="10"/>
    <x v="10"/>
    <n v="0"/>
    <s v="socks"/>
    <m/>
    <m/>
    <s v="Data says it all"/>
    <n v="1"/>
    <s v="Educator / Instructor"/>
    <m/>
    <m/>
    <s v="Professor"/>
    <s v="Education"/>
    <m/>
    <n v="6"/>
    <s v="Mercyhurst University"/>
    <s v="PhD"/>
    <m/>
    <m/>
    <m/>
    <s v="Machine Learning Engineer"/>
    <m/>
    <m/>
    <m/>
    <m/>
    <m/>
    <m/>
    <s v="Forums"/>
    <m/>
    <n v="6"/>
    <n v="6"/>
    <m/>
    <n v="40"/>
    <s v="Work on it every day even if it is just for a few minutes."/>
    <m/>
    <s v="email advertisement"/>
    <n v="10"/>
    <s v="Honestly nothing. Maybe more hands-on lectures when possible. Loved Sebastian Thrun and Katie Malone's lectures. They were the best to follow. Did not like the Georgia Tech guys all that much. "/>
    <s v="Right now, data visualizations, but that changes often - just keep up to date with the new stuff. Robotics is such a cool subfield too. "/>
    <s v="Keep doing what you are doing. You are the best!"/>
    <m/>
  </r>
  <r>
    <n v="326"/>
    <n v="326"/>
    <n v="326"/>
    <s v="Start a new career in this field"/>
    <m/>
    <m/>
    <m/>
    <m/>
    <m/>
    <n v="26"/>
    <n v="7"/>
    <n v="180"/>
    <n v="9"/>
    <n v="20"/>
    <x v="9"/>
    <n v="1"/>
    <s v="hoodie"/>
    <m/>
    <s v="A quality life demands quality questions"/>
    <m/>
    <n v="1"/>
    <s v="Data Engineer"/>
    <m/>
    <s v="Individual Contributor"/>
    <m/>
    <s v="Technology &amp; Internet"/>
    <m/>
    <n v="2"/>
    <s v="Tatras Data"/>
    <s v="Masters"/>
    <m/>
    <m/>
    <m/>
    <s v="Machine Learning Engineer"/>
    <m/>
    <m/>
    <s v="Self-Driving Car Engineer"/>
    <m/>
    <m/>
    <m/>
    <s v="Mentor Help (classroom or 1:1 mentors)"/>
    <m/>
    <n v="4"/>
    <n v="4"/>
    <m/>
    <n v="10"/>
    <s v="Just be consistent "/>
    <s v="Google"/>
    <m/>
    <n v="6"/>
    <s v="Special Online sessions for complicated topics."/>
    <s v="Akka, Microservices"/>
    <s v="Sometimes, because of work, it becomes hard to concentrate on the course work and projects thats why i loose a lot of money over the platform."/>
    <m/>
  </r>
  <r>
    <n v="327"/>
    <n v="327"/>
    <n v="327"/>
    <s v="Start a new career in this field"/>
    <m/>
    <m/>
    <m/>
    <m/>
    <m/>
    <n v="27"/>
    <n v="9"/>
    <n v="2"/>
    <n v="10"/>
    <n v="5"/>
    <x v="5"/>
    <n v="1"/>
    <s v="hoodie"/>
    <m/>
    <s v="Machine learning for life"/>
    <m/>
    <n v="1"/>
    <s v="Software Engineer"/>
    <m/>
    <s v="Individual Contributor"/>
    <m/>
    <s v="Technology &amp; Internet"/>
    <m/>
    <n v="4"/>
    <s v="Bangalore"/>
    <s v="Bachelors"/>
    <m/>
    <m/>
    <m/>
    <m/>
    <m/>
    <s v="Deep Learning Foundations"/>
    <m/>
    <m/>
    <s v="None"/>
    <s v="Android Developer ND"/>
    <m/>
    <m/>
    <n v="0"/>
    <m/>
    <m/>
    <m/>
    <m/>
    <s v="Friend / word of mouth"/>
    <m/>
    <n v="10"/>
    <s v="Udacity should provide foundation courses for all NDs."/>
    <s v="Project management courses could be a better choice for me in future career growth."/>
    <s v="There should be some more scholarships available for each course."/>
    <m/>
  </r>
  <r>
    <n v="328"/>
    <n v="328"/>
    <n v="328"/>
    <m/>
    <s v="Grow skills for my current role"/>
    <m/>
    <s v="Help prepare for an advanced degree"/>
    <s v="General interest in the topic (personal growth and enrichment)"/>
    <m/>
    <n v="46"/>
    <n v="8"/>
    <n v="0"/>
    <n v="10"/>
    <n v="50"/>
    <x v="3"/>
    <n v="1"/>
    <s v="jacket (brand is TBD... probably Patagonia)"/>
    <m/>
    <s v="A quality life demands quality questions"/>
    <m/>
    <n v="1"/>
    <s v="Software Engineer"/>
    <m/>
    <s v="Manager"/>
    <m/>
    <s v="Technology &amp; Internet"/>
    <m/>
    <n v="5"/>
    <s v="Server Density"/>
    <s v="Nanodegree Program"/>
    <m/>
    <m/>
    <m/>
    <m/>
    <m/>
    <s v="Deep Learning Foundations"/>
    <m/>
    <m/>
    <m/>
    <s v="FSND, FSND, Ruby"/>
    <s v="Slack Channel"/>
    <m/>
    <n v="5"/>
    <n v="5"/>
    <m/>
    <n v="8"/>
    <s v="Start with the projects as early as possible "/>
    <s v="Google"/>
    <m/>
    <n v="8"/>
    <s v="Train and help your mentors more"/>
    <s v="nodejs"/>
    <s v="."/>
    <m/>
  </r>
  <r>
    <n v="329"/>
    <n v="329"/>
    <n v="329"/>
    <s v="Start a new career in this field"/>
    <s v="Grow skills for my current role"/>
    <s v="Help move from academia to industry"/>
    <m/>
    <m/>
    <m/>
    <n v="33"/>
    <n v="7"/>
    <n v="30"/>
    <n v="8"/>
    <n v="2"/>
    <x v="1"/>
    <n v="0"/>
    <s v="backpack"/>
    <m/>
    <s v="A quality life demands quality questions"/>
    <m/>
    <n v="1"/>
    <s v="Software Engineer"/>
    <m/>
    <s v="Individual Contributor"/>
    <m/>
    <s v="Government"/>
    <m/>
    <n v="10"/>
    <s v="Tribunal Regional Eleitoral do MaranhÃ£o"/>
    <s v="Masters"/>
    <m/>
    <s v="Business Analyst"/>
    <m/>
    <m/>
    <m/>
    <m/>
    <m/>
    <m/>
    <m/>
    <m/>
    <s v="Slack Channel"/>
    <m/>
    <n v="4"/>
    <n v="4"/>
    <m/>
    <n v="6"/>
    <s v="Open your mind"/>
    <s v="Friend / word of mouth"/>
    <m/>
    <n v="9"/>
    <s v="Localization to other languages should be improved"/>
    <m/>
    <m/>
    <m/>
  </r>
  <r>
    <n v="330"/>
    <n v="330"/>
    <n v="330"/>
    <s v="Start a new career in this field"/>
    <m/>
    <m/>
    <m/>
    <m/>
    <m/>
    <n v="49"/>
    <n v="8"/>
    <n v="0"/>
    <n v="14"/>
    <n v="2"/>
    <x v="1"/>
    <n v="1"/>
    <m/>
    <m/>
    <m/>
    <m/>
    <n v="0"/>
    <m/>
    <m/>
    <m/>
    <m/>
    <m/>
    <m/>
    <m/>
    <m/>
    <s v="Bachelors"/>
    <m/>
    <m/>
    <m/>
    <s v="Machine Learning Engineer"/>
    <m/>
    <m/>
    <m/>
    <m/>
    <m/>
    <m/>
    <s v="Forums"/>
    <m/>
    <n v="6"/>
    <n v="6"/>
    <m/>
    <n v="16"/>
    <s v="Use the forums!"/>
    <s v="Google"/>
    <m/>
    <n v="9"/>
    <s v="Give Udacity t-shirts to grads! They've paid for it!"/>
    <m/>
    <s v="Does this survey info not exist with each student registered? "/>
    <m/>
  </r>
  <r>
    <n v="331"/>
    <n v="331"/>
    <n v="331"/>
    <m/>
    <m/>
    <m/>
    <s v="Help prepare for an advanced degree"/>
    <m/>
    <m/>
    <n v="29"/>
    <n v="7"/>
    <n v="10"/>
    <n v="7"/>
    <n v="10"/>
    <x v="10"/>
    <n v="0"/>
    <s v="hoodie"/>
    <m/>
    <s v="Data is the new bacon&quot;"/>
    <m/>
    <n v="1"/>
    <s v="Software Engineer"/>
    <m/>
    <s v="Not Applicable"/>
    <m/>
    <s v="Education"/>
    <m/>
    <n v="4"/>
    <s v="INESC-ID"/>
    <s v="Masters"/>
    <m/>
    <m/>
    <s v="Data Analyst"/>
    <m/>
    <m/>
    <m/>
    <m/>
    <m/>
    <m/>
    <m/>
    <s v="Forums"/>
    <m/>
    <n v="5"/>
    <n v="5"/>
    <m/>
    <n v="180"/>
    <s v="Take notes of the formulas in the videos. Read the description of the project before starting watching the videos. On the first struggle, immediately check the forum."/>
    <s v="Friend / word of mouth"/>
    <m/>
    <n v="10"/>
    <s v="Provide alternative to videos. Videos can be boring, you can't skip the things you already know “ you fall asleep “ you have to replay the video “ you fall asleep “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n v="332"/>
    <n v="332"/>
    <n v="332"/>
    <s v="Start a new career in this field"/>
    <m/>
    <m/>
    <m/>
    <s v="General interest in the topic (personal growth and enrichment)"/>
    <m/>
    <n v="27"/>
    <n v="8"/>
    <n v="110"/>
    <n v="10"/>
    <n v="0"/>
    <x v="7"/>
    <n v="0"/>
    <s v="backpack"/>
    <m/>
    <s v="A quality life demands quality questions"/>
    <m/>
    <n v="1"/>
    <s v="Software Engineer"/>
    <m/>
    <s v="Individual Contributor"/>
    <m/>
    <s v="Technology &amp; Internet"/>
    <m/>
    <n v="3"/>
    <s v="Samsung Research India"/>
    <s v="Bachelors"/>
    <m/>
    <m/>
    <m/>
    <m/>
    <m/>
    <s v="Deep Learning Foundations"/>
    <m/>
    <m/>
    <m/>
    <m/>
    <s v="Forums"/>
    <m/>
    <n v="6"/>
    <n v="6"/>
    <m/>
    <n v="6"/>
    <s v="If stuck, watch the lectures multiple times."/>
    <s v="Google"/>
    <m/>
    <n v="9"/>
    <s v="Better collaboration with companies for job offers for students"/>
    <s v="Advanced Deep Learning"/>
    <s v="You people are doing great :)"/>
    <m/>
  </r>
  <r>
    <n v="333"/>
    <n v="333"/>
    <n v="333"/>
    <m/>
    <s v="Grow skills for my current role"/>
    <m/>
    <m/>
    <s v="General interest in the topic (personal growth and enrichment)"/>
    <m/>
    <n v="46"/>
    <n v="7"/>
    <n v="60"/>
    <n v="11"/>
    <n v="20"/>
    <x v="9"/>
    <n v="0"/>
    <s v="socks"/>
    <m/>
    <s v="Machine learning for life"/>
    <m/>
    <n v="1"/>
    <s v="Freelancing"/>
    <m/>
    <s v="Individual Contributor"/>
    <m/>
    <s v="Technology &amp; Internet"/>
    <m/>
    <n v="15"/>
    <s v="Conento"/>
    <s v="Masters"/>
    <m/>
    <m/>
    <m/>
    <m/>
    <s v="Artificial Intelligence"/>
    <m/>
    <m/>
    <m/>
    <m/>
    <m/>
    <s v="Forums"/>
    <m/>
    <n v="4"/>
    <n v="6"/>
    <m/>
    <n v="25"/>
    <s v="Enjoy!"/>
    <s v="Google"/>
    <m/>
    <n v="9"/>
    <s v="For me, the relation with the mentor has not really worked out very well, in the sense that it has not been very useful."/>
    <s v="Bayesian models"/>
    <s v="Thanks!"/>
    <m/>
  </r>
  <r>
    <n v="334"/>
    <n v="334"/>
    <n v="334"/>
    <m/>
    <s v="Grow skills for my current role"/>
    <m/>
    <m/>
    <s v="General interest in the topic (personal growth and enrichment)"/>
    <m/>
    <n v="35"/>
    <n v="8"/>
    <n v="0"/>
    <n v="16"/>
    <n v="2"/>
    <x v="8"/>
    <n v="0"/>
    <s v="t-shirt"/>
    <m/>
    <s v="Machine learning for life"/>
    <m/>
    <n v="1"/>
    <s v="Software Engineer"/>
    <m/>
    <s v="Individual Contributor"/>
    <m/>
    <s v="Entertainment &amp; Leisure"/>
    <m/>
    <n v="12"/>
    <s v="xyz-soft"/>
    <s v="High school or below"/>
    <m/>
    <m/>
    <m/>
    <s v="Machine Learning Engineer"/>
    <m/>
    <s v="Deep Learning Foundations"/>
    <m/>
    <m/>
    <m/>
    <m/>
    <s v="Forums"/>
    <m/>
    <n v="6"/>
    <n v="6"/>
    <m/>
    <n v="4"/>
    <s v="be smart"/>
    <s v="Google"/>
    <m/>
    <n v="10"/>
    <s v="Richer course"/>
    <s v="AI, mechanical &amp; IC, and English"/>
    <m/>
    <m/>
  </r>
  <r>
    <n v="335"/>
    <n v="335"/>
    <n v="335"/>
    <s v="Start a new career in this field"/>
    <s v="Grow skills for my current role"/>
    <s v="Help move from academia to industry"/>
    <m/>
    <s v="General interest in the topic (personal growth and enrichment)"/>
    <m/>
    <m/>
    <n v="6"/>
    <n v="120"/>
    <n v="9"/>
    <n v="10"/>
    <x v="9"/>
    <n v="0"/>
    <s v="shoes (brand is TBD¦ probably Adidas or Puma)"/>
    <m/>
    <s v="Machine learning for life"/>
    <m/>
    <n v="1"/>
    <s v="Software Engineer"/>
    <m/>
    <s v="Individual Contributor"/>
    <m/>
    <s v="Technology &amp; Internet"/>
    <m/>
    <n v="2"/>
    <s v="Monotype Solution"/>
    <s v="Nanodegree Program"/>
    <m/>
    <m/>
    <m/>
    <s v="Machine Learning Engineer"/>
    <m/>
    <m/>
    <m/>
    <m/>
    <m/>
    <m/>
    <s v="Mentor Help (classroom or 1:1 mentors)"/>
    <m/>
    <n v="6"/>
    <n v="4"/>
    <m/>
    <n v="12"/>
    <s v="Be discpline. be curious "/>
    <s v="Google"/>
    <m/>
    <n v="10"/>
    <s v="It's already great"/>
    <s v="Keras"/>
    <s v="No"/>
    <m/>
  </r>
  <r>
    <n v="336"/>
    <n v="336"/>
    <n v="336"/>
    <s v="Start a new career in this field"/>
    <m/>
    <m/>
    <m/>
    <s v="General interest in the topic (personal growth and enrichment)"/>
    <m/>
    <n v="29"/>
    <n v="8"/>
    <n v="0"/>
    <n v="4"/>
    <n v="20"/>
    <x v="6"/>
    <n v="1"/>
    <s v="hoodie"/>
    <m/>
    <s v="Machine learning for life"/>
    <m/>
    <n v="1"/>
    <s v="Co-founder (or solo founder)"/>
    <m/>
    <s v="C-Level"/>
    <m/>
    <s v="Technology &amp; Internet"/>
    <m/>
    <n v="2"/>
    <m/>
    <s v="Nanodegree Program"/>
    <m/>
    <m/>
    <m/>
    <s v="Machine Learning Engineer"/>
    <m/>
    <m/>
    <m/>
    <m/>
    <m/>
    <s v="Front-End Web Developer"/>
    <s v="Slack Channel"/>
    <m/>
    <n v="6"/>
    <n v="6"/>
    <m/>
    <n v="20"/>
    <s v="Aim for 2-4 hours of study or project development each day. Small sprints like this prevent fatigue and negative progress. "/>
    <s v="Google"/>
    <m/>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n v="337"/>
    <n v="337"/>
    <n v="337"/>
    <s v="Start a new career in this field"/>
    <m/>
    <m/>
    <m/>
    <m/>
    <m/>
    <n v="21"/>
    <n v="7"/>
    <n v="120"/>
    <n v="12"/>
    <n v="3"/>
    <x v="11"/>
    <n v="1"/>
    <m/>
    <m/>
    <m/>
    <m/>
    <n v="1"/>
    <s v="Machine Learning Engineer"/>
    <m/>
    <s v="Intern"/>
    <m/>
    <s v="Technology &amp; Internet"/>
    <m/>
    <n v="4"/>
    <s v="NVIDIA"/>
    <s v="Associates"/>
    <m/>
    <m/>
    <m/>
    <m/>
    <m/>
    <s v="Deep Learning Foundations"/>
    <s v="Self-Driving Car Engineer"/>
    <m/>
    <m/>
    <m/>
    <s v="Slack Channel"/>
    <m/>
    <n v="5"/>
    <m/>
    <s v="8+"/>
    <n v="6"/>
    <s v="You should free as much time as possible before the degree and look for work opportunities throughout the program."/>
    <s v="Friend / word of mouth"/>
    <m/>
    <n v="10"/>
    <s v="Introducing students to industry professionals in leading roles for networking"/>
    <s v="Advanced Deep Learning (Deep Learning only). Making games (non-VR)"/>
    <m/>
    <m/>
  </r>
  <r>
    <n v="338"/>
    <n v="338"/>
    <n v="338"/>
    <m/>
    <m/>
    <m/>
    <s v="Help prepare for an advanced degree"/>
    <s v="General interest in the topic (personal growth and enrichment)"/>
    <m/>
    <n v="24"/>
    <n v="6"/>
    <n v="40"/>
    <n v="12"/>
    <n v="5"/>
    <x v="11"/>
    <n v="1"/>
    <s v="jacket (brand is TBD... probably Patagonia)"/>
    <m/>
    <s v="A quality life demands quality questions"/>
    <m/>
    <n v="1"/>
    <s v="Software Engineer"/>
    <m/>
    <s v="Individual Contributor"/>
    <m/>
    <s v="Business Support &amp; Logistics"/>
    <m/>
    <n v="0"/>
    <s v="Intuit"/>
    <s v="Bachelors"/>
    <m/>
    <m/>
    <m/>
    <m/>
    <s v="Artificial Intelligence"/>
    <m/>
    <m/>
    <m/>
    <m/>
    <m/>
    <s v="Forums"/>
    <m/>
    <n v="4"/>
    <n v="2"/>
    <m/>
    <n v="48"/>
    <s v="Try to stay as much ahead as possible, especially with the projects."/>
    <s v="Google"/>
    <m/>
    <n v="9"/>
    <s v="Have more resources dedicated to practice and projects instead of videos."/>
    <s v="Self improvement courses, investment or finance related courses."/>
    <m/>
    <m/>
  </r>
  <r>
    <n v="339"/>
    <n v="339"/>
    <n v="339"/>
    <s v="Start a new career in this field"/>
    <s v="Grow skills for my current role"/>
    <m/>
    <m/>
    <s v="General interest in the topic (personal growth and enrichment)"/>
    <m/>
    <n v="22"/>
    <n v="6"/>
    <n v="0"/>
    <n v="12"/>
    <n v="4"/>
    <x v="6"/>
    <n v="1"/>
    <s v="backpack"/>
    <m/>
    <s v="Math - all the cool kids are doing it"/>
    <m/>
    <n v="0"/>
    <m/>
    <m/>
    <m/>
    <m/>
    <m/>
    <m/>
    <m/>
    <m/>
    <s v="Bachelors"/>
    <m/>
    <m/>
    <m/>
    <m/>
    <m/>
    <s v="Deep Learning Foundations"/>
    <m/>
    <m/>
    <m/>
    <m/>
    <s v="Slack Channel"/>
    <m/>
    <n v="3"/>
    <n v="6"/>
    <m/>
    <n v="80"/>
    <s v="communicate with others! Two heads are better than one!"/>
    <m/>
    <s v="WeChat"/>
    <n v="9"/>
    <s v="modify the website so we cancommunicate with others during learning time(eg:watching video etc)"/>
    <s v="circuit design"/>
    <s v="great job!  keep trying!"/>
    <m/>
  </r>
  <r>
    <n v="340"/>
    <n v="340"/>
    <n v="340"/>
    <m/>
    <m/>
    <m/>
    <m/>
    <s v="General interest in the topic (personal growth and enrichment)"/>
    <m/>
    <n v="30"/>
    <n v="8"/>
    <n v="120"/>
    <n v="10"/>
    <n v="10"/>
    <x v="9"/>
    <n v="0"/>
    <s v="jacket (brand is TBD... probably Patagonia)"/>
    <m/>
    <s v="Data is the new bacon&quot;"/>
    <m/>
    <n v="1"/>
    <s v="Software Engineer"/>
    <m/>
    <s v="Individual Contributor"/>
    <m/>
    <s v="Technology &amp; Internet"/>
    <m/>
    <n v="7"/>
    <s v="MV Sistemas"/>
    <s v="Bachelors"/>
    <m/>
    <m/>
    <m/>
    <s v="Machine Learning Engineer"/>
    <m/>
    <m/>
    <m/>
    <m/>
    <m/>
    <m/>
    <s v="Slack Channel"/>
    <m/>
    <n v="10"/>
    <n v="6"/>
    <m/>
    <n v="6"/>
    <s v="Go deep on the subject."/>
    <s v="Google"/>
    <m/>
    <n v="10"/>
    <s v="More Quizzes"/>
    <s v="Software Architecture"/>
    <m/>
    <m/>
  </r>
  <r>
    <n v="341"/>
    <n v="341"/>
    <n v="341"/>
    <s v="Start a new career in this field"/>
    <m/>
    <m/>
    <m/>
    <m/>
    <m/>
    <n v="29"/>
    <n v="7"/>
    <n v="420"/>
    <n v="5"/>
    <n v="3"/>
    <x v="3"/>
    <n v="0"/>
    <s v="t-shirt"/>
    <m/>
    <s v="Machine learning for life"/>
    <m/>
    <n v="0"/>
    <m/>
    <m/>
    <m/>
    <m/>
    <m/>
    <m/>
    <m/>
    <m/>
    <s v="Bachelors"/>
    <m/>
    <m/>
    <m/>
    <s v="Machine Learning Engineer"/>
    <m/>
    <m/>
    <m/>
    <m/>
    <m/>
    <m/>
    <s v="Forums"/>
    <m/>
    <n v="6"/>
    <n v="6"/>
    <m/>
    <n v="1"/>
    <s v="Work on different example"/>
    <s v="Google"/>
    <m/>
    <n v="4"/>
    <s v="Increase employment offer"/>
    <m/>
    <m/>
    <m/>
  </r>
  <r>
    <n v="342"/>
    <n v="342"/>
    <n v="342"/>
    <s v="Start a new career in this field"/>
    <m/>
    <m/>
    <s v="Help prepare for an advanced degree"/>
    <s v="General interest in the topic (personal growth and enrichment)"/>
    <m/>
    <n v="22"/>
    <n v="7"/>
    <n v="0"/>
    <n v="10"/>
    <n v="45"/>
    <x v="10"/>
    <n v="1"/>
    <s v="shoes (brand is TBD¦ probably Adidas or Puma)"/>
    <m/>
    <s v="Machine learning for life"/>
    <m/>
    <n v="0"/>
    <m/>
    <m/>
    <m/>
    <m/>
    <m/>
    <m/>
    <m/>
    <m/>
    <s v="Nanodegree Program"/>
    <s v="Intro to Programming"/>
    <m/>
    <m/>
    <m/>
    <m/>
    <s v="Deep Learning Foundations"/>
    <m/>
    <m/>
    <m/>
    <s v="ABND, FEND, FSND"/>
    <s v="Slack Channel"/>
    <m/>
    <n v="18"/>
    <m/>
    <n v="40"/>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s v="Google"/>
    <m/>
    <n v="10"/>
    <s v="Get Nanodegree with credit eligible!"/>
    <s v="SLAM(Robot) and hardware development"/>
    <m/>
    <m/>
  </r>
  <r>
    <n v="343"/>
    <n v="343"/>
    <n v="343"/>
    <s v="Start a new career in this field"/>
    <m/>
    <m/>
    <m/>
    <m/>
    <m/>
    <n v="30"/>
    <n v="7"/>
    <n v="25"/>
    <n v="9"/>
    <n v="8"/>
    <x v="8"/>
    <n v="0"/>
    <s v="track suit / sweat suit"/>
    <m/>
    <s v="Machine learning for life"/>
    <m/>
    <n v="1"/>
    <s v="Consulting"/>
    <m/>
    <s v="Individual Contributor"/>
    <m/>
    <s v="Construction, Machinery, and Homes"/>
    <m/>
    <n v="2"/>
    <s v="Deloitte"/>
    <s v="Masters"/>
    <m/>
    <m/>
    <m/>
    <m/>
    <m/>
    <s v="Deep Learning Foundations"/>
    <m/>
    <m/>
    <m/>
    <m/>
    <s v="Stack Overflow"/>
    <m/>
    <n v="10"/>
    <n v="6"/>
    <m/>
    <n v="20"/>
    <s v="Schedule time to work and stick to that schedule religiously."/>
    <m/>
    <s v="Don't remember."/>
    <n v="7"/>
    <s v="Don't know"/>
    <s v="Operating Systems"/>
    <s v="NO"/>
    <n v="0"/>
  </r>
  <r>
    <n v="344"/>
    <n v="344"/>
    <n v="344"/>
    <m/>
    <m/>
    <m/>
    <m/>
    <s v="General interest in the topic (personal growth and enrichment)"/>
    <m/>
    <n v="28"/>
    <n v="5"/>
    <n v="30"/>
    <n v="4"/>
    <n v="56"/>
    <x v="11"/>
    <n v="1"/>
    <m/>
    <m/>
    <m/>
    <m/>
    <n v="1"/>
    <s v="Software Engineer"/>
    <m/>
    <s v="Not Applicable"/>
    <m/>
    <s v="Government"/>
    <m/>
    <n v="4"/>
    <s v="attain"/>
    <s v="Bachelors"/>
    <m/>
    <m/>
    <m/>
    <m/>
    <m/>
    <s v="Deep Learning Foundations"/>
    <m/>
    <m/>
    <m/>
    <s v="ios development "/>
    <s v="Forums"/>
    <m/>
    <n v="5"/>
    <n v="4"/>
    <m/>
    <n v="6"/>
    <s v="consistently working on the class everyday "/>
    <s v="Google"/>
    <m/>
    <n v="10"/>
    <s v="make classes cheaper"/>
    <s v="neural science "/>
    <s v="great service"/>
    <m/>
  </r>
  <r>
    <n v="345"/>
    <n v="345"/>
    <n v="345"/>
    <m/>
    <s v="Grow skills for my current role"/>
    <s v="Help move from academia to industry"/>
    <m/>
    <m/>
    <m/>
    <n v="30"/>
    <n v="7"/>
    <n v="20"/>
    <n v="10"/>
    <n v="3"/>
    <x v="3"/>
    <n v="0"/>
    <s v="backpack"/>
    <m/>
    <s v="Math - all the cool kids are doing it"/>
    <m/>
    <n v="1"/>
    <s v="Data Scientist"/>
    <m/>
    <s v="Individual Contributor"/>
    <m/>
    <s v="Healthcare and Pharmaceuticals"/>
    <m/>
    <n v="3"/>
    <s v="Centre d'epidemiologie clinique"/>
    <s v="PhD"/>
    <m/>
    <m/>
    <s v="Data Analyst"/>
    <s v="Machine Learning Engineer"/>
    <m/>
    <m/>
    <m/>
    <m/>
    <m/>
    <m/>
    <s v="Forums"/>
    <m/>
    <n v="6"/>
    <n v="3"/>
    <m/>
    <n v="8"/>
    <s v="Forums are magic"/>
    <s v="Google"/>
    <m/>
    <n v="10"/>
    <s v="Provide more additional reading in the courses"/>
    <m/>
    <m/>
    <m/>
  </r>
  <r>
    <n v="346"/>
    <n v="346"/>
    <n v="346"/>
    <m/>
    <s v="Grow skills for my current role"/>
    <m/>
    <m/>
    <m/>
    <m/>
    <n v="29"/>
    <n v="6"/>
    <n v="10"/>
    <n v="7"/>
    <n v="3"/>
    <x v="1"/>
    <n v="0"/>
    <s v="jacket (brand is TBD... probably Patagonia)"/>
    <m/>
    <s v="Machine learning for life"/>
    <m/>
    <n v="1"/>
    <s v="Business Intelligence / Business Analyst"/>
    <m/>
    <s v="Individual Contributor"/>
    <m/>
    <s v="Healthcare and Pharmaceuticals"/>
    <m/>
    <n v="3"/>
    <s v="UPMC"/>
    <s v="Masters"/>
    <s v="Intro to Programming"/>
    <m/>
    <m/>
    <s v="Machine Learning Engineer"/>
    <m/>
    <m/>
    <m/>
    <m/>
    <m/>
    <m/>
    <s v="Forums"/>
    <m/>
    <n v="6"/>
    <n v="3"/>
    <m/>
    <n v="9"/>
    <s v="Take notes while listening to the lectures."/>
    <s v="Google"/>
    <m/>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n v="347"/>
    <n v="347"/>
    <n v="347"/>
    <s v="Start a new career in this field"/>
    <s v="Grow skills for my current role"/>
    <m/>
    <s v="Help prepare for an advanced degree"/>
    <s v="General interest in the topic (personal growth and enrichment)"/>
    <m/>
    <n v="32"/>
    <n v="7"/>
    <n v="25"/>
    <n v="10"/>
    <n v="8"/>
    <x v="10"/>
    <n v="0"/>
    <s v="hoodie"/>
    <m/>
    <s v="Data is the new bacon&quot;"/>
    <m/>
    <n v="1"/>
    <m/>
    <s v="Application Developer"/>
    <m/>
    <s v="Senior"/>
    <s v="Technology &amp; Internet"/>
    <m/>
    <n v="4"/>
    <s v="Accenture"/>
    <s v="Masters"/>
    <m/>
    <m/>
    <m/>
    <m/>
    <m/>
    <s v="Deep Learning Foundations"/>
    <m/>
    <m/>
    <m/>
    <m/>
    <s v="Forums"/>
    <m/>
    <n v="8"/>
    <n v="6"/>
    <m/>
    <n v="8"/>
    <s v="Try to study every day, even if it is just for 20 minutes. This helps me identify the problems early and organize my week accordingly."/>
    <m/>
    <s v="When it was created after the first AI course."/>
    <n v="10"/>
    <s v="I work and also study and I have to commute to work, some audio materials, similiar to podcasts, would be a great way to keep learning when you have to drive or you are on the subway, etc. "/>
    <m/>
    <m/>
    <m/>
  </r>
  <r>
    <n v="348"/>
    <n v="348"/>
    <n v="348"/>
    <m/>
    <m/>
    <s v="Help move from academia to industry"/>
    <m/>
    <s v="General interest in the topic (personal growth and enrichment)"/>
    <m/>
    <n v="29"/>
    <n v="7"/>
    <n v="30"/>
    <n v="8"/>
    <n v="12"/>
    <x v="10"/>
    <n v="1"/>
    <m/>
    <s v="Notebooks"/>
    <s v="Machine learning for life"/>
    <m/>
    <n v="1"/>
    <s v="Research"/>
    <m/>
    <s v="Individual Contributor"/>
    <m/>
    <s v="Technology &amp; Internet"/>
    <m/>
    <n v="3"/>
    <s v="University of Helsinki, Finland"/>
    <s v="Masters"/>
    <m/>
    <m/>
    <m/>
    <s v="Machine Learning Engineer"/>
    <m/>
    <m/>
    <m/>
    <m/>
    <m/>
    <m/>
    <s v="Stack Overflow"/>
    <m/>
    <n v="21"/>
    <m/>
    <n v="16"/>
    <n v="12"/>
    <s v="All projects have information on how much time you would need to complete it. So, plan and allocate time efficiently and have a fixed graduation date to motivate yourself.  "/>
    <m/>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n v="349"/>
    <n v="349"/>
    <n v="349"/>
    <s v="Start a new career in this field"/>
    <m/>
    <m/>
    <m/>
    <m/>
    <m/>
    <m/>
    <n v="6"/>
    <n v="180"/>
    <n v="12"/>
    <n v="5"/>
    <x v="11"/>
    <n v="1"/>
    <s v="t-shirt"/>
    <m/>
    <s v="Math - all the cool kids are doing it"/>
    <m/>
    <n v="1"/>
    <s v="Other"/>
    <m/>
    <s v="Individual Contributor"/>
    <m/>
    <s v="Technology &amp; Internet"/>
    <m/>
    <n v="13"/>
    <s v="Microsoft"/>
    <s v="Masters"/>
    <m/>
    <m/>
    <m/>
    <m/>
    <m/>
    <s v="Deep Learning Foundations"/>
    <m/>
    <m/>
    <m/>
    <m/>
    <s v="Slack Channel"/>
    <m/>
    <n v="5"/>
    <n v="5"/>
    <m/>
    <n v="15"/>
    <s v="Take full advantage of slack channel."/>
    <m/>
    <s v="TechCrunch"/>
    <n v="10"/>
    <s v="In Self Driving Car Nanodegree Program, I feel that there is a large gap between the course and the real world. So, I'd be happy to hear more advanced stories."/>
    <s v="GPU Programming"/>
    <e v="#NAME?"/>
    <m/>
  </r>
  <r>
    <n v="350"/>
    <n v="350"/>
    <n v="350"/>
    <m/>
    <m/>
    <m/>
    <m/>
    <s v="General interest in the topic (personal growth and enrichment)"/>
    <m/>
    <n v="31"/>
    <n v="8"/>
    <n v="0"/>
    <n v="12"/>
    <n v="15"/>
    <x v="8"/>
    <n v="0"/>
    <m/>
    <s v="I didn't know about a swag store until now"/>
    <m/>
    <s v="My AI has more Neurons than me"/>
    <n v="1"/>
    <s v="Other"/>
    <m/>
    <s v="Not Applicable"/>
    <m/>
    <s v="Technology &amp; Internet"/>
    <m/>
    <n v="15"/>
    <s v="Myself"/>
    <s v="Bachelors"/>
    <m/>
    <m/>
    <m/>
    <s v="Machine Learning Engineer"/>
    <m/>
    <m/>
    <m/>
    <m/>
    <m/>
    <m/>
    <m/>
    <s v="Stackoverflow and official Documentation i.e. on Keras.org or tensorflow.org"/>
    <n v="12"/>
    <m/>
    <n v="100"/>
    <n v="50"/>
    <s v="Read the official documentation "/>
    <s v="Friend / word of mouth"/>
    <m/>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n v="351"/>
    <n v="351"/>
    <n v="351"/>
    <m/>
    <s v="Grow skills for my current role"/>
    <s v="Help move from academia to industry"/>
    <m/>
    <s v="General interest in the topic (personal growth and enrichment)"/>
    <m/>
    <n v="26"/>
    <n v="6"/>
    <n v="2"/>
    <n v="12"/>
    <n v="2"/>
    <x v="7"/>
    <n v="1"/>
    <m/>
    <m/>
    <m/>
    <m/>
    <n v="0"/>
    <m/>
    <m/>
    <m/>
    <m/>
    <m/>
    <m/>
    <m/>
    <m/>
    <s v="Masters"/>
    <m/>
    <m/>
    <m/>
    <m/>
    <m/>
    <s v="Deep Learning Foundations"/>
    <m/>
    <m/>
    <m/>
    <m/>
    <s v="Slack Channel"/>
    <m/>
    <n v="3"/>
    <n v="4"/>
    <m/>
    <n v="5"/>
    <s v="I would say use the slack and forums more often as they provide great interactions and communications with experienced people."/>
    <s v="Google"/>
    <m/>
    <n v="10"/>
    <s v="sometimes the new degrees lack some material or some preparation, and I think that needs to be taken into consideration."/>
    <s v="I didn't find an introductory course about MongoDB."/>
    <m/>
    <n v="1"/>
  </r>
  <r>
    <n v="352"/>
    <n v="352"/>
    <n v="352"/>
    <s v="Start a new career in this field"/>
    <m/>
    <m/>
    <m/>
    <s v="General interest in the topic (personal growth and enrichment)"/>
    <m/>
    <n v="40"/>
    <n v="7"/>
    <n v="100"/>
    <n v="7"/>
    <n v="12"/>
    <x v="10"/>
    <n v="1"/>
    <m/>
    <m/>
    <m/>
    <m/>
    <n v="1"/>
    <s v="Data Engineer"/>
    <m/>
    <s v="Individual Contributor"/>
    <m/>
    <s v="Technology &amp; Internet"/>
    <m/>
    <n v="15"/>
    <s v="Self employed"/>
    <s v="Masters"/>
    <m/>
    <m/>
    <m/>
    <m/>
    <m/>
    <s v="Deep Learning Foundations"/>
    <m/>
    <m/>
    <m/>
    <m/>
    <s v="Forums"/>
    <m/>
    <n v="10"/>
    <n v="5"/>
    <m/>
    <n v="300"/>
    <s v="Read all resources provided and slog"/>
    <s v="Google"/>
    <m/>
    <n v="10"/>
    <s v="More exercises "/>
    <s v="ai in life sciences"/>
    <s v="I hope ai, self driving, robotics programs allow scheduling at my schedule"/>
    <m/>
  </r>
  <r>
    <n v="353"/>
    <n v="353"/>
    <n v="353"/>
    <m/>
    <s v="Grow skills for my current role"/>
    <m/>
    <m/>
    <s v="General interest in the topic (personal growth and enrichment)"/>
    <m/>
    <n v="36"/>
    <n v="7"/>
    <n v="15"/>
    <n v="5"/>
    <n v="1"/>
    <x v="8"/>
    <n v="1"/>
    <m/>
    <m/>
    <m/>
    <m/>
    <n v="1"/>
    <s v=" Artificial Intelligence Engineer"/>
    <m/>
    <s v="Manager"/>
    <m/>
    <s v="Real Estate"/>
    <m/>
    <n v="8"/>
    <s v="Assemigroup"/>
    <s v="Bachelors"/>
    <m/>
    <m/>
    <m/>
    <m/>
    <m/>
    <s v="Deep Learning Foundations"/>
    <m/>
    <m/>
    <m/>
    <m/>
    <s v="Forums"/>
    <m/>
    <n v="7"/>
    <m/>
    <n v="7"/>
    <n v="6"/>
    <s v="you get what you put in, make time for it"/>
    <m/>
    <s v="reddit"/>
    <n v="8"/>
    <s v="more accurately estimate time requirements"/>
    <s v="Advanced AI"/>
    <m/>
    <n v="1"/>
  </r>
  <r>
    <n v="354"/>
    <n v="354"/>
    <n v="354"/>
    <m/>
    <m/>
    <m/>
    <m/>
    <s v="General interest in the topic (personal growth and enrichment)"/>
    <m/>
    <n v="46"/>
    <n v="7"/>
    <n v="120"/>
    <n v="10"/>
    <n v="3"/>
    <x v="5"/>
    <n v="0"/>
    <s v="jacket (brand is TBD... probably Patagonia)"/>
    <m/>
    <s v="Machine learning for life"/>
    <m/>
    <n v="1"/>
    <s v="Product Management/Project Management"/>
    <m/>
    <m/>
    <s v="Founder"/>
    <s v="Technology &amp; Internet"/>
    <m/>
    <n v="20"/>
    <s v="Shenzhen Shinetech Software"/>
    <s v="Masters"/>
    <m/>
    <m/>
    <s v="Data Analyst"/>
    <m/>
    <m/>
    <m/>
    <m/>
    <m/>
    <m/>
    <m/>
    <s v="Forums"/>
    <m/>
    <n v="4"/>
    <n v="6"/>
    <m/>
    <n v="8"/>
    <s v="reserve enough time for studying"/>
    <m/>
    <s v="Blog"/>
    <n v="9"/>
    <s v="make Nanodegree self paced"/>
    <s v="Algorithmic Trading; Product Management"/>
    <s v="Help students in China find a job in tech industries globally"/>
    <m/>
  </r>
  <r>
    <n v="355"/>
    <n v="355"/>
    <n v="355"/>
    <m/>
    <m/>
    <m/>
    <m/>
    <s v="General interest in the topic (personal growth and enrichment)"/>
    <m/>
    <n v="26"/>
    <n v="7"/>
    <n v="0"/>
    <n v="10"/>
    <n v="4"/>
    <x v="6"/>
    <n v="1"/>
    <s v="shoes (brand is TBD¦ probably Adidas or Puma)"/>
    <m/>
    <s v="A quality life demands quality questions"/>
    <m/>
    <n v="0"/>
    <m/>
    <m/>
    <m/>
    <m/>
    <m/>
    <m/>
    <m/>
    <m/>
    <s v="Masters"/>
    <m/>
    <m/>
    <m/>
    <m/>
    <m/>
    <s v="Deep Learning Foundations"/>
    <m/>
    <m/>
    <m/>
    <m/>
    <s v="Forums"/>
    <m/>
    <n v="6"/>
    <n v="4"/>
    <m/>
    <n v="10"/>
    <s v="Open up to every piece of information. Be it forums, slack, stackoverflow and connect all bits for greater understanding."/>
    <s v="LinkedIn"/>
    <m/>
    <n v="9"/>
    <s v="Maybe providing recent breakthroughs and how they can be achieved by provided material."/>
    <s v="Maybe game developer nanodegree"/>
    <s v="Should work on deciding on prerequisites for the program. Sometimes, things get pretty advanced."/>
    <m/>
  </r>
  <r>
    <n v="356"/>
    <n v="356"/>
    <n v="356"/>
    <m/>
    <m/>
    <s v="Help move from academia to industry"/>
    <m/>
    <m/>
    <m/>
    <n v="27"/>
    <n v="6"/>
    <n v="10"/>
    <n v="13"/>
    <n v="10"/>
    <x v="9"/>
    <n v="1"/>
    <s v="hat"/>
    <m/>
    <s v="Machine learning for life"/>
    <m/>
    <n v="0"/>
    <m/>
    <m/>
    <m/>
    <m/>
    <m/>
    <m/>
    <m/>
    <m/>
    <s v="Masters"/>
    <m/>
    <m/>
    <s v="Data Analyst"/>
    <m/>
    <m/>
    <m/>
    <m/>
    <m/>
    <m/>
    <m/>
    <s v="Forums"/>
    <m/>
    <n v="6"/>
    <n v="5"/>
    <m/>
    <n v="30"/>
    <s v="Nanodegree gives the students a really good perspective about the field they are interested in"/>
    <s v="Friend / word of mouth"/>
    <m/>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
    <m/>
  </r>
  <r>
    <n v="357"/>
    <n v="357"/>
    <n v="357"/>
    <s v="Start a new career in this field"/>
    <m/>
    <m/>
    <m/>
    <s v="General interest in the topic (personal growth and enrichment)"/>
    <m/>
    <n v="31"/>
    <n v="7"/>
    <n v="0"/>
    <n v="12"/>
    <n v="2"/>
    <x v="4"/>
    <n v="1"/>
    <m/>
    <m/>
    <m/>
    <m/>
    <n v="1"/>
    <s v="Software Engineer"/>
    <m/>
    <s v="Individual Contributor"/>
    <m/>
    <s v="Business Support &amp; Logistics"/>
    <m/>
    <n v="4"/>
    <s v="meetingmasters.de"/>
    <s v="Bachelors"/>
    <m/>
    <m/>
    <m/>
    <m/>
    <m/>
    <s v="Deep Learning Foundations"/>
    <m/>
    <m/>
    <m/>
    <m/>
    <s v="Forums"/>
    <m/>
    <n v="6"/>
    <m/>
    <n v="10"/>
    <n v="10"/>
    <s v="don't worry too much about the deadlines and do the lessons and quizzes thoroughly."/>
    <s v="Google"/>
    <m/>
    <n v="10"/>
    <s v="I don't know"/>
    <s v="in depth courses for self-driving car technologies like ROS, real-time OS or different sensors and how to use them. "/>
    <m/>
    <m/>
  </r>
  <r>
    <n v="358"/>
    <n v="358"/>
    <n v="358"/>
    <m/>
    <s v="Grow skills for my current role"/>
    <m/>
    <m/>
    <s v="General interest in the topic (personal growth and enrichment)"/>
    <m/>
    <n v="40"/>
    <n v="7"/>
    <n v="20"/>
    <n v="9"/>
    <n v="3"/>
    <x v="8"/>
    <n v="1"/>
    <m/>
    <m/>
    <m/>
    <m/>
    <n v="1"/>
    <s v="Educator / Instructor"/>
    <m/>
    <s v="Manager"/>
    <m/>
    <s v="Education"/>
    <m/>
    <n v="8"/>
    <s v="UDLA Ecuador"/>
    <s v="PhD"/>
    <m/>
    <m/>
    <m/>
    <m/>
    <s v="Artificial Intelligence"/>
    <s v="Deep Learning Foundations"/>
    <m/>
    <m/>
    <m/>
    <m/>
    <s v="Stack Overflow"/>
    <m/>
    <n v="6"/>
    <n v="6"/>
    <m/>
    <n v="36"/>
    <s v="Persistence"/>
    <s v="Google"/>
    <m/>
    <n v="8"/>
    <s v="Apply the tuition discounts on time."/>
    <s v="Kotlin"/>
    <s v="Nice work."/>
    <n v="1"/>
  </r>
  <r>
    <n v="359"/>
    <n v="359"/>
    <n v="359"/>
    <s v="Start a new career in this field"/>
    <m/>
    <m/>
    <s v="Help prepare for an advanced degree"/>
    <m/>
    <m/>
    <n v="32"/>
    <n v="7"/>
    <n v="13"/>
    <n v="7"/>
    <n v="5"/>
    <x v="5"/>
    <n v="1"/>
    <s v="t-shirt"/>
    <m/>
    <s v="Machine learning for life"/>
    <m/>
    <n v="1"/>
    <s v="Other"/>
    <m/>
    <s v="Manager"/>
    <m/>
    <s v="Food &amp; Beverages"/>
    <m/>
    <n v="3"/>
    <s v="Kimdogo GmbH"/>
    <s v="Bachelors"/>
    <m/>
    <m/>
    <m/>
    <m/>
    <m/>
    <s v="Deep Learning Foundations"/>
    <m/>
    <m/>
    <m/>
    <m/>
    <s v="Mentor Help (classroom or 1:1 mentors)"/>
    <m/>
    <n v="5"/>
    <n v="6"/>
    <m/>
    <n v="3"/>
    <s v="Learning from Udacity means you  got tomorrow™s skills today."/>
    <s v="Google"/>
    <m/>
    <n v="10"/>
    <s v="Training in a real company and doing real challenge face these companies. "/>
    <e v="#NAME?"/>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m/>
  </r>
  <r>
    <n v="360"/>
    <n v="360"/>
    <n v="360"/>
    <m/>
    <s v="Grow skills for my current role"/>
    <m/>
    <m/>
    <s v="General interest in the topic (personal growth and enrichment)"/>
    <m/>
    <n v="46"/>
    <n v="6"/>
    <n v="120"/>
    <n v="12"/>
    <n v="15"/>
    <x v="6"/>
    <n v="0"/>
    <s v="hoodie"/>
    <m/>
    <s v="Machine learning for life"/>
    <m/>
    <n v="1"/>
    <s v="Accounting/Finance"/>
    <m/>
    <s v="C-Level"/>
    <m/>
    <s v="Advertising &amp; Marketing"/>
    <m/>
    <n v="20"/>
    <s v="Modern Times Groups AB"/>
    <s v="Masters"/>
    <m/>
    <m/>
    <s v="Data Analyst"/>
    <m/>
    <m/>
    <s v="Deep Learning Foundations"/>
    <m/>
    <m/>
    <m/>
    <m/>
    <s v="Forums"/>
    <m/>
    <n v="6"/>
    <n v="5"/>
    <m/>
    <n v="15"/>
    <s v="Stick to it, ask questions, search the internet_x000a_the New Skills you learn are well worth the_x000a_effort"/>
    <s v="Google"/>
    <m/>
    <n v="10"/>
    <s v="Meet and greets / Conferences outside of U.S."/>
    <s v="Difficult to say, the end goal was to get into AI Nanodegree, which I am doing now, that may lead to bigger appetite for further studies into this area, but exactly what I cannot say now."/>
    <m/>
    <n v="0"/>
  </r>
  <r>
    <n v="361"/>
    <n v="361"/>
    <n v="361"/>
    <m/>
    <s v="Grow skills for my current role"/>
    <m/>
    <m/>
    <m/>
    <m/>
    <n v="42"/>
    <n v="8"/>
    <n v="45"/>
    <n v="13"/>
    <n v="20"/>
    <x v="2"/>
    <n v="0"/>
    <s v="t-shirt"/>
    <m/>
    <s v="Data is the new bacon&quot;"/>
    <m/>
    <n v="1"/>
    <s v="Data Engineer"/>
    <m/>
    <s v="Manager"/>
    <m/>
    <s v="Telecommunications"/>
    <m/>
    <n v="15"/>
    <s v="Ice"/>
    <s v="Masters"/>
    <m/>
    <m/>
    <m/>
    <m/>
    <s v="Artificial Intelligence"/>
    <s v="Deep Learning Foundations"/>
    <m/>
    <m/>
    <m/>
    <m/>
    <s v="Slack Channel"/>
    <m/>
    <n v="3"/>
    <n v="5"/>
    <m/>
    <n v="15"/>
    <s v="It takes more time than you think"/>
    <s v="Google"/>
    <m/>
    <n v="9"/>
    <s v="More predictable reviewers"/>
    <m/>
    <m/>
    <m/>
  </r>
  <r>
    <n v="362"/>
    <n v="362"/>
    <n v="362"/>
    <m/>
    <s v="Grow skills for my current role"/>
    <m/>
    <m/>
    <s v="General interest in the topic (personal growth and enrichment)"/>
    <m/>
    <n v="36"/>
    <n v="8"/>
    <n v="2"/>
    <n v="10"/>
    <n v="7"/>
    <x v="7"/>
    <n v="0"/>
    <s v="t-shirt"/>
    <m/>
    <s v="A quality life demands quality questions"/>
    <m/>
    <n v="1"/>
    <s v="Business/Strategy"/>
    <m/>
    <s v="Individual Contributor"/>
    <m/>
    <s v="Automotive"/>
    <m/>
    <n v="11"/>
    <s v="Goodyear"/>
    <s v="Bachelors"/>
    <m/>
    <m/>
    <s v="Data Analyst"/>
    <s v="Machine Learning Engineer"/>
    <m/>
    <s v="Deep Learning Foundations"/>
    <m/>
    <m/>
    <m/>
    <m/>
    <s v="Stack Overflow"/>
    <m/>
    <n v="6"/>
    <n v="5"/>
    <m/>
    <n v="4"/>
    <s v="Be curious, try by yourself and question everything"/>
    <s v="Google"/>
    <m/>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quot;convince your boss&quot;_x000a_2/ make a Nanodegree for kids.  "/>
    <m/>
  </r>
  <r>
    <n v="363"/>
    <n v="363"/>
    <n v="363"/>
    <s v="Start a new career in this field"/>
    <m/>
    <m/>
    <m/>
    <m/>
    <m/>
    <n v="27"/>
    <n v="8"/>
    <n v="30"/>
    <n v="10"/>
    <n v="1"/>
    <x v="6"/>
    <n v="0"/>
    <s v="t-shirt"/>
    <m/>
    <s v="Machine learning for life"/>
    <m/>
    <n v="1"/>
    <s v="Other"/>
    <m/>
    <s v="Individual Contributor"/>
    <m/>
    <s v="Electronics"/>
    <m/>
    <n v="3"/>
    <s v="ON Semiconductor"/>
    <s v="Masters"/>
    <m/>
    <m/>
    <m/>
    <m/>
    <m/>
    <s v="Deep Learning Foundations"/>
    <m/>
    <m/>
    <m/>
    <m/>
    <s v="Forums"/>
    <m/>
    <n v="4"/>
    <n v="3"/>
    <m/>
    <n v="6"/>
    <s v="Search forum. There are lots of helpful staff!!!"/>
    <s v="Google"/>
    <m/>
    <n v="9"/>
    <s v="For Carnd, it would be very helpful if the projects have more guides."/>
    <s v="java, python, data structure, data science"/>
    <s v="What is the career service related to AI or Carnd? I want to become an AI engineer in the future. I need more information on that."/>
    <m/>
  </r>
  <r>
    <n v="364"/>
    <n v="364"/>
    <n v="364"/>
    <s v="Start a new career in this field"/>
    <s v="Grow skills for my current role"/>
    <m/>
    <m/>
    <s v="General interest in the topic (personal growth and enrichment)"/>
    <m/>
    <n v="27"/>
    <n v="6"/>
    <n v="90"/>
    <n v="8"/>
    <n v="12"/>
    <x v="10"/>
    <n v="1"/>
    <m/>
    <m/>
    <m/>
    <m/>
    <n v="1"/>
    <s v="Business Intelligence / Business Analyst"/>
    <m/>
    <s v="Individual Contributor"/>
    <m/>
    <s v="Technology &amp; Internet"/>
    <m/>
    <n v="3"/>
    <s v="Capgemini"/>
    <s v="Bachelors"/>
    <m/>
    <m/>
    <m/>
    <s v="Machine Learning Engineer"/>
    <m/>
    <s v="Deep Learning Foundations"/>
    <m/>
    <m/>
    <m/>
    <m/>
    <s v="Forums"/>
    <m/>
    <n v="6"/>
    <n v="6"/>
    <m/>
    <n v="12"/>
    <s v="Go through each and every lesson and starting working on the code, we learn more while coding"/>
    <s v="Friend / word of mouth"/>
    <m/>
    <n v="10"/>
    <s v="Nothing, everything is perfect."/>
    <s v="Microstrategy (BI tools)"/>
    <s v="Udacity is awesome. :)"/>
    <n v="1"/>
  </r>
  <r>
    <n v="365"/>
    <n v="365"/>
    <n v="365"/>
    <s v="Start a new career in this field"/>
    <m/>
    <s v="Help move from academia to industry"/>
    <m/>
    <s v="General interest in the topic (personal growth and enrichment)"/>
    <m/>
    <n v="27"/>
    <n v="7"/>
    <n v="0"/>
    <n v="12"/>
    <n v="3"/>
    <x v="0"/>
    <n v="1"/>
    <m/>
    <m/>
    <m/>
    <m/>
    <n v="1"/>
    <s v="Software Engineer"/>
    <m/>
    <s v="Not Applicable"/>
    <m/>
    <s v="Technology &amp; Internet"/>
    <m/>
    <n v="2"/>
    <s v="Mediatek"/>
    <s v="Bachelors"/>
    <m/>
    <m/>
    <m/>
    <m/>
    <m/>
    <s v="Deep Learning Foundations"/>
    <m/>
    <m/>
    <m/>
    <m/>
    <s v="Slack Channel"/>
    <m/>
    <n v="3"/>
    <n v="6"/>
    <m/>
    <n v="200"/>
    <s v="Try to communicate to other student"/>
    <m/>
    <s v="Baidu"/>
    <n v="8"/>
    <s v="More project"/>
    <m/>
    <s v="Too expensive, and there is a lot of same context in two similar course, I do not want to pay a lot money for the same context¦¦¦"/>
    <m/>
  </r>
  <r>
    <n v="366"/>
    <n v="366"/>
    <n v="366"/>
    <s v="Start a new career in this field"/>
    <m/>
    <m/>
    <m/>
    <s v="General interest in the topic (personal growth and enrichment)"/>
    <m/>
    <n v="35"/>
    <n v="8"/>
    <n v="0"/>
    <n v="8"/>
    <n v="2"/>
    <x v="4"/>
    <n v="1"/>
    <m/>
    <m/>
    <m/>
    <m/>
    <n v="1"/>
    <s v="Co-founder (or solo founder)"/>
    <m/>
    <s v="C-Level"/>
    <m/>
    <s v="Technology &amp; Internet"/>
    <m/>
    <n v="12"/>
    <s v="CashFlix"/>
    <s v="Masters"/>
    <m/>
    <m/>
    <m/>
    <s v="Machine Learning Engineer"/>
    <m/>
    <m/>
    <m/>
    <m/>
    <m/>
    <m/>
    <s v="Forums"/>
    <m/>
    <n v="10"/>
    <m/>
    <n v="5"/>
    <n v="8"/>
    <s v="The best way to complete a Nanodegree is to follow the proposed order of lessons, not to skip the quizzes, look for supplementary material in case of doubts, post in the forum doubts, talk to the mentor about the difficulties and focus on the completion of the project."/>
    <s v="Google"/>
    <m/>
    <n v="10"/>
    <s v="Already indicate supplementary material, especially for matters of greater difficulty."/>
    <s v="I already love it!!!"/>
    <s v="I'm a Forum, Class and 1:1 Mentor for the SDC and ML Nanodegrees."/>
    <n v="1"/>
  </r>
  <r>
    <n v="367"/>
    <n v="367"/>
    <n v="367"/>
    <s v="Start a new career in this field"/>
    <m/>
    <m/>
    <m/>
    <s v="General interest in the topic (personal growth and enrichment)"/>
    <m/>
    <m/>
    <n v="6"/>
    <n v="0"/>
    <n v="10"/>
    <n v="10"/>
    <x v="3"/>
    <n v="0"/>
    <s v="t-shirt"/>
    <m/>
    <s v="Machine learning for life"/>
    <m/>
    <n v="1"/>
    <s v="Software Engineer"/>
    <m/>
    <s v="Director"/>
    <m/>
    <s v="Technology &amp; Internet"/>
    <m/>
    <n v="30"/>
    <m/>
    <s v="Bachelors"/>
    <m/>
    <m/>
    <m/>
    <m/>
    <m/>
    <m/>
    <m/>
    <m/>
    <s v="None"/>
    <m/>
    <m/>
    <m/>
    <n v="0"/>
    <m/>
    <m/>
    <m/>
    <m/>
    <s v="Friend / word of mouth"/>
    <m/>
    <n v="9"/>
    <s v="Keep up with the latest changes in the field and listen to the students feedback."/>
    <s v="Nothing in the plan"/>
    <s v="No."/>
    <n v="0"/>
  </r>
  <r>
    <n v="368"/>
    <n v="368"/>
    <n v="368"/>
    <m/>
    <s v="Grow skills for my current role"/>
    <m/>
    <m/>
    <m/>
    <m/>
    <n v="46"/>
    <n v="6"/>
    <n v="80"/>
    <n v="10"/>
    <n v="12"/>
    <x v="10"/>
    <n v="1"/>
    <m/>
    <m/>
    <m/>
    <m/>
    <n v="1"/>
    <s v="Software Engineer"/>
    <m/>
    <m/>
    <s v="Senior"/>
    <m/>
    <s v="Financial"/>
    <n v="15"/>
    <s v="Wolters Kluwer"/>
    <s v="Masters"/>
    <m/>
    <m/>
    <s v="Data Analyst"/>
    <m/>
    <m/>
    <m/>
    <m/>
    <m/>
    <m/>
    <m/>
    <s v="Forums"/>
    <m/>
    <n v="4"/>
    <n v="4"/>
    <m/>
    <n v="10"/>
    <s v="Have a good reason to learn what you are planning to learn. When &quot;why&quot; is bigger than &quot;how&quot;, everything becomes easier and more fun."/>
    <s v="Google"/>
    <m/>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n v="369"/>
    <n v="369"/>
    <n v="369"/>
    <s v="Start a new career in this field"/>
    <m/>
    <m/>
    <m/>
    <m/>
    <m/>
    <n v="28"/>
    <n v="7"/>
    <n v="30"/>
    <n v="8"/>
    <n v="8"/>
    <x v="10"/>
    <n v="1"/>
    <m/>
    <m/>
    <m/>
    <m/>
    <n v="1"/>
    <s v="Self Driving Car"/>
    <m/>
    <m/>
    <s v="Student Mentor SDC Program"/>
    <s v="Education"/>
    <m/>
    <n v="1"/>
    <s v="Udacity"/>
    <s v="Bachelors"/>
    <m/>
    <m/>
    <m/>
    <s v="Machine Learning Engineer"/>
    <m/>
    <s v="Deep Learning Foundations"/>
    <m/>
    <m/>
    <m/>
    <m/>
    <s v="Mentor Help (classroom or 1:1 mentors)"/>
    <m/>
    <n v="18"/>
    <n v="6"/>
    <m/>
    <n v="10"/>
    <s v="Be very focous and picture yourself why you are taking the program, it'll give you strenghts in difficult times"/>
    <s v="Google"/>
    <m/>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n v="370"/>
    <n v="370"/>
    <n v="370"/>
    <s v="Start a new career in this field"/>
    <m/>
    <m/>
    <m/>
    <m/>
    <m/>
    <n v="30"/>
    <n v="7"/>
    <n v="30"/>
    <n v="4"/>
    <n v="10"/>
    <x v="9"/>
    <n v="1"/>
    <m/>
    <m/>
    <m/>
    <m/>
    <n v="1"/>
    <s v=" Artificial Intelligence Engineer"/>
    <m/>
    <s v="Individual Contributor"/>
    <m/>
    <s v="Healthcare and Pharmaceuticals"/>
    <m/>
    <n v="1"/>
    <s v="Huawei"/>
    <s v="Masters"/>
    <m/>
    <m/>
    <m/>
    <m/>
    <m/>
    <s v="Deep Learning Foundations"/>
    <m/>
    <m/>
    <m/>
    <m/>
    <s v="Slack Channel"/>
    <m/>
    <n v="6"/>
    <n v="5"/>
    <m/>
    <n v="8"/>
    <s v="Quiz is helpful for your projects."/>
    <s v="Friend / word of mouth"/>
    <m/>
    <n v="10"/>
    <s v="Real meetup for students and teachers"/>
    <s v="Robotics"/>
    <s v="NO"/>
    <n v="0"/>
  </r>
  <r>
    <n v="371"/>
    <n v="371"/>
    <n v="371"/>
    <s v="Start a new career in this field"/>
    <m/>
    <m/>
    <s v="Help prepare for an advanced degree"/>
    <s v="General interest in the topic (personal growth and enrichment)"/>
    <m/>
    <n v="23"/>
    <n v="8"/>
    <n v="60"/>
    <n v="9"/>
    <n v="30"/>
    <x v="0"/>
    <n v="0"/>
    <s v="backpack"/>
    <m/>
    <m/>
    <s v="&quot;Machine Learning - Now everyone can model!&quot;"/>
    <n v="0"/>
    <m/>
    <m/>
    <m/>
    <m/>
    <m/>
    <m/>
    <m/>
    <m/>
    <s v="Bachelors"/>
    <m/>
    <m/>
    <s v="Data Analyst"/>
    <m/>
    <m/>
    <m/>
    <m/>
    <m/>
    <m/>
    <m/>
    <s v="Stack Overflow"/>
    <m/>
    <n v="10"/>
    <n v="5"/>
    <m/>
    <n v="20"/>
    <s v="don't let procrastination take over. Dig in right from the start, and never let up."/>
    <s v="Google"/>
    <m/>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n v="372"/>
    <n v="372"/>
    <n v="372"/>
    <s v="Start a new career in this field"/>
    <m/>
    <m/>
    <s v="Help prepare for an advanced degree"/>
    <s v="General interest in the topic (personal growth and enrichment)"/>
    <m/>
    <n v="31"/>
    <n v="6"/>
    <n v="60"/>
    <n v="12"/>
    <n v="5"/>
    <x v="11"/>
    <n v="0"/>
    <s v="hoodie"/>
    <m/>
    <s v="Machine learning for life"/>
    <m/>
    <n v="1"/>
    <s v="Software Engineer"/>
    <m/>
    <m/>
    <s v="Junior"/>
    <s v="Technology &amp; Internet"/>
    <m/>
    <n v="1"/>
    <s v="OpenWare"/>
    <s v="Bachelors"/>
    <m/>
    <m/>
    <m/>
    <m/>
    <m/>
    <s v="Deep Learning Foundations"/>
    <m/>
    <m/>
    <m/>
    <m/>
    <s v="Slack Channel"/>
    <m/>
    <n v="3"/>
    <n v="4"/>
    <m/>
    <n v="3"/>
    <s v="Ask when confused and try to solve the problem on your own before seeking help"/>
    <s v="Google"/>
    <m/>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
    <n v="1"/>
  </r>
  <r>
    <n v="373"/>
    <n v="373"/>
    <n v="373"/>
    <s v="Start a new career in this field"/>
    <m/>
    <m/>
    <m/>
    <m/>
    <m/>
    <n v="36"/>
    <n v="8"/>
    <n v="8"/>
    <n v="8"/>
    <n v="25"/>
    <x v="4"/>
    <n v="0"/>
    <s v="jacket (brand is TBD... probably Patagonia)"/>
    <m/>
    <s v="A quality life demands quality questions"/>
    <m/>
    <n v="1"/>
    <s v="Self employed"/>
    <m/>
    <s v="Not Applicable"/>
    <m/>
    <s v="Technology &amp; Internet"/>
    <m/>
    <n v="2"/>
    <m/>
    <s v="Masters"/>
    <s v="Intro to Programming"/>
    <m/>
    <m/>
    <s v="Machine Learning Engineer"/>
    <m/>
    <s v="Deep Learning Foundations"/>
    <m/>
    <m/>
    <m/>
    <m/>
    <m/>
    <s v="stack overflow"/>
    <n v="25"/>
    <m/>
    <n v="10"/>
    <n v="5"/>
    <s v="Work hard. Don't lose momentum. "/>
    <s v="Google"/>
    <m/>
    <n v="9"/>
    <s v="I think there are little things here and there, but there's no one main thing that is required. "/>
    <s v="Bioinformatics"/>
    <m/>
    <n v="1"/>
  </r>
  <r>
    <n v="374"/>
    <n v="374"/>
    <n v="374"/>
    <m/>
    <s v="Grow skills for my current role"/>
    <m/>
    <m/>
    <m/>
    <m/>
    <n v="43"/>
    <n v="8"/>
    <n v="30"/>
    <n v="6"/>
    <n v="25"/>
    <x v="11"/>
    <n v="1"/>
    <m/>
    <m/>
    <m/>
    <m/>
    <n v="1"/>
    <s v="Software Engineer"/>
    <m/>
    <s v="Individual Contributor"/>
    <m/>
    <s v="Retail &amp; Consumer Durables"/>
    <m/>
    <n v="9"/>
    <s v="secufloss"/>
    <s v="Bachelors"/>
    <m/>
    <m/>
    <m/>
    <m/>
    <m/>
    <s v="Deep Learning Foundations"/>
    <m/>
    <m/>
    <m/>
    <m/>
    <s v="Forums"/>
    <m/>
    <n v="4"/>
    <n v="5"/>
    <m/>
    <n v="20"/>
    <s v="Know your goal know what to do once you know keep working until you achieve it."/>
    <s v="Google"/>
    <m/>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n v="375"/>
    <n v="375"/>
    <n v="375"/>
    <m/>
    <m/>
    <m/>
    <m/>
    <s v="General interest in the topic (personal growth and enrichment)"/>
    <m/>
    <n v="39"/>
    <n v="7"/>
    <n v="2"/>
    <n v="9"/>
    <n v="3"/>
    <x v="3"/>
    <n v="1"/>
    <s v="t-shirt"/>
    <m/>
    <m/>
    <s v="å­¸ï¼ç„¡æ­¢ç›¡"/>
    <n v="1"/>
    <s v=" Artificial Intelligence Engineer"/>
    <m/>
    <s v="Individual Contributor"/>
    <m/>
    <s v="Automotive"/>
    <m/>
    <n v="10"/>
    <s v="Taipei"/>
    <s v="Masters"/>
    <m/>
    <m/>
    <m/>
    <m/>
    <m/>
    <s v="Deep Learning Foundations"/>
    <m/>
    <m/>
    <m/>
    <m/>
    <s v="Slack Channel"/>
    <m/>
    <n v="3"/>
    <n v="3"/>
    <m/>
    <n v="24"/>
    <s v="learn by doing and asking"/>
    <m/>
    <s v="internet news"/>
    <n v="7"/>
    <s v="each project and reviews"/>
    <s v="none for now"/>
    <s v="for self driving scar ND, maybe could let student choose which term to learn"/>
    <m/>
  </r>
  <r>
    <n v="376"/>
    <n v="376"/>
    <n v="376"/>
    <m/>
    <m/>
    <m/>
    <s v="Help prepare for an advanced degree"/>
    <m/>
    <m/>
    <n v="33"/>
    <n v="7"/>
    <n v="100"/>
    <n v="9"/>
    <n v="15"/>
    <x v="7"/>
    <n v="1"/>
    <m/>
    <m/>
    <m/>
    <m/>
    <n v="0"/>
    <m/>
    <m/>
    <m/>
    <m/>
    <m/>
    <m/>
    <m/>
    <m/>
    <s v="Bachelors"/>
    <m/>
    <m/>
    <m/>
    <m/>
    <m/>
    <s v="Deep Learning Foundations"/>
    <m/>
    <m/>
    <m/>
    <m/>
    <s v="Live Help"/>
    <m/>
    <n v="3"/>
    <n v="5"/>
    <m/>
    <n v="4"/>
    <s v="Its awesome, go for it. I t would be one of the most important steps you take during the formative years of your career"/>
    <s v="Google"/>
    <m/>
    <n v="9"/>
    <s v="Keep it up. Its awesome!"/>
    <s v="Tensorflow , keras"/>
    <s v="Keep up the good work!"/>
    <n v="1"/>
  </r>
  <r>
    <n v="377"/>
    <n v="377"/>
    <n v="377"/>
    <m/>
    <m/>
    <m/>
    <s v="Help prepare for an advanced degree"/>
    <m/>
    <m/>
    <n v="34"/>
    <n v="7"/>
    <n v="90"/>
    <n v="14"/>
    <n v="12"/>
    <x v="3"/>
    <n v="1"/>
    <m/>
    <m/>
    <m/>
    <m/>
    <n v="1"/>
    <s v="Software Engineer"/>
    <m/>
    <m/>
    <s v="Senior Software Engineer "/>
    <s v="Technology &amp; Internet"/>
    <m/>
    <n v="11"/>
    <s v="Teradata"/>
    <s v="Masters"/>
    <m/>
    <m/>
    <m/>
    <m/>
    <m/>
    <s v="Deep Learning Foundations"/>
    <m/>
    <m/>
    <m/>
    <m/>
    <s v="Stack Overflow"/>
    <m/>
    <n v="6"/>
    <n v="4"/>
    <m/>
    <n v="24"/>
    <s v="Triple the estimate of how much time you have to spend"/>
    <s v="Google"/>
    <m/>
    <n v="8"/>
    <s v=" "/>
    <s v=" "/>
    <s v=" "/>
    <n v="0"/>
  </r>
  <r>
    <n v="378"/>
    <n v="378"/>
    <n v="378"/>
    <s v="Start a new career in this field"/>
    <m/>
    <m/>
    <m/>
    <m/>
    <m/>
    <n v="30"/>
    <n v="7"/>
    <n v="45"/>
    <n v="6"/>
    <n v="3"/>
    <x v="7"/>
    <n v="1"/>
    <m/>
    <m/>
    <m/>
    <m/>
    <n v="1"/>
    <s v="Other"/>
    <m/>
    <s v="Individual Contributor"/>
    <m/>
    <m/>
    <s v="Industrial Automation"/>
    <n v="0"/>
    <s v="JR Automation Technologies"/>
    <s v="Bachelors"/>
    <m/>
    <m/>
    <m/>
    <s v="Machine Learning Engineer"/>
    <m/>
    <m/>
    <m/>
    <m/>
    <m/>
    <m/>
    <s v="Forums"/>
    <m/>
    <n v="5"/>
    <n v="5"/>
    <m/>
    <n v="15"/>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s v="Google"/>
    <m/>
    <n v="6"/>
    <s v="Provide forums in addition to Slack channels. Slack is great for discussion but seems cumbersome when searching for a specific topic because it can be spread through many threads"/>
    <s v="Electronics design, industrial design"/>
    <m/>
    <n v="1"/>
  </r>
  <r>
    <n v="379"/>
    <n v="379"/>
    <n v="379"/>
    <s v="Start a new career in this field"/>
    <m/>
    <m/>
    <m/>
    <m/>
    <m/>
    <n v="39"/>
    <n v="8"/>
    <n v="90"/>
    <n v="12"/>
    <n v="15"/>
    <x v="1"/>
    <n v="0"/>
    <s v="track suit / sweat suit"/>
    <m/>
    <m/>
    <s v="&quot;I am a learning machine&quot;"/>
    <n v="1"/>
    <s v="Product Management/Project Management"/>
    <m/>
    <s v="Manager"/>
    <m/>
    <s v="Automotive"/>
    <m/>
    <n v="1"/>
    <s v="Valeo"/>
    <s v="Masters"/>
    <m/>
    <m/>
    <m/>
    <m/>
    <s v="Artificial Intelligence"/>
    <m/>
    <m/>
    <m/>
    <m/>
    <m/>
    <s v="Forums"/>
    <m/>
    <n v="10"/>
    <n v="5"/>
    <m/>
    <n v="16"/>
    <s v="Do not start this as you start a new job... you'll need time!"/>
    <m/>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n v="380"/>
    <n v="380"/>
    <n v="380"/>
    <m/>
    <m/>
    <m/>
    <m/>
    <s v="General interest in the topic (personal growth and enrichment)"/>
    <m/>
    <n v="22"/>
    <n v="8"/>
    <n v="45"/>
    <n v="10"/>
    <n v="5"/>
    <x v="8"/>
    <n v="1"/>
    <m/>
    <m/>
    <m/>
    <m/>
    <n v="1"/>
    <s v="Software Engineer"/>
    <m/>
    <s v="Intern"/>
    <m/>
    <s v="Automotive"/>
    <m/>
    <n v="1"/>
    <s v="Tesla"/>
    <s v="Associates"/>
    <m/>
    <m/>
    <m/>
    <s v="Machine Learning Engineer"/>
    <m/>
    <m/>
    <m/>
    <m/>
    <m/>
    <m/>
    <s v="Stack Overflow"/>
    <m/>
    <n v="25"/>
    <n v="5"/>
    <m/>
    <n v="1"/>
    <s v="Just do it "/>
    <s v="Google"/>
    <m/>
    <n v="10"/>
    <s v="Give more scholarship opportunities "/>
    <s v="Aero and space engineering, please =D"/>
    <m/>
    <n v="1"/>
  </r>
  <r>
    <n v="381"/>
    <n v="381"/>
    <n v="381"/>
    <s v="Start a new career in this field"/>
    <s v="Grow skills for my current role"/>
    <m/>
    <m/>
    <s v="General interest in the topic (personal growth and enrichment)"/>
    <m/>
    <n v="46"/>
    <n v="8"/>
    <n v="15"/>
    <n v="12"/>
    <n v="24"/>
    <x v="10"/>
    <n v="1"/>
    <m/>
    <m/>
    <m/>
    <m/>
    <n v="1"/>
    <s v="Other"/>
    <m/>
    <s v="President"/>
    <m/>
    <s v="Retail &amp; Consumer Durables"/>
    <m/>
    <n v="20"/>
    <s v="Madrid"/>
    <s v="Masters"/>
    <m/>
    <m/>
    <m/>
    <s v="Machine Learning Engineer"/>
    <m/>
    <m/>
    <m/>
    <m/>
    <m/>
    <m/>
    <s v="Forums"/>
    <m/>
    <n v="4"/>
    <n v="6"/>
    <m/>
    <n v="12"/>
    <s v="Try to go beyond assignments and concentrate on presenting and communicating your work in a professional way."/>
    <s v="Google"/>
    <m/>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n v="382"/>
    <n v="382"/>
    <n v="382"/>
    <s v="Start a new career in this field"/>
    <m/>
    <m/>
    <m/>
    <m/>
    <m/>
    <n v="26"/>
    <n v="7"/>
    <n v="2"/>
    <n v="7"/>
    <n v="2"/>
    <x v="2"/>
    <n v="0"/>
    <s v="shoes (brand is TBD¦ probably Adidas or Puma)"/>
    <m/>
    <m/>
    <s v="Go high or go home"/>
    <n v="1"/>
    <s v="Software Engineer"/>
    <m/>
    <s v="Individual Contributor"/>
    <m/>
    <s v="Retail &amp; Consumer Durables"/>
    <m/>
    <n v="2"/>
    <s v="TOLA Corp"/>
    <s v="Bachelors"/>
    <m/>
    <m/>
    <m/>
    <m/>
    <m/>
    <s v="Deep Learning Foundations"/>
    <m/>
    <m/>
    <m/>
    <m/>
    <s v="Slack Channel"/>
    <m/>
    <n v="4"/>
    <n v="3"/>
    <m/>
    <n v="5"/>
    <s v="Stay engaged in slack community as lots of questions"/>
    <s v="Facebook"/>
    <m/>
    <n v="8"/>
    <s v="Make more hands on exercises"/>
    <s v="Machine Learning, Big data"/>
    <m/>
    <m/>
  </r>
  <r>
    <n v="383"/>
    <n v="383"/>
    <n v="383"/>
    <s v="Start a new career in this field"/>
    <m/>
    <m/>
    <m/>
    <s v="General interest in the topic (personal growth and enrichment)"/>
    <m/>
    <n v="32"/>
    <n v="6"/>
    <n v="80"/>
    <n v="10"/>
    <n v="3"/>
    <x v="7"/>
    <n v="1"/>
    <s v="jacket (brand is TBD... probably Patagonia)"/>
    <m/>
    <s v="Data is the new bacon&quot;"/>
    <m/>
    <n v="1"/>
    <s v="Co-founder (or solo founder)"/>
    <m/>
    <s v="Not Applicable"/>
    <m/>
    <s v="Technology &amp; Internet"/>
    <m/>
    <n v="10"/>
    <s v="Simples"/>
    <s v="Bachelors"/>
    <m/>
    <m/>
    <m/>
    <m/>
    <m/>
    <s v="Deep Learning Foundations"/>
    <m/>
    <m/>
    <m/>
    <m/>
    <s v="Slack Channel"/>
    <m/>
    <n v="18"/>
    <n v="4"/>
    <m/>
    <n v="20"/>
    <s v="Think where you want to reach, and bring the future to the present. This will make you study every day"/>
    <s v="Google"/>
    <m/>
    <n v="10"/>
    <s v="Nothing"/>
    <s v="Math"/>
    <s v="I would like to thank you all!"/>
    <m/>
  </r>
  <r>
    <n v="384"/>
    <n v="384"/>
    <n v="384"/>
    <s v="Start a new career in this field"/>
    <m/>
    <m/>
    <m/>
    <s v="General interest in the topic (personal growth and enrichment)"/>
    <m/>
    <n v="27"/>
    <n v="7"/>
    <n v="0"/>
    <n v="8"/>
    <n v="12"/>
    <x v="4"/>
    <n v="0"/>
    <s v="hoodie"/>
    <m/>
    <s v="Math - all the cool kids are doing it"/>
    <m/>
    <n v="1"/>
    <s v="Software Engineer"/>
    <m/>
    <s v="Director"/>
    <m/>
    <s v="Healthcare and Pharmaceuticals"/>
    <m/>
    <n v="8"/>
    <s v="self-employed"/>
    <s v="Bachelors"/>
    <m/>
    <m/>
    <m/>
    <m/>
    <m/>
    <s v="Deep Learning Foundations"/>
    <m/>
    <m/>
    <m/>
    <s v="Front-End Web Developer"/>
    <s v="Stack Overflow"/>
    <m/>
    <n v="1"/>
    <n v="1"/>
    <m/>
    <n v="1"/>
    <s v="Use trial week as much as possible to properly evaluate their starting level"/>
    <s v="Google"/>
    <m/>
    <n v="6"/>
    <s v="Greatly improve learning materials quality - deep learning foundations felt very simple and basic. It felt much poorer course than stanfords cs231n which is freely available on youtube."/>
    <m/>
    <m/>
    <n v="0"/>
  </r>
  <r>
    <n v="385"/>
    <n v="385"/>
    <n v="385"/>
    <m/>
    <s v="Grow skills for my current role"/>
    <m/>
    <m/>
    <m/>
    <m/>
    <n v="23"/>
    <n v="7"/>
    <n v="40"/>
    <n v="7"/>
    <n v="2"/>
    <x v="4"/>
    <n v="1"/>
    <m/>
    <m/>
    <m/>
    <m/>
    <n v="1"/>
    <s v=" Artificial Intelligence Engineer"/>
    <m/>
    <s v="Individual Contributor"/>
    <m/>
    <s v="Technology &amp; Internet"/>
    <m/>
    <n v="1"/>
    <s v="Aganitha"/>
    <s v="Masters"/>
    <m/>
    <m/>
    <m/>
    <m/>
    <m/>
    <s v="Deep Learning Foundations"/>
    <m/>
    <m/>
    <m/>
    <m/>
    <s v="Slack Channel"/>
    <m/>
    <n v="5"/>
    <n v="3"/>
    <m/>
    <n v="9"/>
    <s v="Do the projects honestly"/>
    <s v="Friend / word of mouth"/>
    <m/>
    <n v="8"/>
    <s v="More theoretical content"/>
    <m/>
    <m/>
    <n v="1"/>
  </r>
  <r>
    <n v="386"/>
    <n v="386"/>
    <n v="386"/>
    <m/>
    <s v="Grow skills for my current role"/>
    <m/>
    <m/>
    <m/>
    <m/>
    <m/>
    <n v="7"/>
    <n v="40"/>
    <n v="8"/>
    <n v="3"/>
    <x v="0"/>
    <n v="1"/>
    <m/>
    <m/>
    <m/>
    <m/>
    <n v="1"/>
    <s v="Software Engineer"/>
    <m/>
    <s v="Individual Contributor"/>
    <m/>
    <s v="Telecommunications"/>
    <m/>
    <n v="9"/>
    <s v="Nokia"/>
    <s v="Bachelors"/>
    <m/>
    <m/>
    <m/>
    <m/>
    <m/>
    <s v="Deep Learning Foundations"/>
    <m/>
    <m/>
    <m/>
    <s v="Android Developer"/>
    <s v="Forums"/>
    <m/>
    <n v="6"/>
    <n v="2"/>
    <m/>
    <n v="10"/>
    <s v="Be patient, it is normal things won't work at the first try, just need to keep trying"/>
    <s v="Google"/>
    <m/>
    <n v="10"/>
    <s v="Have more self paced nanodegrees instead of term based "/>
    <s v="Android Things"/>
    <s v="Thank you Udacity, you are doing an awesome job"/>
    <n v="1"/>
  </r>
  <r>
    <n v="387"/>
    <n v="387"/>
    <n v="387"/>
    <m/>
    <s v="Grow skills for my current role"/>
    <m/>
    <m/>
    <m/>
    <m/>
    <n v="35"/>
    <n v="7"/>
    <n v="35"/>
    <n v="6"/>
    <n v="2"/>
    <x v="8"/>
    <n v="1"/>
    <m/>
    <m/>
    <m/>
    <m/>
    <n v="1"/>
    <s v="Data Engineer"/>
    <m/>
    <s v="Director"/>
    <m/>
    <s v="Technology &amp; Internet"/>
    <m/>
    <n v="12"/>
    <s v="Google"/>
    <s v="Bachelors"/>
    <m/>
    <m/>
    <m/>
    <m/>
    <m/>
    <s v="Deep Learning Foundations"/>
    <m/>
    <m/>
    <m/>
    <m/>
    <s v="Slack Channel"/>
    <m/>
    <n v="6"/>
    <n v="4"/>
    <m/>
    <n v="5"/>
    <s v="Study regularly and read old chapters again"/>
    <s v="Facebook"/>
    <m/>
    <n v="10"/>
    <s v="Have in person meetups"/>
    <m/>
    <m/>
    <n v="1"/>
  </r>
  <r>
    <n v="388"/>
    <n v="388"/>
    <n v="388"/>
    <s v="Start a new career in this field"/>
    <s v="Grow skills for my current role"/>
    <m/>
    <m/>
    <s v="General interest in the topic (personal growth and enrichment)"/>
    <m/>
    <n v="29"/>
    <n v="6"/>
    <n v="140"/>
    <n v="5"/>
    <n v="4"/>
    <x v="1"/>
    <n v="1"/>
    <m/>
    <m/>
    <m/>
    <m/>
    <n v="1"/>
    <s v="Software Engineer"/>
    <m/>
    <s v="Individual Contributor"/>
    <m/>
    <s v="Food &amp; Beverages"/>
    <m/>
    <n v="3"/>
    <s v="redbull "/>
    <s v="Bachelors"/>
    <m/>
    <m/>
    <m/>
    <m/>
    <s v="Artificial Intelligence"/>
    <s v="Deep Learning Foundations"/>
    <m/>
    <m/>
    <m/>
    <m/>
    <s v="Forums"/>
    <m/>
    <n v="5"/>
    <n v="5"/>
    <m/>
    <n v="10"/>
    <s v="consume an elephant piece by piece"/>
    <s v="Google"/>
    <m/>
    <n v="7"/>
    <s v="Help facilitate/incentivize more in-person mingling with community members"/>
    <m/>
    <m/>
    <n v="1"/>
  </r>
  <r>
    <n v="389"/>
    <n v="389"/>
    <n v="389"/>
    <m/>
    <s v="Grow skills for my current role"/>
    <m/>
    <m/>
    <m/>
    <m/>
    <n v="25"/>
    <n v="7"/>
    <n v="120"/>
    <n v="8"/>
    <n v="3"/>
    <x v="9"/>
    <n v="0"/>
    <s v="shoes (brand is TBD¦ probably Adidas or Puma)"/>
    <m/>
    <s v="Machine learning for life"/>
    <m/>
    <n v="1"/>
    <s v="Software Engineer"/>
    <m/>
    <s v="Individual Contributor"/>
    <m/>
    <s v="Technology &amp; Internet"/>
    <m/>
    <n v="2"/>
    <s v="Python Developer"/>
    <s v="Nanodegree Program"/>
    <m/>
    <m/>
    <m/>
    <s v="Machine Learning Engineer"/>
    <m/>
    <m/>
    <m/>
    <m/>
    <m/>
    <m/>
    <s v="Forums"/>
    <m/>
    <n v="6"/>
    <n v="5"/>
    <m/>
    <n v="3"/>
    <s v="Consistency is more important in learning process."/>
    <m/>
    <s v="Email"/>
    <n v="9"/>
    <s v="Conducting meets for alumni in popular cities is a good idea."/>
    <s v="Data Science"/>
    <s v="I really enjoyed my course doing in Udacity. I really want to thank you for improving me technically."/>
    <n v="1"/>
  </r>
  <r>
    <n v="390"/>
    <n v="390"/>
    <n v="390"/>
    <s v="Start a new career in this field"/>
    <s v="Grow skills for my current role"/>
    <m/>
    <m/>
    <s v="General interest in the topic (personal growth and enrichment)"/>
    <m/>
    <n v="41"/>
    <n v="7"/>
    <n v="50"/>
    <n v="10"/>
    <n v="6"/>
    <x v="7"/>
    <n v="1"/>
    <m/>
    <m/>
    <m/>
    <m/>
    <n v="1"/>
    <s v="Software Engineer"/>
    <m/>
    <s v="Vice President"/>
    <m/>
    <s v="Insurance"/>
    <m/>
    <n v="11"/>
    <s v="LGT Capital Partners"/>
    <s v="PhD"/>
    <m/>
    <m/>
    <m/>
    <m/>
    <s v="Artificial Intelligence"/>
    <m/>
    <m/>
    <m/>
    <m/>
    <m/>
    <s v="Forums"/>
    <m/>
    <n v="4"/>
    <n v="1"/>
    <m/>
    <n v="40"/>
    <s v="Use the preview of the program well, so you know what you're getting and manage your expectations on the content of the Nanodegree."/>
    <s v="Google"/>
    <m/>
    <n v="7"/>
    <s v="Be more open about the usefulness of a Nanodegree in the job market."/>
    <m/>
    <m/>
    <n v="0"/>
  </r>
  <r>
    <n v="391"/>
    <n v="391"/>
    <n v="391"/>
    <m/>
    <m/>
    <m/>
    <s v="Help prepare for an advanced degree"/>
    <m/>
    <m/>
    <n v="37"/>
    <n v="8"/>
    <n v="60"/>
    <n v="10"/>
    <n v="5"/>
    <x v="2"/>
    <n v="0"/>
    <s v="t-shirt"/>
    <m/>
    <s v="A quality life demands quality questions"/>
    <m/>
    <n v="1"/>
    <s v="Software Engineer"/>
    <m/>
    <s v="Not Applicable"/>
    <m/>
    <s v="Utilities, Energy and Extraction"/>
    <m/>
    <n v="1"/>
    <s v="Energypro GmbH"/>
    <s v="Associates"/>
    <m/>
    <m/>
    <m/>
    <m/>
    <m/>
    <s v="Deep Learning Foundations"/>
    <m/>
    <m/>
    <m/>
    <m/>
    <s v="Forums"/>
    <m/>
    <n v="5"/>
    <n v="3"/>
    <m/>
    <n v="14"/>
    <s v="learning is healthy, without learning you will start to degenerate"/>
    <s v="Google"/>
    <m/>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n v="392"/>
    <n v="392"/>
    <n v="392"/>
    <m/>
    <m/>
    <m/>
    <m/>
    <s v="General interest in the topic (personal growth and enrichment)"/>
    <m/>
    <n v="44"/>
    <n v="7"/>
    <n v="30"/>
    <n v="10"/>
    <n v="4"/>
    <x v="5"/>
    <n v="1"/>
    <m/>
    <m/>
    <m/>
    <m/>
    <n v="1"/>
    <s v="Business Intelligence / Business Analyst"/>
    <m/>
    <s v="Manager"/>
    <m/>
    <s v="Telecommunications"/>
    <m/>
    <n v="10"/>
    <s v="Telnor"/>
    <s v="Bachelors"/>
    <s v="Intro to Programming"/>
    <m/>
    <m/>
    <m/>
    <m/>
    <m/>
    <m/>
    <m/>
    <m/>
    <s v="Android Basics "/>
    <s v="Mentor Help (classroom or 1:1 mentors)"/>
    <m/>
    <n v="10"/>
    <n v="6"/>
    <m/>
    <n v="40"/>
    <s v="I will be hard and stressful, but at the same time it will be satisfying its like training for a marathon, it herts sometimes but you get stronger over time and end building an incredible future"/>
    <s v="Friend / word of mouth"/>
    <m/>
    <n v="10"/>
    <s v="More international companies partners not only USA, and make it a real schooll (it would be grate to have a user@udacity.edu  this way we can get easer access to some student benefits)"/>
    <s v="Finacial cryptho currencies"/>
    <s v="I love being part of the udacity community"/>
    <n v="1"/>
  </r>
  <r>
    <n v="393"/>
    <n v="393"/>
    <n v="393"/>
    <m/>
    <m/>
    <s v="Help move from academia to industry"/>
    <m/>
    <s v="General interest in the topic (personal growth and enrichment)"/>
    <m/>
    <n v="33"/>
    <n v="8"/>
    <n v="40"/>
    <n v="12"/>
    <n v="75"/>
    <x v="10"/>
    <n v="1"/>
    <m/>
    <m/>
    <m/>
    <m/>
    <n v="1"/>
    <s v="Data Scientist"/>
    <m/>
    <s v="Individual Contributor"/>
    <m/>
    <s v="Healthcare and Pharmaceuticals"/>
    <m/>
    <n v="2"/>
    <s v="Henry Ford Healthcare System"/>
    <s v="Masters"/>
    <m/>
    <m/>
    <m/>
    <s v="Machine Learning Engineer"/>
    <m/>
    <m/>
    <m/>
    <m/>
    <m/>
    <m/>
    <m/>
    <s v="I received no help."/>
    <n v="4"/>
    <m/>
    <n v="12"/>
    <n v="12"/>
    <s v="Don't skimp on the mathematical understanding. It's is often not strictly necessary to use many of the tools and solve the problems, but it'll pay off in debugging, understanding, and presenting your work._x000a__x000a_As with all education, you get out what you put in."/>
    <m/>
    <s v="News? Google? I used to be a computer science and engineering professor, so it was in my field."/>
    <n v="7"/>
    <s v="More extensive geographic network. The touted networking aspects were essentially useless to me."/>
    <s v="data engineering? intermediate software design?"/>
    <m/>
    <n v="1"/>
  </r>
  <r>
    <n v="394"/>
    <n v="394"/>
    <n v="394"/>
    <m/>
    <m/>
    <m/>
    <m/>
    <s v="General interest in the topic (personal growth and enrichment)"/>
    <m/>
    <n v="42"/>
    <n v="8"/>
    <n v="0"/>
    <n v="2"/>
    <n v="0"/>
    <x v="9"/>
    <n v="1"/>
    <m/>
    <m/>
    <m/>
    <m/>
    <n v="1"/>
    <s v="Consulting"/>
    <m/>
    <s v="Individual Contributor"/>
    <m/>
    <s v="Technology &amp; Internet"/>
    <m/>
    <n v="20"/>
    <s v="Curry Gosselin Group Inc."/>
    <s v="Masters"/>
    <m/>
    <m/>
    <m/>
    <s v="Machine Learning Engineer"/>
    <m/>
    <m/>
    <m/>
    <m/>
    <m/>
    <m/>
    <s v="Forums"/>
    <m/>
    <n v="2"/>
    <n v="2"/>
    <m/>
    <n v="80"/>
    <s v="Use the forums."/>
    <m/>
    <s v="Bloomberg"/>
    <n v="10"/>
    <s v="n/a"/>
    <s v="Augmented Reality"/>
    <s v="I'd like to invest in Udacity. Offer investment opportunities to Udacity Alumni."/>
    <n v="1"/>
  </r>
  <r>
    <n v="395"/>
    <n v="395"/>
    <n v="395"/>
    <s v="Start a new career in this field"/>
    <s v="Grow skills for my current role"/>
    <m/>
    <s v="Help prepare for an advanced degree"/>
    <s v="General interest in the topic (personal growth and enrichment)"/>
    <m/>
    <n v="42"/>
    <n v="7"/>
    <n v="3"/>
    <n v="15"/>
    <n v="7"/>
    <x v="2"/>
    <n v="0"/>
    <s v="backpack"/>
    <m/>
    <m/>
    <s v="Never stop learning"/>
    <n v="1"/>
    <s v="Consulting"/>
    <m/>
    <s v="Manager"/>
    <m/>
    <s v="Telecommunications"/>
    <m/>
    <n v="20"/>
    <s v="Ericcson"/>
    <s v="Bachelors"/>
    <m/>
    <m/>
    <m/>
    <m/>
    <m/>
    <s v="Deep Learning Foundations"/>
    <m/>
    <m/>
    <m/>
    <m/>
    <s v="Slack Channel"/>
    <m/>
    <n v="5"/>
    <m/>
    <n v="7"/>
    <n v="16"/>
    <s v="Do not limit yourself to Udacity materials, deep dive on the Internet for more details"/>
    <s v="Google"/>
    <m/>
    <n v="10"/>
    <s v="Colect, comment and share news relate to the topics that I'm interested in. "/>
    <s v="No idea at this moment, but what ever is hot topics today, should be on Udacity"/>
    <s v="Your are doing a great job today and I'm confident that you are getting better and better."/>
    <m/>
  </r>
  <r>
    <n v="396"/>
    <n v="396"/>
    <n v="396"/>
    <s v="Start a new career in this field"/>
    <m/>
    <m/>
    <s v="Help prepare for an advanced degree"/>
    <s v="General interest in the topic (personal growth and enrichment)"/>
    <m/>
    <n v="40"/>
    <n v="7"/>
    <n v="0"/>
    <n v="8"/>
    <n v="10"/>
    <x v="0"/>
    <n v="1"/>
    <m/>
    <m/>
    <m/>
    <m/>
    <n v="1"/>
    <s v="Co-founder (or solo founder)"/>
    <m/>
    <s v="Director"/>
    <m/>
    <s v="Transportation &amp; Delivery"/>
    <m/>
    <n v="15"/>
    <s v="Antevis UAB"/>
    <s v="Masters"/>
    <m/>
    <m/>
    <m/>
    <m/>
    <m/>
    <s v="Deep Learning Foundations"/>
    <m/>
    <m/>
    <m/>
    <m/>
    <s v="Forums"/>
    <m/>
    <n v="6"/>
    <n v="6"/>
    <m/>
    <n v="8"/>
    <s v="Implement and keep for further reference all lessons code locally on your machine. Get familiar with Source control and GitHub"/>
    <s v="Google"/>
    <m/>
    <n v="10"/>
    <s v="To have an option to pull lessons and quizzes code from GitHub might be a good idea."/>
    <m/>
    <m/>
    <n v="1"/>
  </r>
  <r>
    <n v="397"/>
    <n v="397"/>
    <n v="397"/>
    <m/>
    <s v="Grow skills for my current role"/>
    <m/>
    <m/>
    <m/>
    <m/>
    <n v="32"/>
    <n v="8"/>
    <n v="20"/>
    <n v="6"/>
    <n v="0"/>
    <x v="0"/>
    <n v="0"/>
    <s v="jacket (brand is TBD... probably Patagonia)"/>
    <m/>
    <s v="A quality life demands quality questions"/>
    <m/>
    <n v="1"/>
    <s v="Software Engineer"/>
    <m/>
    <s v="Individual Contributor"/>
    <m/>
    <s v="Technology &amp; Internet"/>
    <m/>
    <n v="8"/>
    <s v="Facebook"/>
    <s v="Bachelors"/>
    <m/>
    <m/>
    <m/>
    <m/>
    <s v="Artificial Intelligence"/>
    <m/>
    <m/>
    <m/>
    <m/>
    <m/>
    <s v="Slack Channel"/>
    <m/>
    <n v="2"/>
    <n v="2"/>
    <m/>
    <n v="3"/>
    <s v="Be curious, motivated"/>
    <s v="Facebook"/>
    <m/>
    <n v="6"/>
    <s v="Difficult to relearn a concept from video"/>
    <m/>
    <m/>
    <n v="1"/>
  </r>
  <r>
    <n v="398"/>
    <n v="398"/>
    <n v="398"/>
    <s v="Start a new career in this field"/>
    <m/>
    <m/>
    <m/>
    <s v="General interest in the topic (personal growth and enrichment)"/>
    <m/>
    <n v="56"/>
    <n v="7"/>
    <n v="90"/>
    <n v="13"/>
    <n v="20"/>
    <x v="9"/>
    <n v="1"/>
    <s v="t-shirt"/>
    <m/>
    <s v="Machine learning for life"/>
    <m/>
    <n v="1"/>
    <s v="Software Engineer"/>
    <m/>
    <s v="Manager"/>
    <m/>
    <s v="Technology &amp; Internet"/>
    <m/>
    <n v="20"/>
    <s v="Geoscape"/>
    <s v="Masters"/>
    <m/>
    <m/>
    <m/>
    <m/>
    <s v="Artificial Intelligence"/>
    <s v="Deep Learning Foundations"/>
    <m/>
    <m/>
    <m/>
    <s v="Android Developer"/>
    <s v="Stack Overflow"/>
    <m/>
    <n v="6"/>
    <n v="3"/>
    <m/>
    <n v="12"/>
    <s v="Stay focused on the goal. Use all available resources and reach out to mentors and fellow students."/>
    <s v="Google"/>
    <m/>
    <n v="10"/>
    <s v="Provide more quizzes."/>
    <s v="Calculus primer"/>
    <s v="So far, Udacity Rocks!"/>
    <m/>
  </r>
  <r>
    <n v="399"/>
    <n v="399"/>
    <n v="399"/>
    <m/>
    <s v="Grow skills for my current role"/>
    <s v="Help move from academia to industry"/>
    <s v="Help prepare for an advanced degree"/>
    <m/>
    <m/>
    <n v="23"/>
    <n v="5"/>
    <n v="0"/>
    <n v="8"/>
    <n v="10"/>
    <x v="5"/>
    <n v="1"/>
    <m/>
    <m/>
    <m/>
    <m/>
    <n v="0"/>
    <m/>
    <m/>
    <m/>
    <m/>
    <m/>
    <m/>
    <m/>
    <m/>
    <s v="High school or below"/>
    <m/>
    <m/>
    <s v="Data Analyst"/>
    <m/>
    <m/>
    <m/>
    <m/>
    <m/>
    <s v="None"/>
    <m/>
    <m/>
    <m/>
    <n v="0"/>
    <m/>
    <m/>
    <m/>
    <m/>
    <s v="Friend / word of mouth"/>
    <m/>
    <n v="8"/>
    <s v="I was pretty much happy with the services that provided"/>
    <s v="Deep learning free course "/>
    <s v="Love you guys "/>
    <n v="1"/>
  </r>
  <r>
    <n v="400"/>
    <n v="400"/>
    <n v="400"/>
    <s v="Start a new career in this field"/>
    <s v="Grow skills for my current role"/>
    <m/>
    <m/>
    <s v="General interest in the topic (personal growth and enrichment)"/>
    <m/>
    <m/>
    <n v="7"/>
    <n v="30"/>
    <n v="12"/>
    <n v="25"/>
    <x v="10"/>
    <n v="0"/>
    <s v="track suit / sweat suit"/>
    <m/>
    <s v="A quality life demands quality questions"/>
    <m/>
    <n v="1"/>
    <s v="Accounting/Finance"/>
    <m/>
    <s v="Manager"/>
    <m/>
    <s v="Real Estate"/>
    <m/>
    <n v="6"/>
    <s v="MeyerPartner"/>
    <s v="Masters"/>
    <m/>
    <m/>
    <s v="Data Analyst"/>
    <m/>
    <m/>
    <m/>
    <m/>
    <m/>
    <m/>
    <m/>
    <s v="Stack Overflow"/>
    <m/>
    <n v="4"/>
    <n v="4"/>
    <m/>
    <n v="25"/>
    <s v="Don't get distracted"/>
    <m/>
    <s v="News"/>
    <n v="7"/>
    <s v="Improve career advice. Be more specific covering different situations"/>
    <m/>
    <s v="Maybe test different presenters"/>
    <n v="0"/>
  </r>
  <r>
    <n v="401"/>
    <n v="401"/>
    <n v="401"/>
    <s v="Start a new career in this field"/>
    <s v="Grow skills for my current role"/>
    <m/>
    <m/>
    <s v="General interest in the topic (personal growth and enrichment)"/>
    <m/>
    <n v="44"/>
    <n v="7"/>
    <n v="100"/>
    <n v="11"/>
    <n v="6"/>
    <x v="0"/>
    <n v="0"/>
    <s v="hat"/>
    <m/>
    <s v="A quality life demands quality questions"/>
    <m/>
    <n v="1"/>
    <s v="Other"/>
    <m/>
    <m/>
    <s v="Tax Officer"/>
    <s v="Government"/>
    <m/>
    <n v="3"/>
    <s v="Revenue Services of Brazil"/>
    <s v="Bachelors"/>
    <m/>
    <m/>
    <m/>
    <s v="Machine Learning Engineer"/>
    <m/>
    <m/>
    <m/>
    <m/>
    <m/>
    <m/>
    <s v="Forums"/>
    <m/>
    <n v="5"/>
    <n v="5"/>
    <m/>
    <n v="130"/>
    <s v="Have a time planning and do the activities according to it"/>
    <s v="Google"/>
    <m/>
    <n v="7"/>
    <s v="Improve some classes and topics"/>
    <s v="Social Network Analysis"/>
    <m/>
    <n v="1"/>
  </r>
  <r>
    <n v="402"/>
    <n v="402"/>
    <n v="402"/>
    <m/>
    <s v="Grow skills for my current role"/>
    <m/>
    <m/>
    <m/>
    <m/>
    <n v="29"/>
    <n v="7"/>
    <n v="10"/>
    <n v="10"/>
    <n v="15"/>
    <x v="6"/>
    <n v="1"/>
    <m/>
    <m/>
    <m/>
    <m/>
    <n v="1"/>
    <s v="Software Engineer"/>
    <m/>
    <s v="Not Applicable"/>
    <m/>
    <s v="Technology &amp; Internet"/>
    <m/>
    <n v="6"/>
    <s v="Vizzuality"/>
    <s v="Masters"/>
    <m/>
    <m/>
    <m/>
    <s v="Machine Learning Engineer"/>
    <m/>
    <m/>
    <m/>
    <m/>
    <m/>
    <m/>
    <s v="Slack Channel"/>
    <m/>
    <n v="4"/>
    <n v="4"/>
    <m/>
    <n v="10"/>
    <s v="work every day "/>
    <s v="Google"/>
    <m/>
    <n v="10"/>
    <s v="im quite happy with the current experience"/>
    <s v="devops, systems, server side engineering"/>
    <m/>
    <n v="1"/>
  </r>
  <r>
    <n v="403"/>
    <n v="403"/>
    <n v="403"/>
    <s v="Start a new career in this field"/>
    <s v="Grow skills for my current role"/>
    <m/>
    <m/>
    <s v="General interest in the topic (personal growth and enrichment)"/>
    <m/>
    <n v="31"/>
    <n v="8"/>
    <n v="45"/>
    <n v="12"/>
    <n v="2"/>
    <x v="11"/>
    <n v="1"/>
    <m/>
    <m/>
    <m/>
    <m/>
    <n v="1"/>
    <s v="Business Intelligence / Business Analyst"/>
    <m/>
    <s v="Manager"/>
    <m/>
    <s v="Healthcare and Pharmaceuticals"/>
    <m/>
    <n v="2"/>
    <s v="Mylan"/>
    <s v="Bachelors"/>
    <m/>
    <m/>
    <s v="Data Analyst"/>
    <m/>
    <m/>
    <m/>
    <m/>
    <m/>
    <m/>
    <m/>
    <s v="Forums"/>
    <m/>
    <n v="6"/>
    <n v="4"/>
    <m/>
    <n v="35"/>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s v="Google"/>
    <m/>
    <n v="9"/>
    <s v="Nothing"/>
    <s v="Data Visualization (full time nanodegree)"/>
    <m/>
    <n v="1"/>
  </r>
  <r>
    <n v="404"/>
    <n v="404"/>
    <n v="404"/>
    <s v="Start a new career in this field"/>
    <m/>
    <s v="Help move from academia to industry"/>
    <s v="Help prepare for an advanced degree"/>
    <s v="General interest in the topic (personal growth and enrichment)"/>
    <m/>
    <n v="27"/>
    <n v="7"/>
    <n v="60"/>
    <n v="8"/>
    <n v="2"/>
    <x v="10"/>
    <n v="0"/>
    <s v="t-shirt"/>
    <m/>
    <s v="Data is the new bacon&quot;"/>
    <m/>
    <n v="1"/>
    <s v="Student"/>
    <m/>
    <s v="Intern"/>
    <m/>
    <s v="Nonprofit"/>
    <m/>
    <n v="2"/>
    <s v="Fraunhofer IMW"/>
    <s v="Bachelors"/>
    <m/>
    <m/>
    <m/>
    <m/>
    <s v="Artificial Intelligence"/>
    <m/>
    <m/>
    <m/>
    <m/>
    <m/>
    <s v="Stack Overflow"/>
    <m/>
    <n v="5"/>
    <n v="3"/>
    <m/>
    <n v="10"/>
    <s v="Keep praticing and take every chance to apply your knowledge!"/>
    <s v="Google"/>
    <m/>
    <n v="10"/>
    <s v="Everything is fine"/>
    <s v="Logic based AI"/>
    <s v="No thanks!"/>
    <n v="1"/>
  </r>
  <r>
    <n v="405"/>
    <n v="405"/>
    <n v="405"/>
    <m/>
    <m/>
    <m/>
    <s v="Help prepare for an advanced degree"/>
    <s v="General interest in the topic (personal growth and enrichment)"/>
    <m/>
    <n v="22"/>
    <n v="4"/>
    <n v="10"/>
    <n v="10"/>
    <n v="14"/>
    <x v="5"/>
    <n v="0"/>
    <s v="t-shirt"/>
    <m/>
    <s v="Machine learning for life"/>
    <m/>
    <n v="0"/>
    <m/>
    <m/>
    <m/>
    <m/>
    <m/>
    <m/>
    <m/>
    <m/>
    <s v="Bachelors"/>
    <m/>
    <m/>
    <m/>
    <s v="Machine Learning Engineer"/>
    <m/>
    <m/>
    <m/>
    <m/>
    <m/>
    <m/>
    <s v="Forums"/>
    <m/>
    <n v="30"/>
    <n v="6"/>
    <m/>
    <n v="25"/>
    <s v="The best advice would be to have an &quot;All In or Nothing&quot; mindset where you devote yourself to learning the material and applying it during each hour you study for the nanodegree."/>
    <s v="Friend / word of mouth"/>
    <m/>
    <n v="9"/>
    <s v="Integrate more of Deep Learning into the course material"/>
    <s v="Life skills"/>
    <m/>
    <n v="1"/>
  </r>
  <r>
    <n v="406"/>
    <n v="406"/>
    <n v="406"/>
    <s v="Start a new career in this field"/>
    <m/>
    <m/>
    <m/>
    <s v="General interest in the topic (personal growth and enrichment)"/>
    <m/>
    <n v="34"/>
    <n v="8"/>
    <n v="60"/>
    <n v="10"/>
    <n v="20"/>
    <x v="0"/>
    <n v="0"/>
    <s v="t-shirt"/>
    <m/>
    <s v="Math - all the cool kids are doing it"/>
    <m/>
    <n v="1"/>
    <s v="Educator / Instructor"/>
    <m/>
    <s v="Not Applicable"/>
    <m/>
    <s v="Education"/>
    <m/>
    <n v="6"/>
    <s v="University of northern Colorado"/>
    <s v="Masters"/>
    <m/>
    <m/>
    <m/>
    <m/>
    <m/>
    <s v="Deep Learning Foundations"/>
    <m/>
    <m/>
    <m/>
    <m/>
    <s v="Forums"/>
    <m/>
    <n v="3"/>
    <n v="5"/>
    <m/>
    <n v="6"/>
    <s v="Work hard and start projects early"/>
    <s v="Google"/>
    <m/>
    <n v="8"/>
    <s v="Have more of the program but before starting"/>
    <m/>
    <m/>
    <n v="0"/>
  </r>
  <r>
    <n v="407"/>
    <n v="407"/>
    <n v="407"/>
    <m/>
    <s v="Grow skills for my current role"/>
    <m/>
    <m/>
    <s v="General interest in the topic (personal growth and enrichment)"/>
    <m/>
    <n v="27"/>
    <n v="6"/>
    <n v="50"/>
    <n v="12"/>
    <n v="2"/>
    <x v="2"/>
    <n v="0"/>
    <s v="t-shirt"/>
    <m/>
    <s v="Data is the new bacon&quot;"/>
    <m/>
    <n v="1"/>
    <s v="Software Engineer"/>
    <m/>
    <s v="Individual Contributor"/>
    <m/>
    <s v="Airlines &amp; Aerospace (including Defense)"/>
    <m/>
    <n v="3"/>
    <s v="Bradar - Embraer Defesa e SeguranÃ§a"/>
    <s v="Bachelors"/>
    <m/>
    <m/>
    <m/>
    <s v="Machine Learning Engineer"/>
    <m/>
    <m/>
    <m/>
    <m/>
    <m/>
    <m/>
    <s v="Stack Overflow"/>
    <m/>
    <n v="6"/>
    <n v="6"/>
    <m/>
    <n v="220"/>
    <s v="Focus on the studying, practice everyday and stackoverflow will always be your bestfriend. "/>
    <s v="Friend / word of mouth"/>
    <m/>
    <n v="10"/>
    <s v="More challenges"/>
    <s v="Some topics about signal processing would be interesting "/>
    <m/>
    <n v="0"/>
  </r>
  <r>
    <n v="408"/>
    <n v="408"/>
    <n v="408"/>
    <m/>
    <m/>
    <s v="Help move from academia to industry"/>
    <s v="Help prepare for an advanced degree"/>
    <s v="General interest in the topic (personal growth and enrichment)"/>
    <m/>
    <n v="29"/>
    <n v="7"/>
    <n v="180"/>
    <n v="8"/>
    <n v="30"/>
    <x v="7"/>
    <n v="0"/>
    <s v="hoodie"/>
    <m/>
    <s v="Data is the new bacon&quot;"/>
    <m/>
    <n v="1"/>
    <s v="Student"/>
    <m/>
    <s v="Not Applicable"/>
    <m/>
    <s v="Government"/>
    <m/>
    <n v="2"/>
    <s v="Minas Gerais House of Representatives"/>
    <s v="Masters"/>
    <m/>
    <m/>
    <m/>
    <m/>
    <m/>
    <s v="Deep Learning Foundations"/>
    <m/>
    <m/>
    <m/>
    <m/>
    <s v="Forums"/>
    <m/>
    <n v="4"/>
    <n v="3"/>
    <m/>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s v="Google"/>
    <m/>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n v="409"/>
    <n v="409"/>
    <n v="409"/>
    <m/>
    <m/>
    <m/>
    <m/>
    <s v="General interest in the topic (personal growth and enrichment)"/>
    <m/>
    <m/>
    <n v="45"/>
    <n v="180"/>
    <n v="6"/>
    <n v="5"/>
    <x v="11"/>
    <n v="0"/>
    <s v="track suit / sweat suit"/>
    <m/>
    <s v="Machine learning for life"/>
    <m/>
    <n v="1"/>
    <s v="Data Scientist"/>
    <m/>
    <s v="Director"/>
    <m/>
    <s v="Government"/>
    <m/>
    <n v="27"/>
    <s v="DC"/>
    <s v="Masters"/>
    <m/>
    <m/>
    <m/>
    <s v="Machine Learning Engineer"/>
    <m/>
    <m/>
    <m/>
    <m/>
    <m/>
    <m/>
    <s v="Forums"/>
    <m/>
    <n v="6"/>
    <n v="6"/>
    <m/>
    <n v="20"/>
    <s v="time and effort"/>
    <s v="Google"/>
    <m/>
    <n v="10"/>
    <s v="each project should be changed to capstone type and then the projects should be real life based rather than the educational type(Boston housing , Cust seg etc.) make it more current real life ..."/>
    <s v="very detail tensor flow and practical application"/>
    <m/>
    <n v="0"/>
  </r>
  <r>
    <n v="410"/>
    <n v="410"/>
    <n v="410"/>
    <m/>
    <s v="Grow skills for my current role"/>
    <m/>
    <m/>
    <s v="General interest in the topic (personal growth and enrichment)"/>
    <m/>
    <n v="49"/>
    <n v="7"/>
    <n v="90"/>
    <n v="9"/>
    <n v="5"/>
    <x v="3"/>
    <n v="1"/>
    <m/>
    <m/>
    <m/>
    <m/>
    <n v="1"/>
    <s v="Software Engineer"/>
    <m/>
    <s v="Individual Contributor"/>
    <m/>
    <s v="Technology &amp; Internet"/>
    <m/>
    <n v="21"/>
    <m/>
    <s v="Bachelors"/>
    <m/>
    <m/>
    <m/>
    <m/>
    <m/>
    <s v="Deep Learning Foundations"/>
    <m/>
    <m/>
    <m/>
    <m/>
    <s v="Forums"/>
    <m/>
    <n v="5"/>
    <n v="5"/>
    <m/>
    <n v="36"/>
    <s v="Use forums when you get stuck"/>
    <s v="Google"/>
    <m/>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n v="411"/>
    <n v="411"/>
    <n v="411"/>
    <m/>
    <s v="Grow skills for my current role"/>
    <m/>
    <m/>
    <s v="General interest in the topic (personal growth and enrichment)"/>
    <m/>
    <n v="30"/>
    <n v="7"/>
    <n v="40"/>
    <n v="10"/>
    <n v="12"/>
    <x v="1"/>
    <n v="0"/>
    <s v="hoodie"/>
    <m/>
    <s v="Machine learning for life"/>
    <m/>
    <n v="1"/>
    <s v="Data Scientist"/>
    <m/>
    <s v="Manager"/>
    <m/>
    <s v="Telecommunications"/>
    <m/>
    <n v="3"/>
    <s v="Telia "/>
    <s v="PhD"/>
    <m/>
    <m/>
    <m/>
    <m/>
    <s v="Artificial Intelligence"/>
    <m/>
    <m/>
    <m/>
    <m/>
    <m/>
    <s v="Slack Channel"/>
    <m/>
    <n v="4"/>
    <n v="3"/>
    <m/>
    <n v="5"/>
    <s v="Pacing and leave lots of time to finish a project. Never feel rushed and panic "/>
    <s v="Google"/>
    <m/>
    <n v="10"/>
    <s v="The app is broken "/>
    <s v="Languages "/>
    <m/>
    <n v="1"/>
  </r>
  <r>
    <n v="412"/>
    <n v="412"/>
    <n v="412"/>
    <m/>
    <s v="Grow skills for my current role"/>
    <m/>
    <m/>
    <m/>
    <m/>
    <n v="26"/>
    <n v="7"/>
    <n v="40"/>
    <n v="10"/>
    <n v="10"/>
    <x v="1"/>
    <n v="0"/>
    <s v="hoodie"/>
    <m/>
    <s v="A quality life demands quality questions"/>
    <m/>
    <n v="1"/>
    <s v="Software Engineer"/>
    <m/>
    <s v="Individual Contributor"/>
    <m/>
    <s v="Technology &amp; Internet"/>
    <m/>
    <n v="3"/>
    <s v="Indotrading"/>
    <s v="Bachelors"/>
    <m/>
    <m/>
    <m/>
    <m/>
    <s v="Artificial Intelligence"/>
    <m/>
    <m/>
    <m/>
    <m/>
    <m/>
    <s v="Forums"/>
    <m/>
    <n v="8"/>
    <n v="3"/>
    <m/>
    <n v="12"/>
    <s v="keep learning, dont give up"/>
    <s v="Google"/>
    <m/>
    <n v="7"/>
    <s v="more hands on project"/>
    <s v="advanced mobile development"/>
    <s v="no"/>
    <n v="1"/>
  </r>
  <r>
    <n v="413"/>
    <n v="413"/>
    <n v="413"/>
    <m/>
    <s v="Grow skills for my current role"/>
    <m/>
    <m/>
    <s v="General interest in the topic (personal growth and enrichment)"/>
    <m/>
    <n v="26"/>
    <n v="7"/>
    <n v="30"/>
    <n v="10"/>
    <n v="20"/>
    <x v="9"/>
    <n v="0"/>
    <s v="hoodie"/>
    <m/>
    <s v="Machine learning for life"/>
    <m/>
    <n v="1"/>
    <s v="Software Engineer"/>
    <m/>
    <s v="Individual Contributor"/>
    <m/>
    <s v="Technology &amp; Internet"/>
    <m/>
    <n v="6"/>
    <s v="Apple"/>
    <s v="Masters"/>
    <m/>
    <m/>
    <m/>
    <m/>
    <m/>
    <s v="Deep Learning Foundations"/>
    <m/>
    <m/>
    <m/>
    <m/>
    <s v="Forums"/>
    <m/>
    <n v="15"/>
    <n v="4"/>
    <m/>
    <n v="8"/>
    <s v="Lifelong learning determines how far you can be."/>
    <s v="Google"/>
    <m/>
    <n v="10"/>
    <s v="Keep improving the course, like I'm in ML Nanodegreee too, there're some courses are pulled together but totally non-related."/>
    <s v="Self-driving car and AI"/>
    <s v="not yet."/>
    <n v="1"/>
  </r>
  <r>
    <n v="414"/>
    <n v="414"/>
    <n v="414"/>
    <m/>
    <s v="Grow skills for my current role"/>
    <m/>
    <m/>
    <m/>
    <m/>
    <n v="27"/>
    <n v="7"/>
    <n v="60"/>
    <n v="12"/>
    <n v="10"/>
    <x v="1"/>
    <n v="0"/>
    <s v="hoodie"/>
    <m/>
    <s v="Data is the new bacon&quot;"/>
    <m/>
    <n v="1"/>
    <s v="Business Intelligence / Business Analyst"/>
    <m/>
    <s v="Individual Contributor"/>
    <m/>
    <s v="Advertising &amp; Marketing"/>
    <m/>
    <n v="2"/>
    <s v="Accenture"/>
    <s v="Masters"/>
    <m/>
    <m/>
    <m/>
    <s v="Machine Learning Engineer"/>
    <m/>
    <m/>
    <m/>
    <m/>
    <m/>
    <m/>
    <s v="Stack Overflow"/>
    <m/>
    <n v="3"/>
    <n v="2"/>
    <m/>
    <n v="4"/>
    <s v="You know you have it in you! Go for it!"/>
    <s v="Friend / word of mouth"/>
    <m/>
    <n v="9"/>
    <s v="I cannot possibly think of anything. Udacity is wonderful!"/>
    <s v="Spark, Scala"/>
    <s v="Great work! Keep it up :)"/>
    <n v="0"/>
  </r>
  <r>
    <n v="415"/>
    <n v="415"/>
    <n v="415"/>
    <s v="Start a new career in this field"/>
    <m/>
    <m/>
    <m/>
    <m/>
    <m/>
    <n v="22"/>
    <n v="5"/>
    <n v="60"/>
    <n v="8"/>
    <n v="2"/>
    <x v="5"/>
    <n v="1"/>
    <m/>
    <m/>
    <m/>
    <m/>
    <n v="0"/>
    <m/>
    <m/>
    <m/>
    <m/>
    <m/>
    <m/>
    <m/>
    <m/>
    <s v="High school or below"/>
    <m/>
    <m/>
    <s v="Data Analyst"/>
    <m/>
    <m/>
    <m/>
    <m/>
    <m/>
    <m/>
    <m/>
    <s v="Slack Channel"/>
    <m/>
    <n v="5"/>
    <n v="6"/>
    <m/>
    <n v="72"/>
    <s v="Keep Learning Applying and try to do in your own way udacity team is ready to help you.Win won't come in single strike try hard to achieve quality in the course of learning udacity takes care of your project pecadillo's"/>
    <s v="Google"/>
    <m/>
    <n v="10"/>
    <s v="Yeah"/>
    <s v="Deep Learning,Kotlin,Hacking"/>
    <s v="Awesome it would be good if we had udacity code championships"/>
    <n v="1"/>
  </r>
  <r>
    <n v="416"/>
    <n v="416"/>
    <n v="416"/>
    <s v="Start a new career in this field"/>
    <s v="Grow skills for my current role"/>
    <m/>
    <m/>
    <s v="General interest in the topic (personal growth and enrichment)"/>
    <m/>
    <n v="33"/>
    <n v="8"/>
    <n v="30"/>
    <n v="8"/>
    <n v="3"/>
    <x v="6"/>
    <n v="1"/>
    <m/>
    <m/>
    <m/>
    <m/>
    <n v="1"/>
    <s v="Data Engineer"/>
    <m/>
    <s v="Individual Contributor"/>
    <m/>
    <s v="Technology &amp; Internet"/>
    <m/>
    <n v="7"/>
    <s v="IBM"/>
    <s v="Masters"/>
    <m/>
    <m/>
    <m/>
    <m/>
    <s v="Artificial Intelligence"/>
    <m/>
    <m/>
    <m/>
    <m/>
    <m/>
    <s v="Forums"/>
    <m/>
    <n v="6"/>
    <n v="6"/>
    <m/>
    <n v="15"/>
    <s v="Always finish the project before deadline. Be active in forums &amp; slack. There is lot of useful information there. Udacity Nanodegree programs is the best online courses ."/>
    <s v="Google"/>
    <m/>
    <n v="10"/>
    <s v="I like it now. I don't have any ideas for improvement."/>
    <s v="Math foundations for Deep learning or Machine learning."/>
    <s v="No"/>
    <n v="0"/>
  </r>
  <r>
    <n v="417"/>
    <n v="417"/>
    <n v="417"/>
    <m/>
    <m/>
    <m/>
    <s v="Help prepare for an advanced degree"/>
    <m/>
    <m/>
    <n v="22"/>
    <n v="5"/>
    <n v="40"/>
    <n v="16"/>
    <n v="12"/>
    <x v="9"/>
    <n v="1"/>
    <m/>
    <m/>
    <m/>
    <m/>
    <n v="1"/>
    <s v="Machine Learning Engineer"/>
    <m/>
    <s v="Intern"/>
    <m/>
    <s v="Education"/>
    <m/>
    <n v="1"/>
    <s v="University of Houston"/>
    <s v="Bachelors"/>
    <m/>
    <m/>
    <m/>
    <m/>
    <m/>
    <s v="Deep Learning Foundations"/>
    <m/>
    <m/>
    <m/>
    <m/>
    <s v="Stack Overflow"/>
    <m/>
    <n v="5"/>
    <n v="4"/>
    <m/>
    <n v="3"/>
    <s v="Ask as many questions on slack and use the extra resources provided"/>
    <s v="Google"/>
    <m/>
    <n v="10"/>
    <s v="Add more advanced topics"/>
    <s v="C++"/>
    <s v="Y'all are amazing"/>
    <n v="1"/>
  </r>
  <r>
    <n v="418"/>
    <n v="418"/>
    <n v="418"/>
    <m/>
    <m/>
    <m/>
    <m/>
    <s v="General interest in the topic (personal growth and enrichment)"/>
    <m/>
    <n v="34"/>
    <n v="8"/>
    <n v="180"/>
    <n v="6"/>
    <n v="200"/>
    <x v="8"/>
    <n v="0"/>
    <s v="hoodie"/>
    <m/>
    <s v="Math - all the cool kids are doing it"/>
    <m/>
    <n v="1"/>
    <s v="Software Engineer"/>
    <m/>
    <s v="Individual Contributor"/>
    <m/>
    <m/>
    <s v="Finance "/>
    <n v="9"/>
    <m/>
    <s v="Masters"/>
    <m/>
    <m/>
    <s v="Data Analyst"/>
    <m/>
    <m/>
    <m/>
    <m/>
    <m/>
    <m/>
    <m/>
    <s v="Forums"/>
    <m/>
    <n v="4"/>
    <n v="2"/>
    <m/>
    <n v="800"/>
    <s v="Commit"/>
    <s v="Google"/>
    <m/>
    <n v="9"/>
    <s v="n/a"/>
    <s v="n/a"/>
    <m/>
    <n v="1"/>
  </r>
  <r>
    <n v="419"/>
    <n v="419"/>
    <n v="419"/>
    <m/>
    <s v="Grow skills for my current role"/>
    <m/>
    <s v="Help prepare for an advanced degree"/>
    <s v="General interest in the topic (personal growth and enrichment)"/>
    <m/>
    <n v="29"/>
    <n v="7"/>
    <n v="60"/>
    <n v="540"/>
    <n v="12"/>
    <x v="6"/>
    <n v="0"/>
    <s v="backpack"/>
    <m/>
    <s v="Math - all the cool kids are doing it"/>
    <m/>
    <n v="1"/>
    <s v="Data Engineer"/>
    <m/>
    <s v="Individual Contributor"/>
    <m/>
    <s v="Airlines &amp; Aerospace (including Defense)"/>
    <m/>
    <n v="5"/>
    <s v="SpaceX"/>
    <s v="Masters"/>
    <m/>
    <m/>
    <s v="Data Analyst"/>
    <m/>
    <s v="Artificial Intelligence"/>
    <m/>
    <m/>
    <m/>
    <m/>
    <m/>
    <s v="Forums"/>
    <m/>
    <n v="10"/>
    <n v="6"/>
    <m/>
    <n v="400"/>
    <s v="Get ahead at the start"/>
    <s v="Google"/>
    <m/>
    <n v="8"/>
    <s v="The AI nanodegree was really weak on the help versus the data analyst program which was much better"/>
    <m/>
    <m/>
    <n v="1"/>
  </r>
  <r>
    <n v="420"/>
    <n v="420"/>
    <n v="420"/>
    <m/>
    <m/>
    <s v="Help move from academia to industry"/>
    <s v="Help prepare for an advanced degree"/>
    <s v="General interest in the topic (personal growth and enrichment)"/>
    <m/>
    <n v="25"/>
    <n v="7"/>
    <n v="3"/>
    <n v="8"/>
    <n v="6"/>
    <x v="7"/>
    <n v="1"/>
    <m/>
    <m/>
    <m/>
    <m/>
    <n v="1"/>
    <s v="Business Intelligence / Business Analyst"/>
    <m/>
    <s v="Individual Contributor"/>
    <m/>
    <s v="Manufacturing"/>
    <m/>
    <n v="1"/>
    <m/>
    <s v="Bachelors"/>
    <m/>
    <m/>
    <m/>
    <m/>
    <s v="Artificial Intelligence"/>
    <m/>
    <m/>
    <m/>
    <m/>
    <m/>
    <s v="Forums"/>
    <m/>
    <n v="3"/>
    <m/>
    <n v="8"/>
    <n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s v="Friend / word of mouth"/>
    <m/>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
    <n v="1"/>
  </r>
  <r>
    <n v="421"/>
    <n v="421"/>
    <n v="421"/>
    <s v="Start a new career in this field"/>
    <s v="Grow skills for my current role"/>
    <s v="Help move from academia to industry"/>
    <m/>
    <s v="General interest in the topic (personal growth and enrichment)"/>
    <m/>
    <n v="23"/>
    <n v="8"/>
    <n v="0"/>
    <n v="10"/>
    <n v="2"/>
    <x v="3"/>
    <n v="0"/>
    <s v="backpack"/>
    <m/>
    <s v="A quality life demands quality questions"/>
    <m/>
    <n v="0"/>
    <m/>
    <m/>
    <m/>
    <m/>
    <m/>
    <m/>
    <m/>
    <m/>
    <s v="Bachelors"/>
    <m/>
    <m/>
    <m/>
    <s v="Machine Learning Engineer"/>
    <m/>
    <m/>
    <m/>
    <m/>
    <m/>
    <s v="Android Developer"/>
    <s v="Forums"/>
    <m/>
    <n v="25"/>
    <m/>
    <n v="10"/>
    <n v="12"/>
    <s v="Learn to Learn. Ask what,why and how!"/>
    <s v="Google"/>
    <m/>
    <n v="10"/>
    <s v="Make it  appear more closer and friendly to students."/>
    <s v="game development, advanced deep learning, UWP app development"/>
    <s v="Free education empowers both educator and student! Personify udacity and let it feel like our educator!"/>
    <n v="1"/>
  </r>
  <r>
    <n v="422"/>
    <n v="422"/>
    <n v="422"/>
    <m/>
    <s v="Grow skills for my current role"/>
    <m/>
    <m/>
    <s v="General interest in the topic (personal growth and enrichment)"/>
    <m/>
    <n v="27"/>
    <n v="7"/>
    <n v="1"/>
    <n v="10"/>
    <n v="10"/>
    <x v="8"/>
    <n v="1"/>
    <m/>
    <m/>
    <m/>
    <m/>
    <n v="1"/>
    <s v="Data Analyst"/>
    <m/>
    <s v="Individual Contributor"/>
    <m/>
    <s v="Technology &amp; Internet"/>
    <m/>
    <n v="3"/>
    <s v="PayPal"/>
    <s v="Bachelors"/>
    <m/>
    <m/>
    <m/>
    <m/>
    <m/>
    <s v="Deep Learning Foundations"/>
    <m/>
    <m/>
    <m/>
    <m/>
    <s v="Forums"/>
    <m/>
    <n v="15"/>
    <n v="3"/>
    <m/>
    <n v="20"/>
    <s v="i think the single most important thing is to be persistentï¼Œsometimesï¼Œi have difficult understanding the topicï¼Œjust keep goingï¼Œa few days laterï¼Œthings difficult to understand before would become trivial"/>
    <s v="Google"/>
    <m/>
    <n v="10"/>
    <s v="i think the advanced topic should have longer lecturesï¼Œthough ï¼Œsome concept can be explained in a few minutesï¼Œbut fully digest it require longer timeï¼Œso add more examples would definitely helpï¼"/>
    <s v="advanced math"/>
    <s v="i find recently the forum are more quilt than beforeï¼Œquestions are usually answered by a handful of peopleï¼Œi hope you can think of new method to make the forum alive again"/>
    <n v="0"/>
  </r>
  <r>
    <n v="423"/>
    <n v="423"/>
    <n v="423"/>
    <m/>
    <s v="Grow skills for my current role"/>
    <m/>
    <s v="Help prepare for an advanced degree"/>
    <m/>
    <m/>
    <n v="37"/>
    <n v="6"/>
    <n v="60"/>
    <n v="7"/>
    <n v="10"/>
    <x v="3"/>
    <n v="1"/>
    <m/>
    <m/>
    <m/>
    <m/>
    <n v="1"/>
    <s v="Software Engineer"/>
    <m/>
    <s v="Not Applicable"/>
    <m/>
    <s v="Technology &amp; Internet"/>
    <m/>
    <n v="11"/>
    <s v="ClickSales"/>
    <s v="Masters"/>
    <m/>
    <m/>
    <m/>
    <m/>
    <s v="Artificial Intelligence"/>
    <m/>
    <m/>
    <m/>
    <m/>
    <m/>
    <s v="Stack Overflow"/>
    <m/>
    <n v="4"/>
    <n v="4"/>
    <m/>
    <n v="10"/>
    <s v="Work on it every day for about 10-30 minutes."/>
    <s v="Google"/>
    <m/>
    <n v="10"/>
    <s v="I really like the new interface, and videos."/>
    <s v="Video Game design"/>
    <s v="I love Udacity, I think you are a game changer in the education and technology world."/>
    <n v="1"/>
  </r>
  <r>
    <n v="424"/>
    <n v="424"/>
    <n v="424"/>
    <m/>
    <s v="Grow skills for my current role"/>
    <m/>
    <s v="Help prepare for an advanced degree"/>
    <m/>
    <m/>
    <n v="25"/>
    <n v="5"/>
    <n v="240"/>
    <n v="6"/>
    <n v="24"/>
    <x v="5"/>
    <n v="1"/>
    <m/>
    <m/>
    <m/>
    <m/>
    <n v="1"/>
    <s v="Software Engineer"/>
    <m/>
    <s v="Not Applicable"/>
    <m/>
    <s v="Technology &amp; Internet"/>
    <m/>
    <n v="2"/>
    <s v="Platform45"/>
    <s v="Nanodegree Program"/>
    <m/>
    <m/>
    <m/>
    <m/>
    <m/>
    <s v="Deep Learning Foundations"/>
    <m/>
    <m/>
    <m/>
    <m/>
    <s v="Slack Channel"/>
    <m/>
    <n v="4"/>
    <n v="4"/>
    <m/>
    <n v="12"/>
    <s v="Learn a little bit every day. Read as many papers as possible and watch lectures where you can"/>
    <s v="Google"/>
    <m/>
    <n v="10"/>
    <s v="Not much"/>
    <m/>
    <m/>
    <n v="0"/>
  </r>
  <r>
    <n v="425"/>
    <n v="425"/>
    <n v="425"/>
    <s v="Start a new career in this field"/>
    <m/>
    <m/>
    <m/>
    <m/>
    <m/>
    <n v="57"/>
    <n v="7"/>
    <n v="0"/>
    <n v="8"/>
    <n v="15"/>
    <x v="6"/>
    <n v="0"/>
    <s v="backpack"/>
    <m/>
    <s v="Machine learning for life"/>
    <m/>
    <n v="1"/>
    <s v="Consulting"/>
    <m/>
    <s v="Individual Contributor"/>
    <m/>
    <s v="Technology &amp; Internet"/>
    <m/>
    <n v="30"/>
    <s v="Freelancing"/>
    <s v="Masters"/>
    <m/>
    <m/>
    <m/>
    <s v="Machine Learning Engineer"/>
    <m/>
    <m/>
    <m/>
    <m/>
    <m/>
    <m/>
    <s v="Forums"/>
    <m/>
    <n v="6"/>
    <n v="6"/>
    <m/>
    <n v="40"/>
    <s v="Please understand that one has to learn more than what is in a nanodegree program to be qualified. Learn about all the pre qualifications as well as associated fields of study."/>
    <s v="Google"/>
    <m/>
    <n v="10"/>
    <s v="Be clear about the realistic requirements to get a job - it is very difficult even to get an entry level job with just one ND. "/>
    <s v="Python, Deep learning"/>
    <s v="The support by the team was excellent!"/>
    <n v="1"/>
  </r>
  <r>
    <n v="426"/>
    <n v="426"/>
    <n v="426"/>
    <m/>
    <m/>
    <s v="Help move from academia to industry"/>
    <m/>
    <s v="General interest in the topic (personal growth and enrichment)"/>
    <m/>
    <m/>
    <n v="8"/>
    <n v="0"/>
    <n v="8"/>
    <n v="4"/>
    <x v="10"/>
    <n v="0"/>
    <s v="track suit / sweat suit"/>
    <m/>
    <s v="Machine learning for life"/>
    <m/>
    <n v="0"/>
    <m/>
    <m/>
    <m/>
    <m/>
    <m/>
    <m/>
    <m/>
    <m/>
    <s v="Masters"/>
    <m/>
    <m/>
    <m/>
    <m/>
    <s v="Artificial Intelligence"/>
    <m/>
    <m/>
    <m/>
    <m/>
    <s v="Full Stack Web Developer"/>
    <s v="Mentor Help (classroom or 1:1 mentors)"/>
    <m/>
    <n v="4"/>
    <n v="6"/>
    <m/>
    <n v="4"/>
    <s v="Persistence"/>
    <s v="Google"/>
    <m/>
    <n v="8"/>
    <m/>
    <m/>
    <m/>
    <n v="0"/>
  </r>
  <r>
    <n v="427"/>
    <n v="427"/>
    <n v="427"/>
    <s v="Start a new career in this field"/>
    <m/>
    <m/>
    <m/>
    <m/>
    <m/>
    <n v="37"/>
    <n v="7"/>
    <n v="40"/>
    <n v="7"/>
    <n v="36"/>
    <x v="1"/>
    <n v="0"/>
    <s v="t-shirt"/>
    <m/>
    <s v="A quality life demands quality questions"/>
    <m/>
    <n v="1"/>
    <s v="Other"/>
    <m/>
    <s v="Not Applicable"/>
    <m/>
    <s v="Government"/>
    <m/>
    <n v="6"/>
    <s v="Texas Department of Criminal Justice"/>
    <s v="Associates"/>
    <m/>
    <m/>
    <m/>
    <s v="Machine Learning Engineer"/>
    <m/>
    <m/>
    <m/>
    <m/>
    <m/>
    <m/>
    <s v="Forums"/>
    <m/>
    <n v="5"/>
    <n v="3"/>
    <m/>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s v="Google"/>
    <m/>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n v="428"/>
    <n v="428"/>
    <n v="428"/>
    <m/>
    <m/>
    <m/>
    <m/>
    <s v="General interest in the topic (personal growth and enrichment)"/>
    <m/>
    <n v="24"/>
    <n v="7"/>
    <n v="120"/>
    <n v="8"/>
    <n v="8"/>
    <x v="5"/>
    <n v="1"/>
    <s v="hoodie"/>
    <m/>
    <s v="Machine learning for life"/>
    <m/>
    <n v="0"/>
    <m/>
    <m/>
    <m/>
    <m/>
    <m/>
    <m/>
    <m/>
    <m/>
    <s v="Nanodegree Program"/>
    <m/>
    <m/>
    <s v="Data Analyst"/>
    <m/>
    <m/>
    <m/>
    <s v="Self-Driving Car Engineer"/>
    <m/>
    <m/>
    <m/>
    <s v="Forums"/>
    <m/>
    <n v="6"/>
    <n v="6"/>
    <m/>
    <n v="10"/>
    <s v="Make it a priority and you will learn more than you anticipate!"/>
    <s v="Google"/>
    <m/>
    <n v="8"/>
    <s v="You guys can remind us of the milestones we have reached and help us gain confidence when we are stuck at a problem. Motivation is everything. Keep reminding us of what we're trying to do as a society! "/>
    <s v="Applied mathematics or applied statistics."/>
    <s v="Udacity is one of the best decisions I have made so far. Thank you, guys. "/>
    <m/>
  </r>
  <r>
    <n v="429"/>
    <n v="429"/>
    <n v="429"/>
    <s v="Start a new career in this field"/>
    <s v="Grow skills for my current role"/>
    <s v="Help move from academia to industry"/>
    <m/>
    <m/>
    <m/>
    <n v="37"/>
    <n v="7"/>
    <n v="20"/>
    <n v="8"/>
    <n v="2"/>
    <x v="9"/>
    <n v="0"/>
    <s v="hoodie"/>
    <m/>
    <s v="A quality life demands quality questions"/>
    <m/>
    <n v="0"/>
    <m/>
    <m/>
    <m/>
    <m/>
    <m/>
    <m/>
    <m/>
    <m/>
    <s v="PhD"/>
    <m/>
    <m/>
    <s v="Data Analyst"/>
    <m/>
    <m/>
    <m/>
    <m/>
    <m/>
    <m/>
    <m/>
    <s v="Forums"/>
    <m/>
    <n v="10"/>
    <m/>
    <n v="10"/>
    <n v="30"/>
    <s v="Do it project by project. Breaks between projects are less detrimental than breaks within course/projects."/>
    <s v="Google"/>
    <m/>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n v="430"/>
    <n v="430"/>
    <n v="430"/>
    <s v="Start a new career in this field"/>
    <m/>
    <m/>
    <s v="Help prepare for an advanced degree"/>
    <s v="General interest in the topic (personal growth and enrichment)"/>
    <m/>
    <n v="27"/>
    <n v="8"/>
    <n v="15"/>
    <n v="6"/>
    <n v="30"/>
    <x v="11"/>
    <n v="0"/>
    <s v="t-shirt"/>
    <m/>
    <s v="Math - all the cool kids are doing it"/>
    <m/>
    <n v="1"/>
    <s v="Software Engineer"/>
    <m/>
    <s v="Individual Contributor"/>
    <m/>
    <s v="Technology &amp; Internet"/>
    <m/>
    <n v="2"/>
    <s v="Navex Global"/>
    <s v="Bachelors"/>
    <m/>
    <m/>
    <m/>
    <s v="Machine Learning Engineer"/>
    <m/>
    <m/>
    <m/>
    <m/>
    <m/>
    <m/>
    <s v="Stack Overflow"/>
    <m/>
    <n v="3"/>
    <n v="3"/>
    <m/>
    <n v="5"/>
    <s v="Work a little every day, even if it's just a small amount."/>
    <s v="Google"/>
    <m/>
    <n v="9"/>
    <s v="It would have been fun to have a study group. I wish there was a system for planning study groups. "/>
    <m/>
    <m/>
    <n v="1"/>
  </r>
  <r>
    <n v="431"/>
    <n v="431"/>
    <n v="431"/>
    <s v="Start a new career in this field"/>
    <m/>
    <s v="Help move from academia to industry"/>
    <m/>
    <s v="General interest in the topic (personal growth and enrichment)"/>
    <m/>
    <n v="28"/>
    <n v="6"/>
    <n v="0"/>
    <n v="4"/>
    <n v="4"/>
    <x v="9"/>
    <n v="1"/>
    <m/>
    <m/>
    <m/>
    <m/>
    <n v="1"/>
    <s v="Data Scientist"/>
    <m/>
    <s v="Intern"/>
    <m/>
    <s v="Healthcare and Pharmaceuticals"/>
    <m/>
    <n v="0"/>
    <s v="Remote"/>
    <s v="Bachelors"/>
    <m/>
    <m/>
    <s v="Data Analyst"/>
    <m/>
    <m/>
    <m/>
    <m/>
    <m/>
    <m/>
    <m/>
    <s v="Forums"/>
    <m/>
    <n v="10"/>
    <n v="2"/>
    <m/>
    <n v="8"/>
    <s v="Follow a regular schedule and take active part in forum discussions"/>
    <s v="Google"/>
    <m/>
    <n v="10"/>
    <s v="Monthly meet up in prominent cities with industry leaders. "/>
    <s v="First I would like to learn deep learning, machine learning and artificial intelligence ND. Then I will think of this question :) "/>
    <s v="You are awesome. Short videos interspersed with quizzes and building project folio are great"/>
    <n v="1"/>
  </r>
  <r>
    <n v="432"/>
    <n v="432"/>
    <n v="432"/>
    <s v="Start a new career in this field"/>
    <m/>
    <m/>
    <m/>
    <m/>
    <m/>
    <n v="35"/>
    <n v="7"/>
    <n v="40"/>
    <n v="12"/>
    <n v="10"/>
    <x v="7"/>
    <n v="0"/>
    <s v="hoodie"/>
    <m/>
    <s v="Machine learning for life"/>
    <m/>
    <n v="1"/>
    <s v="Business/Strategy"/>
    <m/>
    <s v="Director"/>
    <m/>
    <s v="Business Support &amp; Logistics"/>
    <m/>
    <n v="13"/>
    <s v="AxisPoint Consulting"/>
    <s v="Masters"/>
    <m/>
    <m/>
    <m/>
    <s v="Machine Learning Engineer"/>
    <m/>
    <s v="Deep Learning Foundations"/>
    <m/>
    <m/>
    <m/>
    <m/>
    <s v="Forums"/>
    <m/>
    <n v="6"/>
    <n v="5"/>
    <m/>
    <n v="6"/>
    <s v="Try to look at the problems from different points of view and solve them by different ways"/>
    <s v="Friend / word of mouth"/>
    <m/>
    <n v="8"/>
    <s v="Make more projects and do them more complex"/>
    <s v="Actually I'm passing 2nd term of AIND program"/>
    <m/>
    <n v="1"/>
  </r>
  <r>
    <n v="433"/>
    <n v="433"/>
    <n v="433"/>
    <s v="Start a new career in this field"/>
    <s v="Grow skills for my current role"/>
    <m/>
    <m/>
    <m/>
    <m/>
    <n v="32"/>
    <n v="6"/>
    <n v="30"/>
    <n v="12"/>
    <n v="2"/>
    <x v="8"/>
    <n v="0"/>
    <s v="hoodie"/>
    <m/>
    <m/>
    <s v="I create the future"/>
    <n v="1"/>
    <s v="Software Engineer"/>
    <m/>
    <m/>
    <s v="Medium level"/>
    <s v="Entertainment &amp; Leisure"/>
    <m/>
    <n v="3"/>
    <s v="Rakuten Inc."/>
    <s v="Masters"/>
    <m/>
    <m/>
    <s v="Data Analyst"/>
    <m/>
    <m/>
    <m/>
    <m/>
    <m/>
    <m/>
    <m/>
    <s v="Stack Overflow"/>
    <m/>
    <n v="12"/>
    <n v="5"/>
    <m/>
    <n v="20"/>
    <s v="Talk to people for help"/>
    <s v="Google"/>
    <m/>
    <n v="8"/>
    <s v="Have no idea so far"/>
    <s v="Data engineer, big scale website infrastructure "/>
    <s v="Help us to have the experience of a business level project "/>
    <n v="1"/>
  </r>
  <r>
    <n v="434"/>
    <n v="434"/>
    <n v="434"/>
    <m/>
    <m/>
    <m/>
    <m/>
    <s v="General interest in the topic (personal growth and enrichment)"/>
    <m/>
    <n v="37"/>
    <n v="4"/>
    <n v="0"/>
    <n v="10"/>
    <n v="120"/>
    <x v="1"/>
    <n v="0"/>
    <s v="backpack"/>
    <m/>
    <s v="Machine learning for life"/>
    <m/>
    <n v="1"/>
    <s v="Consulting"/>
    <m/>
    <s v="Not Applicable"/>
    <m/>
    <s v="Technology &amp; Internet"/>
    <m/>
    <n v="15"/>
    <m/>
    <s v="Bachelors"/>
    <m/>
    <m/>
    <m/>
    <s v="Machine Learning Engineer"/>
    <m/>
    <m/>
    <m/>
    <m/>
    <m/>
    <m/>
    <s v="Slack Channel"/>
    <m/>
    <n v="5"/>
    <m/>
    <n v="10"/>
    <n v="20"/>
    <s v="Study hard."/>
    <s v="Google"/>
    <m/>
    <n v="10"/>
    <s v="I would like to have textbooks indications."/>
    <m/>
    <m/>
    <n v="0"/>
  </r>
  <r>
    <n v="435"/>
    <n v="435"/>
    <n v="435"/>
    <s v="Start a new career in this field"/>
    <m/>
    <m/>
    <s v="Help prepare for an advanced degree"/>
    <s v="General interest in the topic (personal growth and enrichment)"/>
    <m/>
    <n v="31"/>
    <n v="8"/>
    <n v="60"/>
    <n v="12"/>
    <n v="20"/>
    <x v="10"/>
    <n v="0"/>
    <s v="hoodie"/>
    <m/>
    <s v="A quality life demands quality questions"/>
    <m/>
    <n v="0"/>
    <m/>
    <m/>
    <m/>
    <m/>
    <m/>
    <m/>
    <m/>
    <m/>
    <s v="Masters"/>
    <m/>
    <m/>
    <s v="Data Analyst"/>
    <m/>
    <m/>
    <m/>
    <m/>
    <m/>
    <m/>
    <m/>
    <s v="Forums"/>
    <m/>
    <n v="3"/>
    <n v="3"/>
    <m/>
    <n v="180"/>
    <s v="Do it for fun!"/>
    <s v="Twitter"/>
    <m/>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
    <n v="1"/>
  </r>
  <r>
    <n v="436"/>
    <n v="436"/>
    <n v="436"/>
    <m/>
    <s v="Grow skills for my current role"/>
    <s v="Help move from academia to industry"/>
    <m/>
    <s v="General interest in the topic (personal growth and enrichment)"/>
    <m/>
    <n v="26"/>
    <n v="8"/>
    <n v="0"/>
    <n v="8"/>
    <n v="15"/>
    <x v="4"/>
    <n v="1"/>
    <m/>
    <m/>
    <m/>
    <m/>
    <n v="0"/>
    <m/>
    <m/>
    <m/>
    <m/>
    <m/>
    <m/>
    <m/>
    <m/>
    <s v="Masters"/>
    <m/>
    <m/>
    <m/>
    <m/>
    <m/>
    <s v="Deep Learning Foundations"/>
    <m/>
    <m/>
    <m/>
    <m/>
    <s v="Forums"/>
    <m/>
    <n v="3"/>
    <n v="5"/>
    <m/>
    <n v="5"/>
    <s v="The community of Nanodegree is really great, you can get help from there. People there really loves sharing"/>
    <s v="Google"/>
    <m/>
    <n v="8"/>
    <s v="Help me quickly get started in a new field"/>
    <s v="I haven't consider it yet"/>
    <s v="Sorry I'm a shy boy : )"/>
    <n v="0"/>
  </r>
  <r>
    <n v="437"/>
    <n v="437"/>
    <n v="437"/>
    <m/>
    <m/>
    <m/>
    <m/>
    <s v="General interest in the topic (personal growth and enrichment)"/>
    <m/>
    <n v="38"/>
    <n v="7"/>
    <n v="50"/>
    <n v="8"/>
    <n v="3"/>
    <x v="8"/>
    <n v="1"/>
    <m/>
    <m/>
    <m/>
    <m/>
    <n v="1"/>
    <s v="Software Engineer"/>
    <m/>
    <s v="Individual Contributor"/>
    <m/>
    <s v="Technology &amp; Internet"/>
    <m/>
    <n v="12"/>
    <m/>
    <s v="Masters"/>
    <m/>
    <m/>
    <m/>
    <m/>
    <m/>
    <s v="Deep Learning Foundations"/>
    <m/>
    <m/>
    <m/>
    <m/>
    <s v="Stack Overflow"/>
    <m/>
    <n v="3"/>
    <n v="2"/>
    <m/>
    <n v="5"/>
    <s v="Be regular and try to stick to deadlines. Attend all lectures and do not leave them for the weekend. Finish them as and when they happen."/>
    <s v="Google"/>
    <m/>
    <n v="7"/>
    <s v="More email notifications about start of lectures/chapters and approaching deadlines."/>
    <m/>
    <m/>
    <n v="0"/>
  </r>
  <r>
    <n v="438"/>
    <n v="438"/>
    <n v="438"/>
    <m/>
    <m/>
    <s v="Help move from academia to industry"/>
    <s v="Help prepare for an advanced degree"/>
    <m/>
    <m/>
    <n v="25"/>
    <n v="7"/>
    <n v="30"/>
    <n v="8"/>
    <n v="5"/>
    <x v="9"/>
    <n v="1"/>
    <m/>
    <m/>
    <m/>
    <m/>
    <n v="0"/>
    <m/>
    <m/>
    <m/>
    <m/>
    <m/>
    <m/>
    <m/>
    <m/>
    <s v="Bachelors"/>
    <m/>
    <m/>
    <m/>
    <s v="Machine Learning Engineer"/>
    <m/>
    <m/>
    <m/>
    <m/>
    <m/>
    <m/>
    <s v="Forums"/>
    <m/>
    <n v="6"/>
    <n v="4"/>
    <m/>
    <n v="30"/>
    <s v="Nanodegrees are great and to the point. It will help you to achieve your goal ."/>
    <s v="Friend / word of mouth"/>
    <m/>
    <n v="9"/>
    <s v="make the prices a bit more affordable. Else everything else is excellent."/>
    <s v="IOT, Robotics hardware"/>
    <s v="If nanodegrees could be a bit more customizable,then I think that will be helpful  for students. "/>
    <n v="0"/>
  </r>
  <r>
    <n v="439"/>
    <n v="439"/>
    <n v="439"/>
    <m/>
    <m/>
    <m/>
    <m/>
    <m/>
    <s v="Master a domain that will form the foundation of my next company."/>
    <n v="50"/>
    <n v="7"/>
    <n v="0"/>
    <n v="8"/>
    <n v="20"/>
    <x v="6"/>
    <n v="1"/>
    <m/>
    <m/>
    <m/>
    <m/>
    <n v="1"/>
    <s v="Retired"/>
    <m/>
    <s v="C-Level"/>
    <m/>
    <s v="Technology &amp; Internet"/>
    <m/>
    <n v="25"/>
    <s v="Think Exponential - my company"/>
    <s v="Masters"/>
    <m/>
    <m/>
    <m/>
    <m/>
    <s v="Artificial Intelligence"/>
    <s v="Deep Learning Foundations"/>
    <m/>
    <m/>
    <m/>
    <s v="Digital Marking"/>
    <s v="Forums"/>
    <m/>
    <n v="6"/>
    <n v="6"/>
    <m/>
    <n v="6"/>
    <s v="Invest the time to master all the example notebooks and code."/>
    <s v="Google"/>
    <m/>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n v="440"/>
    <n v="440"/>
    <n v="440"/>
    <m/>
    <s v="Grow skills for my current role"/>
    <m/>
    <m/>
    <m/>
    <m/>
    <n v="57"/>
    <n v="7"/>
    <n v="0"/>
    <n v="10"/>
    <n v="10"/>
    <x v="7"/>
    <n v="1"/>
    <m/>
    <m/>
    <m/>
    <m/>
    <n v="1"/>
    <s v="Software Engineer"/>
    <m/>
    <m/>
    <s v="Principal SW Scientist/Exec Director"/>
    <s v="Electronics"/>
    <m/>
    <n v="35"/>
    <s v="Control4 Inc."/>
    <s v="PhD"/>
    <m/>
    <m/>
    <m/>
    <m/>
    <m/>
    <s v="Deep Learning Foundations"/>
    <m/>
    <m/>
    <m/>
    <m/>
    <s v="Forums"/>
    <m/>
    <n v="5"/>
    <n v="3"/>
    <m/>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s v="Friend / word of mouth"/>
    <m/>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n v="441"/>
    <n v="441"/>
    <n v="441"/>
    <s v="Start a new career in this field"/>
    <m/>
    <m/>
    <s v="Help prepare for an advanced degree"/>
    <s v="General interest in the topic (personal growth and enrichment)"/>
    <m/>
    <n v="39"/>
    <n v="8"/>
    <n v="75"/>
    <n v="14"/>
    <n v="8"/>
    <x v="4"/>
    <n v="1"/>
    <m/>
    <m/>
    <m/>
    <m/>
    <n v="1"/>
    <s v="Product Management/Project Management"/>
    <m/>
    <s v="Individual Contributor"/>
    <m/>
    <s v="Utilities, Energy and Extraction"/>
    <m/>
    <n v="13"/>
    <s v="GE"/>
    <s v="Bachelors"/>
    <m/>
    <m/>
    <m/>
    <m/>
    <m/>
    <s v="Deep Learning Foundations"/>
    <m/>
    <m/>
    <m/>
    <m/>
    <s v="Forums"/>
    <m/>
    <n v="8"/>
    <n v="6"/>
    <m/>
    <n v="12"/>
    <s v="Read and/or code everyday, even if its only 15 mins"/>
    <s v="Google"/>
    <m/>
    <n v="10"/>
    <s v="some of the free courses are dated or include errors--&gt; please update them."/>
    <s v="Robotics, AI,  C++"/>
    <s v="nope"/>
    <n v="1"/>
  </r>
  <r>
    <n v="442"/>
    <n v="442"/>
    <n v="442"/>
    <m/>
    <s v="Grow skills for my current role"/>
    <m/>
    <m/>
    <m/>
    <m/>
    <n v="26"/>
    <n v="7"/>
    <n v="0"/>
    <n v="12"/>
    <n v="20"/>
    <x v="8"/>
    <n v="1"/>
    <m/>
    <m/>
    <m/>
    <m/>
    <n v="1"/>
    <s v="Business Intelligence / Business Analyst"/>
    <m/>
    <s v="Individual Contributor"/>
    <m/>
    <s v="Advertising &amp; Marketing"/>
    <m/>
    <n v="3"/>
    <s v="Everjobs "/>
    <s v="Bachelors"/>
    <m/>
    <m/>
    <m/>
    <m/>
    <s v="Artificial Intelligence"/>
    <m/>
    <m/>
    <m/>
    <m/>
    <m/>
    <s v="Slack Channel"/>
    <m/>
    <n v="10"/>
    <m/>
    <n v="8"/>
    <n v="8"/>
    <s v="Read daily"/>
    <s v="Google"/>
    <m/>
    <n v="9"/>
    <s v="Have more detail class"/>
    <m/>
    <m/>
    <n v="1"/>
  </r>
  <r>
    <n v="443"/>
    <n v="443"/>
    <n v="443"/>
    <s v="Start a new career in this field"/>
    <s v="Grow skills for my current role"/>
    <s v="Help move from academia to industry"/>
    <m/>
    <s v="General interest in the topic (personal growth and enrichment)"/>
    <m/>
    <n v="30"/>
    <n v="8"/>
    <n v="1"/>
    <n v="8"/>
    <n v="25"/>
    <x v="10"/>
    <n v="1"/>
    <m/>
    <m/>
    <m/>
    <m/>
    <n v="1"/>
    <s v="Software Engineer"/>
    <m/>
    <s v="Individual Contributor"/>
    <m/>
    <s v="Technology &amp; Internet"/>
    <m/>
    <n v="1"/>
    <s v="Google"/>
    <s v="PhD"/>
    <m/>
    <m/>
    <s v="Data Analyst"/>
    <s v="Machine Learning Engineer"/>
    <m/>
    <s v="Deep Learning Foundations"/>
    <m/>
    <m/>
    <m/>
    <m/>
    <s v="Stack Overflow"/>
    <m/>
    <n v="1"/>
    <n v="1"/>
    <m/>
    <n v="30"/>
    <s v="DAND is awesome, and just keep working."/>
    <s v="Google"/>
    <m/>
    <n v="10"/>
    <s v="More nd!"/>
    <m/>
    <s v="Udacity rocks"/>
    <n v="1"/>
  </r>
  <r>
    <n v="444"/>
    <n v="444"/>
    <n v="444"/>
    <s v="Start a new career in this field"/>
    <m/>
    <m/>
    <m/>
    <m/>
    <m/>
    <n v="55"/>
    <n v="7"/>
    <n v="90"/>
    <n v="8"/>
    <n v="10"/>
    <x v="2"/>
    <n v="0"/>
    <s v="t-shirt"/>
    <m/>
    <s v="A quality life demands quality questions"/>
    <m/>
    <n v="1"/>
    <s v="Research"/>
    <m/>
    <s v="Individual Contributor"/>
    <m/>
    <s v="Education"/>
    <m/>
    <n v="28"/>
    <s v="Concordia University"/>
    <s v="PhD"/>
    <m/>
    <m/>
    <m/>
    <m/>
    <m/>
    <m/>
    <m/>
    <m/>
    <m/>
    <s v="Front end developer"/>
    <s v="Forums"/>
    <m/>
    <n v="6"/>
    <n v="6"/>
    <m/>
    <n v="10"/>
    <s v="You are offered with all the ingredients to succeed, but its entirely up to you digest and apply them  "/>
    <s v="Google"/>
    <m/>
    <n v="9"/>
    <s v="I am an AIND-er  and I would appreciate more challenging home-works. "/>
    <m/>
    <m/>
    <n v="0"/>
  </r>
  <r>
    <n v="445"/>
    <n v="445"/>
    <n v="445"/>
    <m/>
    <s v="Grow skills for my current role"/>
    <m/>
    <s v="Help prepare for an advanced degree"/>
    <s v="General interest in the topic (personal growth and enrichment)"/>
    <m/>
    <n v="29"/>
    <n v="5"/>
    <n v="0"/>
    <n v="16"/>
    <n v="2"/>
    <x v="11"/>
    <n v="0"/>
    <s v="backpack"/>
    <m/>
    <s v="Machine learning for life"/>
    <m/>
    <n v="1"/>
    <s v="Consulting"/>
    <m/>
    <s v="Manager"/>
    <m/>
    <s v="Technology &amp; Internet"/>
    <m/>
    <n v="5"/>
    <s v="Hortonworks"/>
    <s v="Bachelors"/>
    <m/>
    <m/>
    <m/>
    <m/>
    <m/>
    <s v="Deep Learning Foundations"/>
    <m/>
    <m/>
    <m/>
    <m/>
    <s v="Forums"/>
    <m/>
    <n v="6"/>
    <n v="6"/>
    <m/>
    <n v="12"/>
    <s v="block some time on your calendar and dont work for a startup (not a great source of time :D)"/>
    <s v="Google"/>
    <m/>
    <n v="10"/>
    <s v="ability to export transcript or material of course (e.g. export to onenote or pdf to make notes)"/>
    <s v="Sales, Finance, Business"/>
    <m/>
    <n v="1"/>
  </r>
  <r>
    <n v="446"/>
    <n v="446"/>
    <n v="446"/>
    <s v="Start a new career in this field"/>
    <s v="Grow skills for my current role"/>
    <m/>
    <m/>
    <s v="General interest in the topic (personal growth and enrichment)"/>
    <m/>
    <n v="28"/>
    <n v="6"/>
    <n v="180"/>
    <n v="10"/>
    <n v="9"/>
    <x v="4"/>
    <n v="1"/>
    <m/>
    <m/>
    <m/>
    <m/>
    <n v="1"/>
    <s v="Data Scientist"/>
    <m/>
    <s v="Individual Contributor"/>
    <m/>
    <m/>
    <s v="Outsourcing"/>
    <n v="1"/>
    <s v="Allied Global BPO"/>
    <s v="Masters"/>
    <m/>
    <m/>
    <m/>
    <m/>
    <m/>
    <s v="Deep Learning Foundations"/>
    <m/>
    <m/>
    <m/>
    <m/>
    <s v="Ask Me Anythings (AMAs)"/>
    <m/>
    <n v="10"/>
    <n v="6"/>
    <m/>
    <n v="6"/>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s v="Twitter"/>
    <m/>
    <n v="9"/>
    <s v="Better management of the slack groups._x000a_Better ways to announce new lessons and content._x000a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n v="447"/>
    <n v="447"/>
    <n v="447"/>
    <s v="Start a new career in this field"/>
    <m/>
    <m/>
    <m/>
    <m/>
    <m/>
    <n v="25"/>
    <n v="9"/>
    <n v="1"/>
    <n v="6"/>
    <n v="5"/>
    <x v="10"/>
    <n v="1"/>
    <m/>
    <m/>
    <m/>
    <m/>
    <n v="1"/>
    <s v="Software Engineer"/>
    <m/>
    <s v="Individual Contributor"/>
    <m/>
    <s v="Technology &amp; Internet"/>
    <m/>
    <n v="2"/>
    <s v="Oracle Financial Services Software"/>
    <s v="Bachelors"/>
    <m/>
    <m/>
    <m/>
    <s v="Machine Learning Engineer"/>
    <m/>
    <m/>
    <m/>
    <m/>
    <m/>
    <m/>
    <s v="Stack Overflow"/>
    <m/>
    <n v="6"/>
    <n v="5"/>
    <m/>
    <n v="100"/>
    <s v="The most important aspects of nanodegree is always the project and the time spent applying what you have learnt.Be sure you R&amp;D a lot while making projects about the subjects topics and modules.read a lot and experiment a lot with data and projects."/>
    <s v="Google"/>
    <m/>
    <n v="9"/>
    <s v="Provide scholarships to students and people who cannot afford the nanodegrees. Also i think price for nanodegrees are way too high for a aspiring candidate in developing countries to take.Udacity should reduce the pricing and work more towards their lectures. "/>
    <s v="music,writing"/>
    <m/>
    <n v="1"/>
  </r>
  <r>
    <n v="448"/>
    <n v="448"/>
    <n v="448"/>
    <m/>
    <s v="Grow skills for my current role"/>
    <m/>
    <m/>
    <m/>
    <m/>
    <n v="28"/>
    <n v="8"/>
    <n v="6"/>
    <n v="14"/>
    <n v="6"/>
    <x v="0"/>
    <n v="0"/>
    <s v="t-shirt"/>
    <m/>
    <s v="A quality life demands quality questions"/>
    <m/>
    <n v="1"/>
    <s v="Software Engineer"/>
    <m/>
    <s v="Individual Contributor"/>
    <m/>
    <s v="Technology &amp; Internet"/>
    <m/>
    <n v="5"/>
    <s v="Pisom Tech"/>
    <s v="Bachelors"/>
    <m/>
    <m/>
    <m/>
    <s v="Machine Learning Engineer"/>
    <m/>
    <m/>
    <m/>
    <m/>
    <m/>
    <m/>
    <s v="Stack Overflow"/>
    <m/>
    <n v="6"/>
    <n v="4"/>
    <m/>
    <n v="3"/>
    <s v="Do it. It's worth it."/>
    <s v="Friend / word of mouth"/>
    <m/>
    <n v="10"/>
    <s v="Differentiate pricing for countries outside of US"/>
    <s v="IoT, Blockchains"/>
    <m/>
    <n v="0"/>
  </r>
  <r>
    <n v="449"/>
    <n v="449"/>
    <n v="449"/>
    <m/>
    <m/>
    <m/>
    <m/>
    <s v="General interest in the topic (personal growth and enrichment)"/>
    <m/>
    <n v="42"/>
    <n v="6"/>
    <n v="50"/>
    <n v="8"/>
    <n v="5"/>
    <x v="10"/>
    <n v="1"/>
    <m/>
    <m/>
    <m/>
    <m/>
    <n v="1"/>
    <s v="Self Driving Car"/>
    <m/>
    <s v="Manager"/>
    <m/>
    <s v="Automotive"/>
    <m/>
    <n v="5"/>
    <s v="Dusseldorf "/>
    <s v="PhD"/>
    <m/>
    <m/>
    <m/>
    <s v="Machine Learning Engineer"/>
    <m/>
    <m/>
    <s v="Self-Driving Car Engineer"/>
    <m/>
    <m/>
    <m/>
    <s v="Forums"/>
    <m/>
    <n v="5"/>
    <n v="3"/>
    <m/>
    <n v="20"/>
    <s v="Try to finish assignments before the deadline"/>
    <m/>
    <s v="I had participated in the first AI class before Udacity was founded? And just followed the steps of Mr. Thrun "/>
    <n v="9"/>
    <s v="Enrich the content of some nanodegree parts, to facilitate understanding "/>
    <s v="Embedded development"/>
    <m/>
    <n v="0"/>
  </r>
  <r>
    <n v="450"/>
    <n v="450"/>
    <n v="450"/>
    <s v="Start a new career in this field"/>
    <m/>
    <m/>
    <m/>
    <s v="General interest in the topic (personal growth and enrichment)"/>
    <m/>
    <n v="39"/>
    <n v="8"/>
    <n v="75"/>
    <n v="9"/>
    <n v="20"/>
    <x v="4"/>
    <n v="0"/>
    <s v="t-shirt"/>
    <m/>
    <s v="Machine learning for life"/>
    <m/>
    <n v="1"/>
    <s v="Freelancing"/>
    <m/>
    <s v="Not Applicable"/>
    <m/>
    <s v="Technology &amp; Internet"/>
    <m/>
    <n v="14"/>
    <s v="Self employed "/>
    <s v="Masters"/>
    <m/>
    <m/>
    <m/>
    <s v="Machine Learning Engineer"/>
    <m/>
    <m/>
    <m/>
    <m/>
    <m/>
    <m/>
    <s v="Forums"/>
    <m/>
    <n v="6"/>
    <m/>
    <n v="10"/>
    <n v="15"/>
    <s v="Don't give up and keep working. "/>
    <m/>
    <s v="Media"/>
    <n v="10"/>
    <s v="Build local communities of students"/>
    <s v="Quantum Computing "/>
    <s v="No"/>
    <n v="1"/>
  </r>
  <r>
    <n v="451"/>
    <n v="451"/>
    <n v="451"/>
    <s v="Start a new career in this field"/>
    <m/>
    <m/>
    <s v="Help prepare for an advanced degree"/>
    <s v="General interest in the topic (personal growth and enrichment)"/>
    <m/>
    <n v="29"/>
    <n v="8"/>
    <n v="0"/>
    <n v="10"/>
    <n v="60"/>
    <x v="6"/>
    <n v="1"/>
    <m/>
    <m/>
    <m/>
    <m/>
    <n v="1"/>
    <s v="Student"/>
    <m/>
    <s v="Intern"/>
    <m/>
    <s v="Technology &amp; Internet"/>
    <m/>
    <n v="1"/>
    <s v="self employed"/>
    <s v="Bachelors"/>
    <m/>
    <m/>
    <m/>
    <s v="Machine Learning Engineer"/>
    <s v="Artificial Intelligence"/>
    <m/>
    <m/>
    <m/>
    <m/>
    <m/>
    <s v="Slack Channel"/>
    <m/>
    <n v="5"/>
    <n v="2"/>
    <m/>
    <n v="6"/>
    <s v="Be very proactive about your schedule. Make sure you plan out what you want to do for the week and make sure you stick to those plans with the same commitment as you would a doctor's appointment. "/>
    <s v="Google"/>
    <m/>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n v="452"/>
    <n v="452"/>
    <n v="452"/>
    <s v="Start a new career in this field"/>
    <m/>
    <m/>
    <m/>
    <m/>
    <m/>
    <n v="43"/>
    <n v="7"/>
    <n v="70"/>
    <n v="8"/>
    <n v="50"/>
    <x v="6"/>
    <n v="1"/>
    <m/>
    <m/>
    <m/>
    <m/>
    <n v="1"/>
    <s v="Software Engineer"/>
    <m/>
    <s v="Individual Contributor"/>
    <m/>
    <s v="Transportation &amp; Delivery"/>
    <m/>
    <n v="15"/>
    <s v="Audasa"/>
    <s v="Masters"/>
    <m/>
    <m/>
    <m/>
    <m/>
    <s v="Artificial Intelligence"/>
    <m/>
    <m/>
    <m/>
    <m/>
    <m/>
    <s v="Forums"/>
    <m/>
    <n v="6"/>
    <n v="4"/>
    <m/>
    <n v="25"/>
    <s v="Work hard"/>
    <s v="Google"/>
    <m/>
    <n v="7"/>
    <s v="More project"/>
    <m/>
    <m/>
    <n v="0"/>
  </r>
  <r>
    <n v="453"/>
    <n v="453"/>
    <n v="453"/>
    <m/>
    <s v="Grow skills for my current role"/>
    <m/>
    <m/>
    <m/>
    <m/>
    <n v="33"/>
    <n v="7"/>
    <n v="0"/>
    <n v="6"/>
    <n v="20"/>
    <x v="1"/>
    <n v="0"/>
    <s v="hoodie"/>
    <m/>
    <s v="Data is the new bacon&quot;"/>
    <m/>
    <n v="1"/>
    <s v="Data Scientist"/>
    <m/>
    <s v="Individual Contributor"/>
    <m/>
    <s v="Technology &amp; Internet"/>
    <m/>
    <n v="2"/>
    <m/>
    <s v="Masters"/>
    <m/>
    <m/>
    <m/>
    <m/>
    <m/>
    <s v="Deep Learning Foundations"/>
    <m/>
    <m/>
    <m/>
    <m/>
    <s v="Slack Channel"/>
    <m/>
    <n v="5"/>
    <n v="5"/>
    <m/>
    <n v="10"/>
    <s v="Just do it"/>
    <s v="Friend / word of mouth"/>
    <m/>
    <n v="7"/>
    <s v="Less Siraj"/>
    <m/>
    <m/>
    <n v="0"/>
  </r>
  <r>
    <n v="454"/>
    <n v="454"/>
    <n v="454"/>
    <m/>
    <s v="Grow skills for my current role"/>
    <m/>
    <m/>
    <m/>
    <m/>
    <n v="35"/>
    <n v="7"/>
    <n v="30"/>
    <n v="15"/>
    <n v="8"/>
    <x v="5"/>
    <n v="1"/>
    <m/>
    <m/>
    <m/>
    <m/>
    <n v="1"/>
    <s v="Software Engineer"/>
    <m/>
    <s v="Manager"/>
    <m/>
    <s v="Government"/>
    <m/>
    <n v="14"/>
    <s v="TRE-RS"/>
    <s v="Bachelors"/>
    <m/>
    <m/>
    <m/>
    <m/>
    <m/>
    <s v="Deep Learning Foundations"/>
    <m/>
    <m/>
    <m/>
    <m/>
    <s v="Slack Channel"/>
    <m/>
    <n v="5"/>
    <n v="4"/>
    <m/>
    <n v="12"/>
    <s v="Try to understand the theory more than to worry about the applications, this will be a consequence"/>
    <s v="Google"/>
    <m/>
    <n v="10"/>
    <s v="It would be interesting a section of scientific publications in the area and possibly a video commenting on."/>
    <s v="Quantum Computing"/>
    <s v="You are awesome! :)"/>
    <n v="1"/>
  </r>
  <r>
    <n v="455"/>
    <n v="455"/>
    <n v="455"/>
    <s v="Start a new career in this field"/>
    <m/>
    <m/>
    <m/>
    <s v="General interest in the topic (personal growth and enrichment)"/>
    <m/>
    <n v="31"/>
    <n v="7"/>
    <n v="0"/>
    <n v="8"/>
    <n v="50"/>
    <x v="10"/>
    <n v="1"/>
    <m/>
    <m/>
    <m/>
    <m/>
    <n v="0"/>
    <m/>
    <m/>
    <m/>
    <m/>
    <m/>
    <m/>
    <m/>
    <m/>
    <s v="Masters"/>
    <s v="Intro to Programming"/>
    <m/>
    <s v="Data Analyst"/>
    <s v="Machine Learning Engineer"/>
    <m/>
    <m/>
    <m/>
    <m/>
    <m/>
    <m/>
    <s v="Forums"/>
    <m/>
    <n v="20"/>
    <m/>
    <n v="10"/>
    <n v="5"/>
    <s v="Consistency is the key to success._x000a__x000a_If one is stuck on a problem or doesn't understand a concept, it helps to break it down and then tackle it one step at a time."/>
    <m/>
    <s v="YouTube interview of Peter Diamandis"/>
    <n v="9"/>
    <s v="In project 3 (generate TV scripts) of the Deep Learning Nano Degree there were œadvanced projects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n v="456"/>
    <n v="456"/>
    <n v="456"/>
    <s v="Start a new career in this field"/>
    <m/>
    <m/>
    <s v="Help prepare for an advanced degree"/>
    <s v="General interest in the topic (personal growth and enrichment)"/>
    <m/>
    <n v="22"/>
    <n v="7"/>
    <n v="50"/>
    <n v="9"/>
    <n v="15"/>
    <x v="4"/>
    <n v="1"/>
    <m/>
    <m/>
    <m/>
    <m/>
    <n v="0"/>
    <m/>
    <m/>
    <m/>
    <m/>
    <m/>
    <m/>
    <m/>
    <m/>
    <s v="Bachelors"/>
    <m/>
    <m/>
    <m/>
    <s v="Machine Learning Engineer"/>
    <m/>
    <m/>
    <m/>
    <m/>
    <m/>
    <m/>
    <s v="Forums"/>
    <m/>
    <n v="5"/>
    <n v="6"/>
    <m/>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s v="Friend / word of mouth"/>
    <m/>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n v="457"/>
    <n v="457"/>
    <n v="457"/>
    <m/>
    <m/>
    <m/>
    <m/>
    <s v="General interest in the topic (personal growth and enrichment)"/>
    <m/>
    <n v="42"/>
    <n v="8"/>
    <n v="10"/>
    <n v="14"/>
    <n v="0"/>
    <x v="8"/>
    <n v="0"/>
    <s v="backpack"/>
    <m/>
    <s v="A quality life demands quality questions"/>
    <m/>
    <n v="1"/>
    <s v="Research"/>
    <m/>
    <s v="Individual Contributor"/>
    <m/>
    <s v="Technology &amp; Internet"/>
    <m/>
    <n v="10"/>
    <m/>
    <s v="PhD"/>
    <m/>
    <m/>
    <m/>
    <m/>
    <m/>
    <s v="Deep Learning Foundations"/>
    <m/>
    <m/>
    <m/>
    <m/>
    <s v="Forums"/>
    <m/>
    <n v="5"/>
    <n v="4"/>
    <m/>
    <n v="12"/>
    <s v="consistent and regular studying of material"/>
    <s v="Friend / word of mouth"/>
    <m/>
    <n v="9"/>
    <s v="Make the classes cheaper. $1100 is a little steep for some classes. Add meet-ups and reference text as required/suggested reading to improve fundamentals. "/>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n v="458"/>
    <n v="458"/>
    <n v="458"/>
    <s v="Start a new career in this field"/>
    <m/>
    <s v="Help move from academia to industry"/>
    <s v="Help prepare for an advanced degree"/>
    <s v="General interest in the topic (personal growth and enrichment)"/>
    <m/>
    <n v="21"/>
    <n v="7"/>
    <n v="120"/>
    <n v="15"/>
    <n v="100"/>
    <x v="5"/>
    <n v="0"/>
    <s v="shoes (brand is TBD¦ probably Adidas or Puma)"/>
    <m/>
    <m/>
    <s v="I'm going Deep !"/>
    <n v="0"/>
    <m/>
    <m/>
    <m/>
    <m/>
    <m/>
    <m/>
    <m/>
    <m/>
    <s v="Bachelors"/>
    <m/>
    <m/>
    <m/>
    <m/>
    <m/>
    <s v="Deep Learning Foundations"/>
    <m/>
    <m/>
    <m/>
    <m/>
    <s v="Slack Channel"/>
    <m/>
    <n v="6"/>
    <n v="6"/>
    <m/>
    <n v="4"/>
    <s v="Dedication and patience are paramount. Stick with the problem long enough and you're bound to make a breakthrough. Research whatever it is you're learning. Make optional content your goal."/>
    <s v="Friend / word of mouth"/>
    <m/>
    <n v="9"/>
    <s v="Career Guidance for India"/>
    <s v="Advanced Deep Learning courses, Reinforcement learning and Outer Space Mechanics"/>
    <m/>
    <n v="1"/>
  </r>
  <r>
    <n v="459"/>
    <n v="459"/>
    <n v="459"/>
    <s v="Start a new career in this field"/>
    <s v="Grow skills for my current role"/>
    <m/>
    <m/>
    <m/>
    <m/>
    <n v="45"/>
    <n v="6"/>
    <n v="60"/>
    <n v="16"/>
    <n v="10"/>
    <x v="5"/>
    <n v="0"/>
    <s v="backpack"/>
    <m/>
    <s v="Machine learning for life"/>
    <m/>
    <n v="0"/>
    <m/>
    <m/>
    <m/>
    <m/>
    <m/>
    <m/>
    <m/>
    <m/>
    <s v="Masters"/>
    <m/>
    <m/>
    <s v="Data Analyst"/>
    <m/>
    <m/>
    <m/>
    <m/>
    <m/>
    <m/>
    <m/>
    <s v="Forums"/>
    <m/>
    <n v="40"/>
    <m/>
    <n v="20"/>
    <n v="25"/>
    <s v="Always finish what you start"/>
    <s v="Google"/>
    <m/>
    <n v="9"/>
    <s v="I wish there are more content at Data Analyst Nanodegree"/>
    <s v="Deep learning, NLP "/>
    <s v="I think employers in the USA recognize Udacity Nanodegree, but I am not sure about Canadian employers."/>
    <n v="1"/>
  </r>
  <r>
    <n v="460"/>
    <n v="460"/>
    <n v="460"/>
    <s v="Start a new career in this field"/>
    <m/>
    <m/>
    <m/>
    <m/>
    <m/>
    <n v="30"/>
    <n v="6"/>
    <n v="20"/>
    <n v="8"/>
    <n v="3"/>
    <x v="10"/>
    <n v="1"/>
    <m/>
    <m/>
    <m/>
    <m/>
    <n v="1"/>
    <s v="Software Engineer"/>
    <m/>
    <s v="Not Applicable"/>
    <m/>
    <s v="Technology &amp; Internet"/>
    <m/>
    <n v="2"/>
    <s v="Microsoft"/>
    <s v="Masters"/>
    <m/>
    <m/>
    <m/>
    <s v="Machine Learning Engineer"/>
    <m/>
    <m/>
    <m/>
    <m/>
    <m/>
    <m/>
    <m/>
    <s v="Videos"/>
    <n v="5"/>
    <n v="5"/>
    <m/>
    <n v="20"/>
    <s v="Be consistent with your work"/>
    <s v="Friend / word of mouth"/>
    <m/>
    <n v="10"/>
    <s v="Nothing"/>
    <s v="Nothing"/>
    <s v="Nope"/>
    <n v="0"/>
  </r>
  <r>
    <n v="461"/>
    <n v="461"/>
    <n v="461"/>
    <s v="Start a new career in this field"/>
    <m/>
    <m/>
    <m/>
    <s v="General interest in the topic (personal growth and enrichment)"/>
    <m/>
    <n v="42"/>
    <n v="6"/>
    <n v="0"/>
    <n v="5"/>
    <n v="5"/>
    <x v="7"/>
    <n v="0"/>
    <s v="backpack"/>
    <m/>
    <s v="Machine learning for life"/>
    <m/>
    <n v="1"/>
    <s v="Freelancing"/>
    <m/>
    <s v="Not Applicable"/>
    <m/>
    <s v="Technology &amp; Internet"/>
    <m/>
    <n v="15"/>
    <m/>
    <s v="Masters"/>
    <m/>
    <m/>
    <m/>
    <m/>
    <m/>
    <m/>
    <m/>
    <m/>
    <s v="None"/>
    <m/>
    <m/>
    <m/>
    <n v="0"/>
    <m/>
    <m/>
    <m/>
    <m/>
    <s v="Facebook"/>
    <m/>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n v="462"/>
    <n v="462"/>
    <n v="462"/>
    <s v="Start a new career in this field"/>
    <m/>
    <m/>
    <m/>
    <m/>
    <m/>
    <n v="26"/>
    <n v="7"/>
    <n v="0"/>
    <n v="15"/>
    <n v="5"/>
    <x v="6"/>
    <n v="0"/>
    <s v="hoodie"/>
    <m/>
    <s v="Machine learning for life"/>
    <m/>
    <n v="0"/>
    <m/>
    <m/>
    <m/>
    <m/>
    <m/>
    <m/>
    <m/>
    <m/>
    <s v="Masters"/>
    <m/>
    <m/>
    <m/>
    <m/>
    <m/>
    <s v="Deep Learning Foundations"/>
    <m/>
    <m/>
    <m/>
    <m/>
    <s v="Forums"/>
    <m/>
    <n v="5"/>
    <n v="5"/>
    <m/>
    <n v="100"/>
    <s v="Stay focused and never give up._x000a_Not giving up is the key "/>
    <s v="Google"/>
    <m/>
    <n v="10"/>
    <s v="Integrate more job opportunities "/>
    <s v="Apache spark,_x000a_Distributed computing"/>
    <m/>
    <n v="1"/>
  </r>
  <r>
    <n v="463"/>
    <n v="463"/>
    <n v="463"/>
    <s v="Start a new career in this field"/>
    <m/>
    <m/>
    <m/>
    <m/>
    <m/>
    <n v="31"/>
    <n v="8"/>
    <n v="0"/>
    <n v="10"/>
    <n v="12"/>
    <x v="8"/>
    <n v="0"/>
    <s v="hoodie"/>
    <m/>
    <s v="Data is the new bacon&quot;"/>
    <m/>
    <n v="0"/>
    <m/>
    <m/>
    <m/>
    <m/>
    <m/>
    <m/>
    <m/>
    <m/>
    <s v="Bachelors"/>
    <m/>
    <m/>
    <s v="Data Analyst"/>
    <m/>
    <m/>
    <m/>
    <m/>
    <m/>
    <m/>
    <m/>
    <s v="Forums"/>
    <m/>
    <n v="5"/>
    <n v="5"/>
    <m/>
    <n v="5"/>
    <s v="Study regularly and define deadlines to finish the projects"/>
    <s v="Google"/>
    <m/>
    <n v="8"/>
    <s v="Nothing"/>
    <s v="Time series forecast"/>
    <s v="ðŸ’™ u guys"/>
    <n v="1"/>
  </r>
  <r>
    <n v="464"/>
    <n v="464"/>
    <n v="464"/>
    <s v="Start a new career in this field"/>
    <m/>
    <s v="Help move from academia to industry"/>
    <m/>
    <s v="General interest in the topic (personal growth and enrichment)"/>
    <m/>
    <n v="38"/>
    <n v="7"/>
    <n v="0"/>
    <n v="10"/>
    <n v="0"/>
    <x v="6"/>
    <n v="0"/>
    <s v="t-shirt"/>
    <m/>
    <s v="Machine learning for life"/>
    <m/>
    <n v="1"/>
    <s v="Data Scientist"/>
    <m/>
    <s v="Individual Contributor"/>
    <m/>
    <s v="Technology &amp; Internet"/>
    <m/>
    <n v="1"/>
    <s v="Self "/>
    <s v="Masters"/>
    <m/>
    <m/>
    <s v="Data Analyst"/>
    <m/>
    <m/>
    <m/>
    <m/>
    <m/>
    <m/>
    <m/>
    <s v="Stack Overflow"/>
    <m/>
    <n v="6"/>
    <n v="3"/>
    <m/>
    <n v="8"/>
    <s v="Work on topics/projects you are comfortable with first... once you are halfway through the program you are likely to fight through the remainder "/>
    <m/>
    <s v="Email "/>
    <n v="6"/>
    <s v="Improve lecture qualities and deliver on job guarantee promise... grad plus support is horrible "/>
    <s v="Reinforcement learning, recommender systems... not taught by Georgia tech"/>
    <m/>
    <n v="1"/>
  </r>
  <r>
    <n v="465"/>
    <n v="465"/>
    <n v="465"/>
    <s v="Start a new career in this field"/>
    <m/>
    <m/>
    <m/>
    <s v="General interest in the topic (personal growth and enrichment)"/>
    <m/>
    <n v="32"/>
    <n v="7"/>
    <n v="90"/>
    <n v="14"/>
    <n v="0"/>
    <x v="1"/>
    <n v="0"/>
    <s v="shoes (brand is TBD¦ probably Adidas or Puma)"/>
    <m/>
    <s v="Machine learning for life"/>
    <m/>
    <n v="1"/>
    <m/>
    <s v="Udacity Mentor"/>
    <s v="Not Applicable"/>
    <m/>
    <s v="Education"/>
    <m/>
    <n v="1"/>
    <s v="Remote"/>
    <s v="Bachelors"/>
    <m/>
    <m/>
    <s v="Data Analyst"/>
    <s v="Machine Learning Engineer"/>
    <s v="Artificial Intelligence"/>
    <s v="Deep Learning Foundations"/>
    <s v="Self-Driving Car Engineer"/>
    <m/>
    <m/>
    <m/>
    <s v="Forums"/>
    <m/>
    <n v="10"/>
    <m/>
    <n v="8"/>
    <n v="12"/>
    <s v="- don't try to be perfect_x000a_- never give-up (persistence)_x000a_- Try more hands-on on related concepts of Nanodegree from other sources"/>
    <m/>
    <s v="hacker news"/>
    <n v="9"/>
    <s v="* More institutionalized way to keep students learning and engaged after completion of Nanodegree. Resources for more problems to solve to have hands-on experience with learnt concepts._x000a_* More Advanced Nanodegrees. Online Phd?"/>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quot;less than 1% of things are invented.&quot;_x000a_"/>
    <m/>
  </r>
  <r>
    <n v="466"/>
    <n v="466"/>
    <n v="466"/>
    <m/>
    <s v="Grow skills for my current role"/>
    <m/>
    <m/>
    <s v="General interest in the topic (personal growth and enrichment)"/>
    <m/>
    <n v="64"/>
    <n v="6"/>
    <n v="48"/>
    <n v="10"/>
    <n v="4"/>
    <x v="10"/>
    <n v="0"/>
    <s v="backpack"/>
    <m/>
    <s v="Machine learning for life"/>
    <m/>
    <n v="1"/>
    <s v="Consulting"/>
    <m/>
    <s v="Manager"/>
    <m/>
    <s v="Technology &amp; Internet"/>
    <m/>
    <n v="40"/>
    <s v="Cleartech Ltda"/>
    <s v="Masters"/>
    <m/>
    <m/>
    <m/>
    <s v="Machine Learning Engineer"/>
    <m/>
    <m/>
    <m/>
    <m/>
    <m/>
    <m/>
    <s v="Forums"/>
    <m/>
    <n v="6"/>
    <n v="6"/>
    <m/>
    <n v="100"/>
    <s v="Complete the prerequisites before starting. Manage your time. Read extra papers, books etc."/>
    <s v="Google"/>
    <m/>
    <n v="9"/>
    <s v="The lectures could be more extensive with focus on the concepts and theory as well as could contain an introduction to the projects"/>
    <s v="Cloud Computing, BPM and Network Management"/>
    <m/>
    <n v="1"/>
  </r>
  <r>
    <n v="467"/>
    <n v="467"/>
    <n v="467"/>
    <s v="Start a new career in this field"/>
    <m/>
    <m/>
    <m/>
    <m/>
    <m/>
    <n v="37"/>
    <n v="7"/>
    <n v="0"/>
    <n v="11"/>
    <n v="12"/>
    <x v="6"/>
    <n v="1"/>
    <m/>
    <m/>
    <m/>
    <m/>
    <n v="1"/>
    <s v="Co-founder (or solo founder)"/>
    <m/>
    <s v="Director"/>
    <m/>
    <s v="Technology &amp; Internet"/>
    <m/>
    <n v="18"/>
    <s v="Kompstar"/>
    <s v="Nanodegree Program"/>
    <m/>
    <m/>
    <m/>
    <m/>
    <m/>
    <s v="Deep Learning Foundations"/>
    <m/>
    <m/>
    <m/>
    <m/>
    <s v="Slack Channel"/>
    <m/>
    <n v="20"/>
    <m/>
    <n v="10"/>
    <n v="30"/>
    <s v="Be good in math"/>
    <m/>
    <s v="vc.ru"/>
    <n v="10"/>
    <s v="I don't know. You are the best!"/>
    <s v="I would like to see Advanced Deep Learning Nanodegree."/>
    <s v="The price is little too high for me. Some discounts would be great."/>
    <n v="0"/>
  </r>
  <r>
    <n v="468"/>
    <n v="468"/>
    <n v="468"/>
    <s v="Start a new career in this field"/>
    <m/>
    <m/>
    <m/>
    <m/>
    <m/>
    <n v="24"/>
    <n v="7"/>
    <n v="0"/>
    <n v="9"/>
    <n v="3"/>
    <x v="3"/>
    <n v="1"/>
    <m/>
    <m/>
    <m/>
    <m/>
    <n v="1"/>
    <s v="Machine Learning Engineer"/>
    <m/>
    <s v="Not Applicable"/>
    <m/>
    <s v="Education"/>
    <m/>
    <n v="0"/>
    <s v="Udacity"/>
    <s v="Bachelors"/>
    <m/>
    <m/>
    <m/>
    <s v="Machine Learning Engineer"/>
    <m/>
    <m/>
    <m/>
    <m/>
    <m/>
    <m/>
    <s v="Slack Channel"/>
    <m/>
    <n v="6"/>
    <n v="6"/>
    <m/>
    <n v="10"/>
    <s v="Involve yourself in the slack community"/>
    <s v="Google"/>
    <m/>
    <n v="10"/>
    <s v="The MLND should have full program mentorship rather than just through the  first project "/>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n v="469"/>
    <n v="469"/>
    <n v="469"/>
    <s v="Start a new career in this field"/>
    <s v="Grow skills for my current role"/>
    <m/>
    <m/>
    <s v="General interest in the topic (personal growth and enrichment)"/>
    <m/>
    <n v="40"/>
    <n v="4"/>
    <n v="180"/>
    <n v="12"/>
    <n v="10"/>
    <x v="11"/>
    <n v="1"/>
    <m/>
    <m/>
    <m/>
    <m/>
    <n v="1"/>
    <s v="Research"/>
    <m/>
    <m/>
    <s v="Engineer"/>
    <s v="Technology &amp; Internet"/>
    <m/>
    <n v="14"/>
    <s v="ABB Robotics"/>
    <s v="PhD"/>
    <m/>
    <m/>
    <m/>
    <s v="Machine Learning Engineer"/>
    <s v="Artificial Intelligence"/>
    <s v="Deep Learning Foundations"/>
    <s v="Self-Driving Car Engineer"/>
    <m/>
    <m/>
    <m/>
    <s v="Slack Channel"/>
    <m/>
    <n v="30"/>
    <n v="6"/>
    <m/>
    <n v="60"/>
    <s v="Do not worry if something doen not work now. It will work tomorrow. You are amaizing around awasome people. Enjoy as much as you can. Secure you future and amazing journey"/>
    <s v="Friend / word of mouth"/>
    <m/>
    <n v="10"/>
    <s v="Every thing is perfect. It will be nice to have AIND second edition (more great alghorithms), MLND also second edition and DLND."/>
    <s v="Extended course in order to study Robotics solutions and systems. Programming FPGA, microcontrollers"/>
    <s v="Everything is perfect"/>
    <n v="0"/>
  </r>
  <r>
    <n v="470"/>
    <n v="470"/>
    <n v="470"/>
    <m/>
    <m/>
    <m/>
    <m/>
    <s v="General interest in the topic (personal growth and enrichment)"/>
    <m/>
    <n v="34"/>
    <n v="6"/>
    <n v="120"/>
    <n v="12"/>
    <n v="12"/>
    <x v="9"/>
    <n v="1"/>
    <m/>
    <m/>
    <m/>
    <m/>
    <n v="1"/>
    <m/>
    <s v="Network Engineer"/>
    <s v="Manager"/>
    <m/>
    <s v="Telecommunications"/>
    <m/>
    <n v="7"/>
    <s v="Ambrogio Srl"/>
    <s v="Masters"/>
    <m/>
    <m/>
    <m/>
    <m/>
    <m/>
    <s v="Deep Learning Foundations"/>
    <m/>
    <m/>
    <m/>
    <m/>
    <s v="Forums"/>
    <m/>
    <n v="4"/>
    <n v="4"/>
    <m/>
    <n v="4"/>
    <s v="try to clear yourself theoretical aspects with the help of pratical examples and of active community, try to respect the suggested deadlines"/>
    <s v="Google"/>
    <m/>
    <n v="8"/>
    <s v="Share contents from office hours that are relevant for all the classroom  "/>
    <s v="A course about the more recent technologies in the field of telecommunications, in particular for internet service providers"/>
    <s v="do anything you can to to make affordable access to Udacity courses"/>
    <n v="0"/>
  </r>
  <r>
    <n v="471"/>
    <n v="471"/>
    <n v="471"/>
    <m/>
    <s v="Grow skills for my current role"/>
    <m/>
    <m/>
    <m/>
    <m/>
    <n v="30"/>
    <n v="6"/>
    <n v="120"/>
    <n v="14"/>
    <n v="50"/>
    <x v="9"/>
    <n v="0"/>
    <s v="hoodie"/>
    <m/>
    <s v="Machine learning for life"/>
    <m/>
    <n v="1"/>
    <s v="Co-founder (or solo founder)"/>
    <m/>
    <s v="C-Level"/>
    <m/>
    <s v="Technology &amp; Internet"/>
    <m/>
    <n v="1"/>
    <s v="Smart Health UG"/>
    <s v="Nanodegree Program"/>
    <m/>
    <m/>
    <m/>
    <s v="Machine Learning Engineer"/>
    <m/>
    <m/>
    <m/>
    <m/>
    <m/>
    <m/>
    <s v="Stack Overflow"/>
    <m/>
    <n v="25"/>
    <m/>
    <n v="15"/>
    <n v="5"/>
    <s v="Just do it!"/>
    <s v="Friend / word of mouth"/>
    <m/>
    <n v="10"/>
    <s v="Not charge as much and upfront for the new Nanodegrees. Keep the monthly rate. If someone is unemployed and has little money, this way they can finish earlier and get a degree, it's awesome!"/>
    <s v="Chatbots, I could help there ;)"/>
    <s v="Love your videos and the whole concept!"/>
    <n v="1"/>
  </r>
  <r>
    <n v="472"/>
    <n v="472"/>
    <n v="472"/>
    <s v="Start a new career in this field"/>
    <m/>
    <m/>
    <m/>
    <m/>
    <m/>
    <n v="45"/>
    <n v="7"/>
    <n v="0"/>
    <n v="6"/>
    <n v="10"/>
    <x v="2"/>
    <n v="1"/>
    <m/>
    <m/>
    <m/>
    <m/>
    <n v="1"/>
    <s v="Other"/>
    <m/>
    <m/>
    <s v="Senior Engineer"/>
    <s v="Healthcare and Pharmaceuticals"/>
    <m/>
    <n v="10"/>
    <s v="Sutter Health"/>
    <s v="Nanodegree Program"/>
    <m/>
    <m/>
    <m/>
    <m/>
    <m/>
    <s v="Deep Learning Foundations"/>
    <m/>
    <m/>
    <m/>
    <m/>
    <s v="Forums"/>
    <m/>
    <n v="5"/>
    <n v="2"/>
    <m/>
    <n v="10"/>
    <s v="Keep re-reviewing the training materials as often as possible"/>
    <s v="Google"/>
    <m/>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n v="473"/>
    <n v="473"/>
    <n v="473"/>
    <s v="Start a new career in this field"/>
    <m/>
    <m/>
    <m/>
    <m/>
    <m/>
    <n v="38"/>
    <n v="7"/>
    <n v="50"/>
    <n v="8"/>
    <n v="4"/>
    <x v="6"/>
    <n v="1"/>
    <m/>
    <m/>
    <m/>
    <m/>
    <n v="1"/>
    <s v="Research"/>
    <m/>
    <s v="Individual Contributor"/>
    <m/>
    <s v="Manufacturing"/>
    <m/>
    <n v="12"/>
    <s v="Thorlabs, Inc"/>
    <s v="PhD"/>
    <m/>
    <m/>
    <m/>
    <m/>
    <m/>
    <s v="Deep Learning Foundations"/>
    <m/>
    <m/>
    <m/>
    <m/>
    <s v="Forums"/>
    <m/>
    <n v="3"/>
    <n v="4"/>
    <m/>
    <n v="7"/>
    <s v="Don't hesitate to ask questions and to look for help in the forums or slack channels. Udacity is really there to help you in successfully completing your Nanodegree. "/>
    <s v="Friend / word of mouth"/>
    <m/>
    <n v="10"/>
    <s v="A weekly email reminding about the material covered the previous week and the material to be covered the following week. "/>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n v="474"/>
    <n v="474"/>
    <n v="474"/>
    <m/>
    <m/>
    <m/>
    <m/>
    <s v="General interest in the topic (personal growth and enrichment)"/>
    <m/>
    <n v="36"/>
    <n v="8"/>
    <n v="25"/>
    <n v="10"/>
    <n v="40"/>
    <x v="6"/>
    <n v="1"/>
    <m/>
    <m/>
    <m/>
    <m/>
    <n v="1"/>
    <s v="Business Intelligence / Business Analyst"/>
    <m/>
    <s v="Individual Contributor"/>
    <m/>
    <s v="Healthcare and Pharmaceuticals"/>
    <m/>
    <n v="5"/>
    <s v="Munich"/>
    <s v="PhD"/>
    <m/>
    <m/>
    <m/>
    <s v="Machine Learning Engineer"/>
    <m/>
    <m/>
    <m/>
    <m/>
    <m/>
    <m/>
    <s v="Forums"/>
    <m/>
    <n v="4"/>
    <n v="3"/>
    <m/>
    <n v="120"/>
    <s v="Work early in the morning before your day-job starts and not after a 10-12 hours day in office - is more efficient"/>
    <m/>
    <s v="Media"/>
    <n v="9"/>
    <s v="Nothing"/>
    <s v="Bioinformatics, Healthinformatics"/>
    <s v="NO"/>
    <n v="0"/>
  </r>
  <r>
    <n v="475"/>
    <n v="475"/>
    <n v="475"/>
    <s v="Start a new career in this field"/>
    <s v="Grow skills for my current role"/>
    <m/>
    <m/>
    <s v="General interest in the topic (personal growth and enrichment)"/>
    <m/>
    <n v="34"/>
    <n v="8"/>
    <n v="60"/>
    <n v="11"/>
    <n v="7"/>
    <x v="3"/>
    <n v="1"/>
    <m/>
    <m/>
    <m/>
    <m/>
    <n v="1"/>
    <s v="Software Engineer"/>
    <m/>
    <s v="Individual Contributor"/>
    <m/>
    <s v="Technology &amp; Internet"/>
    <m/>
    <n v="10"/>
    <m/>
    <s v="Masters"/>
    <m/>
    <m/>
    <m/>
    <m/>
    <m/>
    <s v="Deep Learning Foundations"/>
    <m/>
    <m/>
    <m/>
    <m/>
    <s v="Forums"/>
    <m/>
    <n v="4"/>
    <m/>
    <n v="16"/>
    <n v="30"/>
    <s v="Don't give up"/>
    <m/>
    <s v="Internet"/>
    <n v="8"/>
    <s v="Couch at personal level"/>
    <m/>
    <m/>
    <n v="0"/>
  </r>
  <r>
    <n v="476"/>
    <n v="476"/>
    <n v="476"/>
    <m/>
    <s v="Grow skills for my current role"/>
    <m/>
    <m/>
    <s v="General interest in the topic (personal growth and enrichment)"/>
    <m/>
    <n v="35"/>
    <n v="6"/>
    <n v="30"/>
    <n v="12"/>
    <n v="25"/>
    <x v="4"/>
    <n v="0"/>
    <s v="t-shirt"/>
    <m/>
    <s v="Machine learning for life"/>
    <m/>
    <n v="1"/>
    <s v="Data Scientist"/>
    <m/>
    <s v="Individual Contributor"/>
    <m/>
    <m/>
    <s v="HR Consulting"/>
    <n v="5"/>
    <s v="PageGroup"/>
    <s v="Masters"/>
    <m/>
    <m/>
    <m/>
    <m/>
    <m/>
    <s v="Deep Learning Foundations"/>
    <m/>
    <m/>
    <m/>
    <m/>
    <s v="Forums"/>
    <m/>
    <n v="10"/>
    <n v="6"/>
    <m/>
    <n v="10"/>
    <s v="The Udacity forum and Google are your allies"/>
    <s v="Google"/>
    <m/>
    <n v="10"/>
    <s v="Add courses on cryptocurrencies"/>
    <s v="Cryptocurrencies"/>
    <s v="I don't like Slack. It doesn't work well for a course with so many students."/>
    <n v="0"/>
  </r>
  <r>
    <n v="477"/>
    <n v="477"/>
    <n v="477"/>
    <s v="Start a new career in this field"/>
    <m/>
    <m/>
    <s v="Help prepare for an advanced degree"/>
    <s v="General interest in the topic (personal growth and enrichment)"/>
    <m/>
    <n v="25"/>
    <n v="9"/>
    <n v="0"/>
    <n v="12"/>
    <n v="6"/>
    <x v="9"/>
    <n v="1"/>
    <m/>
    <m/>
    <m/>
    <m/>
    <n v="1"/>
    <s v="Freelancing"/>
    <m/>
    <s v="Individual Contributor"/>
    <m/>
    <s v="Education"/>
    <m/>
    <n v="2"/>
    <s v="Udacity"/>
    <s v="Bachelors"/>
    <m/>
    <m/>
    <s v="Data Analyst"/>
    <m/>
    <m/>
    <m/>
    <m/>
    <m/>
    <m/>
    <m/>
    <s v="Forums"/>
    <m/>
    <n v="15"/>
    <m/>
    <n v="30"/>
    <n v="22"/>
    <s v="Whenever you feel lonely and desperate, Udacity mentors and coaches are ready to help._x000a_Never give up and always stay motivated. It worths all your hard work."/>
    <m/>
    <s v="Popular Science - MOOC's article"/>
    <n v="1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n v="478"/>
    <n v="478"/>
    <n v="478"/>
    <s v="Start a new career in this field"/>
    <m/>
    <m/>
    <s v="Help prepare for an advanced degree"/>
    <s v="General interest in the topic (personal growth and enrichment)"/>
    <m/>
    <m/>
    <n v="6"/>
    <n v="30"/>
    <n v="10"/>
    <n v="15"/>
    <x v="4"/>
    <n v="0"/>
    <s v="t-shirt"/>
    <m/>
    <s v="Machine learning for life"/>
    <m/>
    <n v="1"/>
    <s v="Software Engineer"/>
    <m/>
    <s v="Individual Contributor"/>
    <m/>
    <s v="Technology &amp; Internet"/>
    <m/>
    <n v="0"/>
    <s v="Oracle"/>
    <s v="Bachelors"/>
    <m/>
    <m/>
    <m/>
    <m/>
    <m/>
    <s v="Deep Learning Foundations"/>
    <m/>
    <m/>
    <m/>
    <m/>
    <s v="Slack Channel"/>
    <m/>
    <n v="4"/>
    <n v="4"/>
    <m/>
    <n v="2"/>
    <s v="Being regular with studies is key to success. My trick was to learn a concept every day and do the project in the weekend. Also apart from course material one should refer to other books and websites."/>
    <s v="Google"/>
    <m/>
    <n v="10"/>
    <s v="Make courses available at a lower price so that all can access it"/>
    <m/>
    <m/>
    <n v="1"/>
  </r>
  <r>
    <n v="479"/>
    <n v="479"/>
    <n v="479"/>
    <s v="Start a new career in this field"/>
    <m/>
    <m/>
    <m/>
    <s v="General interest in the topic (personal growth and enrichment)"/>
    <m/>
    <n v="36"/>
    <n v="7"/>
    <n v="40"/>
    <n v="8"/>
    <n v="15"/>
    <x v="3"/>
    <n v="1"/>
    <m/>
    <m/>
    <m/>
    <m/>
    <n v="1"/>
    <s v="Software Engineer"/>
    <m/>
    <m/>
    <s v="Administrator/Developer"/>
    <s v="Government"/>
    <m/>
    <n v="10"/>
    <s v="VSTV BiH"/>
    <s v="Masters"/>
    <m/>
    <m/>
    <m/>
    <s v="Machine Learning Engineer"/>
    <m/>
    <m/>
    <m/>
    <m/>
    <m/>
    <m/>
    <s v="Slack Channel"/>
    <m/>
    <n v="2"/>
    <m/>
    <n v="6"/>
    <n v="30"/>
    <s v="Projects can take a lot of time if you want to do them properly"/>
    <s v="Google"/>
    <m/>
    <n v="5"/>
    <s v="iPad app is not good enough"/>
    <s v="Organized group projects or some kind idea exchange between students"/>
    <s v="No"/>
    <n v="1"/>
  </r>
  <r>
    <n v="480"/>
    <n v="480"/>
    <n v="480"/>
    <s v="Start a new career in this field"/>
    <m/>
    <m/>
    <m/>
    <s v="General interest in the topic (personal growth and enrichment)"/>
    <m/>
    <n v="31"/>
    <n v="6"/>
    <n v="80"/>
    <n v="4"/>
    <n v="10"/>
    <x v="1"/>
    <n v="0"/>
    <s v="t-shirt"/>
    <m/>
    <s v="A quality life demands quality questions"/>
    <m/>
    <n v="1"/>
    <s v="Business Intelligence / Business Analyst"/>
    <m/>
    <s v="Individual Contributor"/>
    <m/>
    <m/>
    <s v="Banking"/>
    <n v="4"/>
    <m/>
    <s v="Bachelors"/>
    <m/>
    <m/>
    <s v="Data Analyst"/>
    <m/>
    <m/>
    <m/>
    <m/>
    <m/>
    <m/>
    <m/>
    <s v="Forums"/>
    <m/>
    <n v="10"/>
    <m/>
    <n v="10"/>
    <n v="4"/>
    <s v="Start with the end in mind - if you are seeking a job, what type of portfolio do you want to create?"/>
    <s v="Google"/>
    <m/>
    <n v="8"/>
    <s v="Live reviews of projects - it gives the student the opportunity to seek clarification"/>
    <m/>
    <m/>
    <n v="1"/>
  </r>
  <r>
    <n v="481"/>
    <n v="481"/>
    <n v="481"/>
    <m/>
    <m/>
    <m/>
    <s v="Help prepare for an advanced degree"/>
    <m/>
    <m/>
    <n v="32"/>
    <n v="7"/>
    <n v="0"/>
    <n v="10"/>
    <n v="3"/>
    <x v="1"/>
    <n v="1"/>
    <m/>
    <m/>
    <m/>
    <m/>
    <n v="1"/>
    <s v="Software Engineer"/>
    <m/>
    <s v="Individual Contributor"/>
    <m/>
    <s v="Technology &amp; Internet"/>
    <m/>
    <n v="12"/>
    <s v="Kinvey"/>
    <s v="Bachelors"/>
    <m/>
    <m/>
    <m/>
    <m/>
    <m/>
    <s v="Deep Learning Foundations"/>
    <m/>
    <m/>
    <m/>
    <m/>
    <s v="Mentor Help (classroom or 1:1 mentors)"/>
    <m/>
    <n v="6"/>
    <n v="2"/>
    <m/>
    <n v="48"/>
    <s v="Keep focus!"/>
    <s v="Google"/>
    <m/>
    <n v="10"/>
    <s v="Possibility to have a quick live chat one-one"/>
    <s v="C++"/>
    <s v="You guys are awesome!"/>
    <n v="1"/>
  </r>
  <r>
    <n v="482"/>
    <n v="482"/>
    <n v="482"/>
    <s v="Start a new career in this field"/>
    <m/>
    <m/>
    <m/>
    <m/>
    <m/>
    <n v="31"/>
    <n v="8"/>
    <n v="30"/>
    <n v="12"/>
    <n v="5"/>
    <x v="6"/>
    <n v="0"/>
    <s v="hoodie"/>
    <m/>
    <s v="Data is the new bacon&quot;"/>
    <m/>
    <n v="1"/>
    <s v="Data Analyst"/>
    <m/>
    <s v="Manager"/>
    <m/>
    <s v="Retail &amp; Consumer Durables"/>
    <m/>
    <n v="7"/>
    <s v="Deloitte"/>
    <s v="Masters"/>
    <m/>
    <m/>
    <s v="Data Analyst"/>
    <s v="Machine Learning Engineer"/>
    <m/>
    <s v="Deep Learning Foundations"/>
    <m/>
    <m/>
    <m/>
    <m/>
    <s v="Forums"/>
    <m/>
    <n v="4"/>
    <n v="6"/>
    <m/>
    <n v="20"/>
    <s v="Tenacity is the most important skill. Do not hesitate to ask questions on the forum or slack. Students and mentors are very helpful. "/>
    <s v="Google"/>
    <m/>
    <n v="9"/>
    <s v="Everything is perfect. Just continue to teach cutting advanced techniques like Deep Learning. "/>
    <s v="Bayesian statistics, how to write a Medium article, c++, how to implement a research paper. "/>
    <m/>
    <n v="1"/>
  </r>
  <r>
    <n v="483"/>
    <n v="483"/>
    <n v="483"/>
    <m/>
    <m/>
    <m/>
    <m/>
    <s v="General interest in the topic (personal growth and enrichment)"/>
    <m/>
    <n v="36"/>
    <n v="6"/>
    <n v="100"/>
    <n v="10"/>
    <n v="8"/>
    <x v="6"/>
    <n v="1"/>
    <m/>
    <m/>
    <m/>
    <m/>
    <n v="1"/>
    <s v="Software Engineer"/>
    <m/>
    <s v="Individual Contributor"/>
    <m/>
    <s v="Technology &amp; Internet"/>
    <m/>
    <n v="6"/>
    <s v="Freelancer"/>
    <s v="Masters"/>
    <m/>
    <m/>
    <m/>
    <m/>
    <m/>
    <s v="Deep Learning Foundations"/>
    <m/>
    <m/>
    <m/>
    <m/>
    <s v="Forums"/>
    <m/>
    <n v="1"/>
    <n v="4"/>
    <m/>
    <n v="12"/>
    <s v="Use forum and slack channel widely. Project needs more time than expected, so start early."/>
    <s v="Friend / word of mouth"/>
    <m/>
    <n v="10"/>
    <s v="Practical projects"/>
    <s v="Block chain technology_x000a_Game programming_x000a_"/>
    <m/>
    <n v="0"/>
  </r>
  <r>
    <n v="484"/>
    <n v="484"/>
    <n v="484"/>
    <s v="Start a new career in this field"/>
    <m/>
    <m/>
    <m/>
    <m/>
    <m/>
    <n v="47"/>
    <n v="6"/>
    <n v="30"/>
    <n v="8"/>
    <n v="30"/>
    <x v="7"/>
    <n v="1"/>
    <m/>
    <m/>
    <m/>
    <m/>
    <n v="1"/>
    <s v="Business/Strategy"/>
    <m/>
    <s v="Director"/>
    <m/>
    <m/>
    <s v="Software security"/>
    <n v="15"/>
    <s v="DoSell Ltd"/>
    <s v="Bachelors"/>
    <m/>
    <m/>
    <m/>
    <m/>
    <m/>
    <s v="Deep Learning Foundations"/>
    <m/>
    <m/>
    <m/>
    <m/>
    <s v="Slack Channel"/>
    <m/>
    <n v="6"/>
    <n v="5"/>
    <m/>
    <n v="400"/>
    <s v="put learning into your daily practice (routine)"/>
    <s v="Google"/>
    <m/>
    <n v="10"/>
    <s v="integrate jupyter notebook"/>
    <s v="IoT, Blockchain"/>
    <m/>
    <n v="1"/>
  </r>
  <r>
    <n v="485"/>
    <n v="485"/>
    <n v="485"/>
    <s v="Start a new career in this field"/>
    <m/>
    <m/>
    <s v="Help prepare for an advanced degree"/>
    <s v="General interest in the topic (personal growth and enrichment)"/>
    <m/>
    <n v="35"/>
    <n v="7"/>
    <n v="0"/>
    <n v="8"/>
    <n v="2"/>
    <x v="1"/>
    <n v="1"/>
    <m/>
    <m/>
    <m/>
    <m/>
    <n v="1"/>
    <s v="Self employed"/>
    <m/>
    <m/>
    <s v="Code Review and Student Mentor"/>
    <s v="Education"/>
    <m/>
    <n v="1"/>
    <s v="Udacity"/>
    <s v="Bachelors"/>
    <s v="Intro to Programming"/>
    <m/>
    <s v="Data Analyst"/>
    <m/>
    <m/>
    <s v="Deep Learning Foundations"/>
    <m/>
    <m/>
    <m/>
    <m/>
    <s v="Forums"/>
    <m/>
    <n v="6"/>
    <n v="6"/>
    <m/>
    <n v="6"/>
    <s v="Plan to set aside time for learning and project work"/>
    <s v="Google"/>
    <m/>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n v="486"/>
    <n v="486"/>
    <n v="486"/>
    <s v="Start a new career in this field"/>
    <m/>
    <m/>
    <m/>
    <m/>
    <m/>
    <n v="33"/>
    <n v="6"/>
    <n v="60"/>
    <n v="14"/>
    <n v="6"/>
    <x v="5"/>
    <n v="1"/>
    <m/>
    <m/>
    <m/>
    <m/>
    <n v="1"/>
    <s v="Software Engineer"/>
    <m/>
    <s v="Individual Contributor"/>
    <m/>
    <m/>
    <s v="finance and payment"/>
    <n v="10"/>
    <s v="Visa Inc"/>
    <s v="Bachelors"/>
    <m/>
    <m/>
    <m/>
    <s v="Machine Learning Engineer"/>
    <m/>
    <s v="Deep Learning Foundations"/>
    <m/>
    <m/>
    <m/>
    <m/>
    <s v="Slack Channel"/>
    <m/>
    <n v="10"/>
    <m/>
    <n v="26"/>
    <n v="22"/>
    <s v="Continuous Learning"/>
    <s v="Friend / word of mouth"/>
    <m/>
    <n v="10"/>
    <s v="More Collobaration with Hiring Partners required"/>
    <s v="AI"/>
    <m/>
    <n v="0"/>
  </r>
  <r>
    <n v="487"/>
    <n v="487"/>
    <n v="487"/>
    <s v="Start a new career in this field"/>
    <m/>
    <m/>
    <m/>
    <m/>
    <m/>
    <n v="59"/>
    <n v="8"/>
    <n v="0"/>
    <n v="8"/>
    <n v="10"/>
    <x v="10"/>
    <n v="0"/>
    <m/>
    <s v="mouse pad"/>
    <m/>
    <s v="&quot;keep learning,  there is so much fascinating stuff out there&quot;"/>
    <n v="0"/>
    <m/>
    <m/>
    <m/>
    <m/>
    <m/>
    <m/>
    <m/>
    <m/>
    <s v="Masters"/>
    <m/>
    <m/>
    <m/>
    <s v="Machine Learning Engineer"/>
    <m/>
    <m/>
    <m/>
    <m/>
    <m/>
    <m/>
    <s v="Stack Overflow"/>
    <m/>
    <n v="14"/>
    <n v="6"/>
    <m/>
    <n v="20"/>
    <s v="There are a lot of resources in parallel to the course content, and often you will find clearer explications in other videos.  If you don't get it with the udacity video check for similar videos."/>
    <s v="Friend / word of mouth"/>
    <m/>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quot;Bildungsgutscheine&quot; from &quot;Arbeitsagentur&quot; - Goverment is supporting taking courses, but only if the course provider accepts this kind of voucher. It would be good marketing for you as well."/>
    <n v="1"/>
  </r>
  <r>
    <n v="488"/>
    <n v="488"/>
    <n v="488"/>
    <s v="Start a new career in this field"/>
    <s v="Grow skills for my current role"/>
    <m/>
    <m/>
    <s v="General interest in the topic (personal growth and enrichment)"/>
    <m/>
    <n v="36"/>
    <n v="6"/>
    <n v="0"/>
    <n v="12"/>
    <n v="12"/>
    <x v="8"/>
    <n v="0"/>
    <s v="hoodie"/>
    <m/>
    <s v="Math - all the cool kids are doing it"/>
    <m/>
    <n v="1"/>
    <s v="Freelancing"/>
    <m/>
    <s v="Individual Contributor"/>
    <m/>
    <s v="Technology &amp; Internet"/>
    <m/>
    <n v="10"/>
    <s v="Upwork"/>
    <s v="Bachelors"/>
    <m/>
    <m/>
    <m/>
    <m/>
    <m/>
    <s v="Deep Learning Foundations"/>
    <m/>
    <m/>
    <m/>
    <m/>
    <s v="Forums"/>
    <m/>
    <n v="15"/>
    <n v="5"/>
    <m/>
    <n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s v="Google"/>
    <m/>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n v="489"/>
    <n v="489"/>
    <n v="489"/>
    <m/>
    <s v="Grow skills for my current role"/>
    <m/>
    <m/>
    <s v="General interest in the topic (personal growth and enrichment)"/>
    <m/>
    <n v="36"/>
    <n v="7"/>
    <n v="45"/>
    <n v="16"/>
    <n v="6"/>
    <x v="7"/>
    <n v="1"/>
    <m/>
    <m/>
    <m/>
    <m/>
    <n v="1"/>
    <s v="Software Engineer"/>
    <m/>
    <s v="Individual Contributor"/>
    <m/>
    <s v="Technology &amp; Internet"/>
    <m/>
    <n v="13"/>
    <s v="Backend Software Engineer"/>
    <s v="Masters"/>
    <m/>
    <m/>
    <m/>
    <m/>
    <m/>
    <s v="Deep Learning Foundations"/>
    <m/>
    <m/>
    <m/>
    <m/>
    <s v="Slack Channel"/>
    <m/>
    <n v="3"/>
    <n v="6"/>
    <m/>
    <n v="6"/>
    <s v="Set up some goals and some planning and stick to it :)"/>
    <s v="Google"/>
    <m/>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n v="490"/>
    <n v="490"/>
    <n v="490"/>
    <s v="Start a new career in this field"/>
    <s v="Grow skills for my current role"/>
    <s v="Help move from academia to industry"/>
    <s v="Help prepare for an advanced degree"/>
    <s v="General interest in the topic (personal growth and enrichment)"/>
    <m/>
    <n v="28"/>
    <n v="7"/>
    <n v="80"/>
    <n v="8"/>
    <n v="8"/>
    <x v="11"/>
    <n v="1"/>
    <m/>
    <m/>
    <m/>
    <m/>
    <n v="1"/>
    <s v="Research"/>
    <m/>
    <s v="Individual Contributor"/>
    <m/>
    <m/>
    <s v="Academia"/>
    <n v="5"/>
    <s v="University of Manitoba"/>
    <s v="Masters"/>
    <m/>
    <m/>
    <m/>
    <m/>
    <s v="Artificial Intelligence"/>
    <m/>
    <m/>
    <m/>
    <m/>
    <m/>
    <s v="Forums"/>
    <m/>
    <n v="4"/>
    <n v="6"/>
    <m/>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s v="Google"/>
    <m/>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n v="491"/>
    <n v="491"/>
    <n v="491"/>
    <s v="Start a new career in this field"/>
    <s v="Grow skills for my current role"/>
    <m/>
    <m/>
    <s v="General interest in the topic (personal growth and enrichment)"/>
    <m/>
    <n v="65"/>
    <n v="5"/>
    <n v="60"/>
    <n v="8"/>
    <n v="4"/>
    <x v="7"/>
    <n v="0"/>
    <s v="jacket (brand is TBD... probably Patagonia)"/>
    <m/>
    <s v="A quality life demands quality questions"/>
    <m/>
    <n v="1"/>
    <s v="Machine Learning Engineer"/>
    <m/>
    <s v="Individual Contributor"/>
    <m/>
    <s v="Airlines &amp; Aerospace (including Defense)"/>
    <m/>
    <n v="6"/>
    <s v="EOIR"/>
    <s v="Masters"/>
    <m/>
    <m/>
    <m/>
    <s v="Machine Learning Engineer"/>
    <m/>
    <m/>
    <m/>
    <m/>
    <m/>
    <m/>
    <s v="Live Help"/>
    <m/>
    <n v="4"/>
    <m/>
    <n v="30"/>
    <n v="60"/>
    <s v="Prepare to work a lot and have to figure thingds out on your own as the forums are not muych help"/>
    <m/>
    <s v="search for moocs"/>
    <n v="8"/>
    <s v="need more direct help on very difficult projects.  more detailed instruction applicable to projects.  Need projects with less/no error!!!"/>
    <s v="reinforcement learning, advanced control design"/>
    <s v="no"/>
    <n v="1"/>
  </r>
  <r>
    <n v="492"/>
    <n v="492"/>
    <n v="492"/>
    <s v="Start a new career in this field"/>
    <m/>
    <m/>
    <m/>
    <m/>
    <m/>
    <n v="39"/>
    <n v="8"/>
    <n v="35"/>
    <n v="9"/>
    <n v="10"/>
    <x v="6"/>
    <n v="1"/>
    <m/>
    <m/>
    <m/>
    <m/>
    <n v="1"/>
    <s v="Other"/>
    <m/>
    <s v="Director"/>
    <m/>
    <s v="Technology &amp; Internet"/>
    <m/>
    <n v="23"/>
    <s v="Malwarebytes"/>
    <s v="Bachelors"/>
    <m/>
    <m/>
    <m/>
    <m/>
    <m/>
    <s v="Deep Learning Foundations"/>
    <m/>
    <m/>
    <m/>
    <m/>
    <s v="Slack Channel"/>
    <m/>
    <n v="10"/>
    <n v="2"/>
    <m/>
    <n v="8"/>
    <s v="Get good setup with GPU acceleration configured from beginning - helps a lot."/>
    <s v="Friend / word of mouth"/>
    <m/>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n v="493"/>
    <n v="493"/>
    <n v="493"/>
    <m/>
    <m/>
    <m/>
    <m/>
    <s v="General interest in the topic (personal growth and enrichment)"/>
    <m/>
    <n v="48"/>
    <n v="7"/>
    <n v="0"/>
    <n v="10"/>
    <n v="30"/>
    <x v="11"/>
    <n v="1"/>
    <m/>
    <m/>
    <m/>
    <m/>
    <n v="1"/>
    <s v="Co-founder (or solo founder)"/>
    <m/>
    <s v="C-Level"/>
    <m/>
    <s v="Entertainment &amp; Leisure"/>
    <m/>
    <n v="20"/>
    <s v="SEO Tek, Inc."/>
    <s v="High school or below"/>
    <m/>
    <m/>
    <s v="Data Analyst"/>
    <m/>
    <m/>
    <m/>
    <m/>
    <m/>
    <m/>
    <m/>
    <s v="Stack Overflow"/>
    <m/>
    <n v="6"/>
    <n v="2"/>
    <m/>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s v="Google"/>
    <m/>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n v="494"/>
    <n v="494"/>
    <n v="494"/>
    <s v="Start a new career in this field"/>
    <m/>
    <m/>
    <m/>
    <m/>
    <m/>
    <n v="29"/>
    <n v="7"/>
    <n v="0"/>
    <n v="13"/>
    <n v="6"/>
    <x v="8"/>
    <n v="0"/>
    <s v="hat"/>
    <m/>
    <s v="Math - all the cool kids are doing it"/>
    <m/>
    <n v="0"/>
    <m/>
    <m/>
    <m/>
    <m/>
    <m/>
    <m/>
    <m/>
    <m/>
    <s v="Bachelors"/>
    <m/>
    <m/>
    <m/>
    <s v="Machine Learning Engineer"/>
    <m/>
    <m/>
    <m/>
    <m/>
    <m/>
    <m/>
    <s v="Stack Overflow"/>
    <m/>
    <n v="5"/>
    <n v="2"/>
    <m/>
    <n v="6"/>
    <s v="Try to do some work every day."/>
    <s v="Friend / word of mouth"/>
    <m/>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n v="495"/>
    <n v="495"/>
    <n v="495"/>
    <s v="Start a new career in this field"/>
    <s v="Grow skills for my current role"/>
    <m/>
    <s v="Help prepare for an advanced degree"/>
    <m/>
    <m/>
    <n v="36"/>
    <n v="6"/>
    <n v="30"/>
    <n v="10"/>
    <n v="20"/>
    <x v="6"/>
    <n v="1"/>
    <m/>
    <m/>
    <m/>
    <m/>
    <n v="1"/>
    <s v="Other"/>
    <m/>
    <s v="Not Applicable"/>
    <m/>
    <s v="Healthcare and Pharmaceuticals"/>
    <m/>
    <n v="5"/>
    <s v="Sunset Communities"/>
    <s v="Bachelors"/>
    <m/>
    <m/>
    <s v="Data Analyst"/>
    <m/>
    <m/>
    <m/>
    <m/>
    <m/>
    <m/>
    <m/>
    <s v="Forums"/>
    <m/>
    <n v="15"/>
    <m/>
    <d v="2019-10-15T00:00:00"/>
    <n v="500"/>
    <s v="Be patient and set short-term goals"/>
    <s v="Friend / word of mouth"/>
    <m/>
    <n v="8"/>
    <s v="I would like more support with a job search"/>
    <s v="I want more data visualization courses."/>
    <s v="Studying at Udacity is fun. I appreciate it."/>
    <n v="1"/>
  </r>
  <r>
    <n v="496"/>
    <n v="496"/>
    <n v="496"/>
    <s v="Start a new career in this field"/>
    <m/>
    <m/>
    <m/>
    <m/>
    <m/>
    <n v="56"/>
    <n v="8"/>
    <n v="60"/>
    <n v="8"/>
    <n v="5"/>
    <x v="6"/>
    <n v="1"/>
    <m/>
    <m/>
    <m/>
    <m/>
    <n v="1"/>
    <s v="Business Intelligence / Business Analyst"/>
    <m/>
    <s v="Manager"/>
    <m/>
    <s v="Technology &amp; Internet"/>
    <m/>
    <n v="25"/>
    <s v="Cognizant Technology Solutions"/>
    <s v="Masters"/>
    <m/>
    <m/>
    <m/>
    <s v="Machine Learning Engineer"/>
    <m/>
    <m/>
    <m/>
    <m/>
    <m/>
    <m/>
    <s v="Forums"/>
    <m/>
    <n v="21"/>
    <m/>
    <m/>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s v="Google"/>
    <m/>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n v="497"/>
    <n v="497"/>
    <n v="497"/>
    <m/>
    <m/>
    <m/>
    <m/>
    <s v="General interest in the topic (personal growth and enrichment)"/>
    <m/>
    <n v="32"/>
    <n v="5"/>
    <n v="20"/>
    <n v="12"/>
    <n v="20"/>
    <x v="3"/>
    <n v="0"/>
    <m/>
    <s v="Poncho "/>
    <s v="Data is the new bacon&quot;"/>
    <m/>
    <n v="1"/>
    <s v="Software Engineer"/>
    <m/>
    <m/>
    <s v="Contractor "/>
    <s v="Telecommunications"/>
    <m/>
    <n v="6"/>
    <s v="AT&amp;T "/>
    <s v="Masters"/>
    <s v="Intro to Programming"/>
    <m/>
    <m/>
    <s v="Machine Learning Engineer"/>
    <m/>
    <m/>
    <m/>
    <m/>
    <m/>
    <m/>
    <s v="Slack Channel"/>
    <m/>
    <n v="10"/>
    <n v="2"/>
    <m/>
    <n v="10"/>
    <s v="Do not quit "/>
    <s v="Google"/>
    <m/>
    <n v="10"/>
    <s v="Maybe some games or contests "/>
    <s v="System architecture design "/>
    <s v="Do you have any job offer in LA? Even if is just half time? Lol"/>
    <m/>
  </r>
  <r>
    <n v="498"/>
    <n v="498"/>
    <n v="498"/>
    <s v="Start a new career in this field"/>
    <m/>
    <m/>
    <m/>
    <m/>
    <m/>
    <n v="36"/>
    <n v="9"/>
    <n v="15"/>
    <n v="8"/>
    <n v="20"/>
    <x v="9"/>
    <n v="1"/>
    <m/>
    <m/>
    <m/>
    <m/>
    <n v="1"/>
    <s v="Other"/>
    <m/>
    <s v="Individual Contributor"/>
    <m/>
    <m/>
    <s v="Semiconductor"/>
    <n v="7"/>
    <s v="Marvell Semiconductor"/>
    <s v="Masters"/>
    <m/>
    <m/>
    <m/>
    <s v="Machine Learning Engineer"/>
    <m/>
    <m/>
    <m/>
    <m/>
    <m/>
    <m/>
    <s v="Stack Overflow"/>
    <m/>
    <n v="6"/>
    <n v="6"/>
    <m/>
    <n v="20"/>
    <s v="stick to it"/>
    <s v="Friend / word of mouth"/>
    <m/>
    <n v="10"/>
    <s v="more meet ups"/>
    <s v="deep learning"/>
    <s v="good job, keep it up"/>
    <n v="0"/>
  </r>
  <r>
    <n v="499"/>
    <n v="499"/>
    <n v="499"/>
    <m/>
    <m/>
    <m/>
    <m/>
    <s v="General interest in the topic (personal growth and enrichment)"/>
    <m/>
    <n v="29"/>
    <n v="7"/>
    <n v="50"/>
    <n v="10"/>
    <n v="5"/>
    <x v="0"/>
    <n v="1"/>
    <m/>
    <m/>
    <m/>
    <m/>
    <n v="1"/>
    <s v="Data Scientist"/>
    <m/>
    <s v="Manager"/>
    <m/>
    <s v="Technology &amp; Internet"/>
    <m/>
    <n v="5"/>
    <s v="Eternix"/>
    <s v="Bachelors"/>
    <m/>
    <m/>
    <m/>
    <m/>
    <m/>
    <s v="Deep Learning Foundations"/>
    <m/>
    <m/>
    <m/>
    <m/>
    <s v="Forums"/>
    <m/>
    <n v="6"/>
    <n v="6"/>
    <m/>
    <n v="7"/>
    <s v="Enjoy the opportunity to learn from the best ! Be resilient, point the compass to your faith and move forward ! "/>
    <s v="Facebook"/>
    <m/>
    <n v="10"/>
    <s v="I noted that different nanodegree have the same material sometimes, it would be better if the distinct material types were larger."/>
    <s v="Distributed computing, brain machine interface"/>
    <s v="No"/>
    <n v="1"/>
  </r>
  <r>
    <n v="500"/>
    <n v="500"/>
    <n v="500"/>
    <s v="Start a new career in this field"/>
    <s v="Grow skills for my current role"/>
    <m/>
    <m/>
    <s v="General interest in the topic (personal growth and enrichment)"/>
    <m/>
    <n v="28"/>
    <n v="6"/>
    <n v="15"/>
    <n v="8"/>
    <n v="1"/>
    <x v="6"/>
    <n v="0"/>
    <s v="hat"/>
    <m/>
    <s v="Machine learning for life"/>
    <m/>
    <n v="1"/>
    <s v="Data Scientist"/>
    <m/>
    <s v="Individual Contributor"/>
    <m/>
    <s v="Healthcare and Pharmaceuticals"/>
    <m/>
    <n v="0"/>
    <s v="IBM"/>
    <s v="Bachelors"/>
    <m/>
    <m/>
    <m/>
    <s v="Machine Learning Engineer"/>
    <m/>
    <m/>
    <m/>
    <m/>
    <m/>
    <s v="Full stack"/>
    <s v="Forums"/>
    <m/>
    <n v="4"/>
    <n v="6"/>
    <m/>
    <n v="60"/>
    <s v="Plan out time"/>
    <s v="Google"/>
    <m/>
    <n v="10"/>
    <s v="Don't know right now. Will get back to you. "/>
    <m/>
    <m/>
    <n v="1"/>
  </r>
  <r>
    <n v="501"/>
    <n v="501"/>
    <n v="501"/>
    <m/>
    <s v="Grow skills for my current role"/>
    <m/>
    <m/>
    <s v="General interest in the topic (personal growth and enrichment)"/>
    <m/>
    <n v="47"/>
    <n v="8"/>
    <n v="30"/>
    <n v="9"/>
    <n v="4"/>
    <x v="3"/>
    <n v="1"/>
    <m/>
    <m/>
    <m/>
    <m/>
    <n v="1"/>
    <s v="Consulting"/>
    <m/>
    <s v="Manager"/>
    <m/>
    <s v="Automotive"/>
    <m/>
    <n v="23"/>
    <s v="BMW"/>
    <s v="High school or below"/>
    <m/>
    <m/>
    <m/>
    <m/>
    <m/>
    <s v="Deep Learning Foundations"/>
    <m/>
    <m/>
    <m/>
    <m/>
    <s v="Slack Channel"/>
    <m/>
    <n v="23"/>
    <n v="2"/>
    <m/>
    <n v="15"/>
    <s v="Be prepared to 20+ hours per week of time to get the most out of it."/>
    <s v="Friend / word of mouth"/>
    <m/>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n v="502"/>
    <n v="502"/>
    <n v="502"/>
    <m/>
    <s v="Grow skills for my current role"/>
    <m/>
    <m/>
    <m/>
    <m/>
    <n v="35"/>
    <n v="7"/>
    <n v="20"/>
    <n v="10"/>
    <n v="24"/>
    <x v="5"/>
    <n v="1"/>
    <m/>
    <m/>
    <m/>
    <m/>
    <n v="1"/>
    <s v="Software Engineer"/>
    <m/>
    <s v="Individual Contributor"/>
    <m/>
    <s v="Telecommunications"/>
    <m/>
    <n v="10"/>
    <s v="Bright Pattern, Inc."/>
    <s v="Masters"/>
    <m/>
    <m/>
    <m/>
    <s v="Machine Learning Engineer"/>
    <m/>
    <m/>
    <m/>
    <m/>
    <m/>
    <m/>
    <s v="Forums"/>
    <m/>
    <n v="5"/>
    <n v="1"/>
    <m/>
    <n v="6"/>
    <s v="not stop"/>
    <s v="Google"/>
    <m/>
    <n v="10"/>
    <s v="better courses"/>
    <s v="robotics"/>
    <s v="no"/>
    <n v="1"/>
  </r>
  <r>
    <n v="503"/>
    <n v="503"/>
    <n v="503"/>
    <m/>
    <m/>
    <m/>
    <m/>
    <s v="General interest in the topic (personal growth and enrichment)"/>
    <m/>
    <n v="41"/>
    <n v="6"/>
    <n v="30"/>
    <n v="7"/>
    <n v="6"/>
    <x v="1"/>
    <n v="0"/>
    <s v="shoes (brand is TBD¦ probably Adidas or Puma)"/>
    <m/>
    <s v="A quality life demands quality questions"/>
    <m/>
    <n v="1"/>
    <s v="Business/Strategy"/>
    <m/>
    <s v="Manager"/>
    <m/>
    <m/>
    <s v="financial"/>
    <n v="20"/>
    <s v="continuous improvment/project management"/>
    <s v="Nanodegree Program"/>
    <m/>
    <m/>
    <m/>
    <s v="Machine Learning Engineer"/>
    <m/>
    <m/>
    <m/>
    <m/>
    <m/>
    <m/>
    <s v="Mentor Help (classroom or 1:1 mentors)"/>
    <m/>
    <n v="6"/>
    <n v="5"/>
    <m/>
    <n v="100"/>
    <s v="Be regular to go on learning continuously and not leave everything to the end"/>
    <s v="Google"/>
    <m/>
    <n v="9"/>
    <s v="all sounds good"/>
    <s v="self-driving car"/>
    <s v="no"/>
    <n v="0"/>
  </r>
  <r>
    <n v="504"/>
    <n v="504"/>
    <n v="504"/>
    <s v="Start a new career in this field"/>
    <m/>
    <m/>
    <m/>
    <s v="General interest in the topic (personal growth and enrichment)"/>
    <m/>
    <n v="32"/>
    <n v="6"/>
    <n v="60"/>
    <n v="10"/>
    <n v="6"/>
    <x v="8"/>
    <n v="1"/>
    <m/>
    <m/>
    <m/>
    <m/>
    <n v="1"/>
    <s v="Software Engineer"/>
    <m/>
    <s v="Individual Contributor"/>
    <m/>
    <s v="Technology &amp; Internet"/>
    <m/>
    <n v="9"/>
    <s v="Oracle India"/>
    <s v="Bachelors"/>
    <m/>
    <m/>
    <m/>
    <m/>
    <m/>
    <s v="Deep Learning Foundations"/>
    <m/>
    <m/>
    <m/>
    <m/>
    <s v="Forums"/>
    <m/>
    <n v="5"/>
    <n v="5"/>
    <m/>
    <n v="5"/>
    <s v="Learn every day instead of weekends. And go an extra mile. "/>
    <s v="Google"/>
    <m/>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n v="505"/>
    <n v="505"/>
    <n v="505"/>
    <s v="Start a new career in this field"/>
    <m/>
    <m/>
    <m/>
    <m/>
    <m/>
    <n v="31"/>
    <n v="6"/>
    <n v="2"/>
    <n v="10"/>
    <n v="10"/>
    <x v="5"/>
    <n v="1"/>
    <m/>
    <m/>
    <m/>
    <m/>
    <n v="1"/>
    <s v=" Artificial Intelligence Engineer"/>
    <m/>
    <s v="Individual Contributor"/>
    <m/>
    <s v="Technology &amp; Internet"/>
    <m/>
    <n v="1"/>
    <s v="Accenture"/>
    <s v="Masters"/>
    <m/>
    <m/>
    <m/>
    <m/>
    <m/>
    <s v="Deep Learning Foundations"/>
    <m/>
    <m/>
    <m/>
    <m/>
    <s v="Slack Channel"/>
    <m/>
    <n v="10"/>
    <n v="3"/>
    <m/>
    <n v="6"/>
    <s v="Work daily"/>
    <s v="Google"/>
    <m/>
    <n v="8"/>
    <s v="For the Deep Learning nanodegree, I'd improve the material and quality of explanations"/>
    <s v="Now, I'm realizing AI nanodegree, and I'd like also Machine Learning nanodegree"/>
    <m/>
    <n v="0"/>
  </r>
  <r>
    <n v="506"/>
    <n v="506"/>
    <n v="506"/>
    <s v="Start a new career in this field"/>
    <m/>
    <m/>
    <m/>
    <m/>
    <m/>
    <n v="30"/>
    <n v="8"/>
    <n v="0"/>
    <n v="8"/>
    <n v="4"/>
    <x v="1"/>
    <n v="1"/>
    <s v="hoodie"/>
    <m/>
    <s v="A quality life demands quality questions"/>
    <m/>
    <n v="0"/>
    <m/>
    <m/>
    <m/>
    <m/>
    <m/>
    <m/>
    <m/>
    <m/>
    <s v="Nanodegree Program"/>
    <s v="Intro to Programming"/>
    <m/>
    <s v="Data Analyst"/>
    <m/>
    <m/>
    <m/>
    <m/>
    <m/>
    <m/>
    <m/>
    <s v="Stack Overflow"/>
    <m/>
    <n v="35"/>
    <m/>
    <n v="56"/>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s v="Google"/>
    <m/>
    <n v="10"/>
    <s v="I like the way Udacity teach"/>
    <s v="Currently, Udacity has really interesting and cool courses. I like the subjects related to the fields of electronics, automation, mechanics, and robotics."/>
    <s v="Now, I don't have"/>
    <m/>
  </r>
  <r>
    <n v="507"/>
    <n v="507"/>
    <n v="507"/>
    <s v="Start a new career in this field"/>
    <m/>
    <m/>
    <m/>
    <m/>
    <m/>
    <n v="38"/>
    <n v="7"/>
    <n v="0"/>
    <n v="5"/>
    <n v="8"/>
    <x v="7"/>
    <n v="0"/>
    <s v="shoes (brand is TBD¦ probably Adidas or Puma)"/>
    <m/>
    <m/>
    <s v="&quot;Deep learner&quot;"/>
    <n v="0"/>
    <m/>
    <m/>
    <m/>
    <m/>
    <m/>
    <m/>
    <m/>
    <m/>
    <s v="Masters"/>
    <m/>
    <m/>
    <m/>
    <m/>
    <s v="Artificial Intelligence"/>
    <s v="Deep Learning Foundations"/>
    <m/>
    <m/>
    <m/>
    <m/>
    <s v="Forums"/>
    <m/>
    <n v="8"/>
    <m/>
    <n v="16"/>
    <n v="8"/>
    <s v="Help other students as soon as you finish each project; it  will be beneficial for all the community."/>
    <s v="Google"/>
    <m/>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n v="508"/>
    <n v="508"/>
    <n v="508"/>
    <s v="Start a new career in this field"/>
    <m/>
    <m/>
    <m/>
    <m/>
    <m/>
    <n v="25"/>
    <n v="7"/>
    <n v="20"/>
    <n v="5"/>
    <n v="36"/>
    <x v="11"/>
    <n v="0"/>
    <s v="jacket (brand is TBD... probably Patagonia)"/>
    <m/>
    <s v="Data is the new bacon&quot;"/>
    <m/>
    <n v="1"/>
    <s v="Other"/>
    <m/>
    <s v="Not Applicable"/>
    <m/>
    <s v="Entertainment &amp; Leisure"/>
    <m/>
    <n v="1"/>
    <s v="Camp Takajo"/>
    <s v="Bachelors"/>
    <m/>
    <s v="Business Analyst"/>
    <m/>
    <m/>
    <m/>
    <m/>
    <m/>
    <m/>
    <m/>
    <s v="Digital marketing "/>
    <s v="Forums"/>
    <m/>
    <n v="15"/>
    <m/>
    <n v="15"/>
    <n v="160"/>
    <s v="Stick to the schedule outlined and use the forums and slack channels to your advantage. Work a little every day and learn, learn, learn "/>
    <s v="Friend / word of mouth"/>
    <m/>
    <n v="9"/>
    <s v="N/a"/>
    <s v="N/a"/>
    <s v="Thoroughly enjoyed both of my courses! "/>
    <n v="1"/>
  </r>
  <r>
    <n v="509"/>
    <n v="509"/>
    <n v="509"/>
    <m/>
    <s v="Grow skills for my current role"/>
    <m/>
    <m/>
    <m/>
    <m/>
    <n v="37"/>
    <n v="7"/>
    <n v="200"/>
    <n v="12"/>
    <n v="10"/>
    <x v="11"/>
    <n v="1"/>
    <m/>
    <m/>
    <m/>
    <m/>
    <n v="1"/>
    <s v="Data Scientist"/>
    <m/>
    <s v="Not Applicable"/>
    <m/>
    <s v="Automotive"/>
    <m/>
    <n v="5"/>
    <s v="Stuttgart"/>
    <s v="PhD"/>
    <m/>
    <m/>
    <m/>
    <m/>
    <m/>
    <m/>
    <m/>
    <m/>
    <s v="None"/>
    <m/>
    <m/>
    <m/>
    <n v="0"/>
    <m/>
    <m/>
    <m/>
    <m/>
    <s v="Google"/>
    <m/>
    <n v="10"/>
    <s v="Add more exciting courses."/>
    <s v="Scala, Akka, Spark"/>
    <s v="I am happy with you! :)"/>
    <n v="1"/>
  </r>
  <r>
    <n v="510"/>
    <n v="510"/>
    <n v="510"/>
    <m/>
    <s v="Grow skills for my current role"/>
    <m/>
    <m/>
    <m/>
    <m/>
    <n v="55"/>
    <n v="7"/>
    <n v="45"/>
    <n v="13"/>
    <n v="1"/>
    <x v="0"/>
    <n v="0"/>
    <s v="jacket (brand is TBD... probably Patagonia)"/>
    <m/>
    <s v="A quality life demands quality questions"/>
    <m/>
    <n v="0"/>
    <m/>
    <m/>
    <m/>
    <m/>
    <m/>
    <m/>
    <m/>
    <m/>
    <s v="Masters"/>
    <m/>
    <s v="Business Analyst"/>
    <m/>
    <m/>
    <m/>
    <m/>
    <m/>
    <m/>
    <m/>
    <m/>
    <s v="Forums"/>
    <m/>
    <n v="6"/>
    <n v="6"/>
    <m/>
    <n v="5"/>
    <s v="commit to time to study"/>
    <s v="Google"/>
    <m/>
    <n v="10"/>
    <s v="can't think of any now"/>
    <m/>
    <s v="non"/>
    <n v="0"/>
  </r>
  <r>
    <n v="511"/>
    <n v="511"/>
    <n v="511"/>
    <m/>
    <m/>
    <m/>
    <m/>
    <m/>
    <s v="Have a certification on an area that I already had knowledge of, and deepen knowledge in the area"/>
    <n v="28"/>
    <n v="6"/>
    <n v="25"/>
    <n v="15"/>
    <n v="5"/>
    <x v="1"/>
    <n v="1"/>
    <m/>
    <m/>
    <m/>
    <m/>
    <n v="1"/>
    <s v="Data Scientist"/>
    <m/>
    <s v="Individual Contributor"/>
    <m/>
    <s v="Technology &amp; Internet"/>
    <m/>
    <n v="1"/>
    <s v="Joga+"/>
    <s v="Masters"/>
    <m/>
    <m/>
    <m/>
    <m/>
    <m/>
    <m/>
    <m/>
    <m/>
    <s v="None"/>
    <m/>
    <m/>
    <m/>
    <n v="0"/>
    <m/>
    <m/>
    <m/>
    <m/>
    <s v="Google"/>
    <m/>
    <n v="10"/>
    <s v="I think there is room for improvement in the practical projects"/>
    <s v="Blockchain"/>
    <m/>
    <n v="1"/>
  </r>
  <r>
    <n v="512"/>
    <n v="512"/>
    <n v="512"/>
    <s v="Start a new career in this field"/>
    <s v="Grow skills for my current role"/>
    <m/>
    <m/>
    <m/>
    <m/>
    <n v="23"/>
    <n v="7"/>
    <n v="70"/>
    <n v="6"/>
    <n v="6"/>
    <x v="7"/>
    <n v="1"/>
    <m/>
    <m/>
    <m/>
    <m/>
    <n v="1"/>
    <s v="Accounting/Finance"/>
    <m/>
    <s v="Intern"/>
    <m/>
    <m/>
    <s v="Finance"/>
    <n v="3"/>
    <s v="Thalesians Ltd"/>
    <s v="Bachelors"/>
    <m/>
    <m/>
    <m/>
    <m/>
    <m/>
    <m/>
    <m/>
    <m/>
    <s v="None"/>
    <m/>
    <m/>
    <m/>
    <n v="0"/>
    <m/>
    <m/>
    <m/>
    <m/>
    <s v="Facebook"/>
    <m/>
    <n v="10"/>
    <s v="Organise physical meetups/ study groups locally"/>
    <s v="Production implementation of different techniques that are taught"/>
    <s v="Nope!"/>
    <n v="1"/>
  </r>
  <r>
    <n v="513"/>
    <n v="513"/>
    <n v="513"/>
    <s v="Start a new career in this field"/>
    <m/>
    <m/>
    <m/>
    <m/>
    <m/>
    <n v="35"/>
    <n v="8"/>
    <n v="0"/>
    <n v="8"/>
    <n v="4"/>
    <x v="11"/>
    <n v="0"/>
    <s v="jacket (brand is TBD... probably Patagonia)"/>
    <m/>
    <s v="Machine learning for life"/>
    <m/>
    <n v="0"/>
    <m/>
    <m/>
    <m/>
    <m/>
    <m/>
    <m/>
    <m/>
    <m/>
    <s v="Masters"/>
    <m/>
    <m/>
    <s v="Data Analyst"/>
    <s v="Machine Learning Engineer"/>
    <m/>
    <m/>
    <m/>
    <m/>
    <m/>
    <m/>
    <s v="Forums"/>
    <m/>
    <n v="30"/>
    <m/>
    <n v="20"/>
    <n v="80"/>
    <s v="Work on the course material and the projects slowly but steadily"/>
    <m/>
    <s v="Meetup"/>
    <n v="10"/>
    <s v="Have internship programs (paid or unpaid) so students can also get some real work experience that they can put on their resume in addition to the udacity projects. This  especially will be super helpful for people looking to change their careers."/>
    <m/>
    <m/>
    <n v="0"/>
  </r>
  <r>
    <n v="514"/>
    <n v="514"/>
    <n v="514"/>
    <m/>
    <m/>
    <m/>
    <s v="Help prepare for an advanced degree"/>
    <m/>
    <m/>
    <n v="25"/>
    <n v="6"/>
    <n v="2"/>
    <n v="17"/>
    <n v="50"/>
    <x v="5"/>
    <n v="1"/>
    <m/>
    <m/>
    <m/>
    <m/>
    <n v="0"/>
    <m/>
    <m/>
    <m/>
    <m/>
    <m/>
    <m/>
    <m/>
    <m/>
    <s v="Masters"/>
    <m/>
    <m/>
    <s v="Data Analyst"/>
    <m/>
    <m/>
    <m/>
    <m/>
    <m/>
    <m/>
    <m/>
    <s v="Slack Channel"/>
    <m/>
    <n v="5"/>
    <m/>
    <n v="10"/>
    <n v="50"/>
    <s v="Just stuck till the end"/>
    <s v="Friend / word of mouth"/>
    <m/>
    <n v="10"/>
    <s v="making live lessons"/>
    <s v="Big data"/>
    <m/>
    <n v="1"/>
  </r>
  <r>
    <n v="515"/>
    <n v="515"/>
    <n v="515"/>
    <s v="Start a new career in this field"/>
    <m/>
    <m/>
    <m/>
    <m/>
    <m/>
    <n v="33"/>
    <n v="7"/>
    <n v="60"/>
    <n v="9"/>
    <n v="3"/>
    <x v="4"/>
    <n v="0"/>
    <s v="shoes (brand is TBD¦ probably Adidas or Puma)"/>
    <m/>
    <s v="Machine learning for life"/>
    <m/>
    <n v="0"/>
    <m/>
    <m/>
    <m/>
    <m/>
    <m/>
    <m/>
    <m/>
    <m/>
    <s v="Masters"/>
    <m/>
    <m/>
    <m/>
    <s v="Machine Learning Engineer"/>
    <m/>
    <m/>
    <m/>
    <m/>
    <m/>
    <m/>
    <s v="Stack Overflow"/>
    <m/>
    <n v="6"/>
    <n v="6"/>
    <m/>
    <n v="20"/>
    <s v="make use of the online materials"/>
    <s v="Google"/>
    <m/>
    <n v="8"/>
    <s v="many projects, more practical"/>
    <s v="algorithms"/>
    <s v="if additional textbook can be provided, it will be better"/>
    <n v="1"/>
  </r>
  <r>
    <n v="516"/>
    <n v="516"/>
    <n v="516"/>
    <m/>
    <m/>
    <m/>
    <m/>
    <s v="General interest in the topic (personal growth and enrichment)"/>
    <m/>
    <n v="32"/>
    <n v="6"/>
    <n v="45"/>
    <n v="12"/>
    <n v="5"/>
    <x v="7"/>
    <n v="1"/>
    <m/>
    <m/>
    <m/>
    <m/>
    <n v="1"/>
    <s v="Software Engineer"/>
    <m/>
    <s v="Individual Contributor"/>
    <m/>
    <m/>
    <s v="Finance "/>
    <n v="15"/>
    <s v="Secret"/>
    <s v="High school or below"/>
    <m/>
    <m/>
    <m/>
    <m/>
    <m/>
    <m/>
    <m/>
    <m/>
    <s v="None"/>
    <m/>
    <m/>
    <m/>
    <n v="0"/>
    <m/>
    <m/>
    <m/>
    <m/>
    <s v="Google"/>
    <m/>
    <n v="10"/>
    <s v="Give a university credits for nanodegre program "/>
    <s v="Not sure"/>
    <s v="You are awesome! Udacity offer best online education program so far."/>
    <n v="1"/>
  </r>
  <r>
    <n v="517"/>
    <n v="517"/>
    <n v="517"/>
    <s v="Start a new career in this field"/>
    <s v="Grow skills for my current role"/>
    <m/>
    <m/>
    <s v="General interest in the topic (personal growth and enrichment)"/>
    <m/>
    <n v="31"/>
    <n v="6"/>
    <n v="250"/>
    <n v="14"/>
    <n v="1"/>
    <x v="10"/>
    <n v="1"/>
    <m/>
    <m/>
    <m/>
    <m/>
    <n v="1"/>
    <s v="Software Engineer"/>
    <m/>
    <s v="Individual Contributor"/>
    <m/>
    <s v="Entertainment &amp; Leisure"/>
    <m/>
    <n v="10"/>
    <s v="Time Inc."/>
    <s v="Associates"/>
    <m/>
    <m/>
    <m/>
    <m/>
    <s v="Artificial Intelligence"/>
    <m/>
    <m/>
    <m/>
    <m/>
    <m/>
    <s v="Slack Channel"/>
    <m/>
    <n v="3"/>
    <n v="5"/>
    <m/>
    <n v="14"/>
    <s v="Stay on track. Don't fall too far behind your project deadlines!"/>
    <m/>
    <s v="It was a long time ago. I don't remember."/>
    <n v="10"/>
    <s v="I can't think of anything! I love Udacity!"/>
    <m/>
    <m/>
    <n v="1"/>
  </r>
  <r>
    <n v="518"/>
    <n v="518"/>
    <n v="518"/>
    <s v="Start a new career in this field"/>
    <m/>
    <m/>
    <m/>
    <s v="General interest in the topic (personal growth and enrichment)"/>
    <m/>
    <n v="36"/>
    <n v="7"/>
    <n v="30"/>
    <n v="12"/>
    <n v="5"/>
    <x v="1"/>
    <n v="1"/>
    <m/>
    <m/>
    <m/>
    <m/>
    <n v="1"/>
    <s v="Other"/>
    <m/>
    <s v="Individual Contributor"/>
    <m/>
    <s v="Airlines &amp; Aerospace (including Defense)"/>
    <m/>
    <n v="9"/>
    <s v="ESOC"/>
    <s v="Masters"/>
    <m/>
    <m/>
    <m/>
    <m/>
    <s v="Artificial Intelligence"/>
    <m/>
    <m/>
    <m/>
    <m/>
    <m/>
    <s v="Forums"/>
    <m/>
    <n v="4"/>
    <n v="1"/>
    <m/>
    <n v="6"/>
    <s v="Focus in the lessons and the project. Read about other specific topics after."/>
    <s v="Google"/>
    <m/>
    <n v="6"/>
    <s v="Not always, but sometimes I would appreciate more theoretical detail."/>
    <m/>
    <m/>
    <n v="1"/>
  </r>
  <r>
    <n v="519"/>
    <n v="519"/>
    <n v="519"/>
    <m/>
    <s v="Grow skills for my current role"/>
    <m/>
    <m/>
    <s v="General interest in the topic (personal growth and enrichment)"/>
    <m/>
    <n v="34"/>
    <n v="6"/>
    <n v="50"/>
    <n v="6"/>
    <n v="4"/>
    <x v="9"/>
    <n v="0"/>
    <s v="track suit / sweat suit"/>
    <m/>
    <s v="Math - all the cool kids are doing it"/>
    <m/>
    <n v="1"/>
    <s v="Data Scientist"/>
    <m/>
    <s v="Director"/>
    <m/>
    <s v="Healthcare and Pharmaceuticals"/>
    <m/>
    <n v="5"/>
    <s v="Progyny"/>
    <s v="PhD"/>
    <m/>
    <m/>
    <m/>
    <m/>
    <m/>
    <s v="Deep Learning Foundations"/>
    <m/>
    <m/>
    <m/>
    <m/>
    <s v="Slack Channel"/>
    <m/>
    <n v="2"/>
    <n v="2"/>
    <m/>
    <n v="2"/>
    <s v="Don't slack too much"/>
    <s v="Google"/>
    <m/>
    <n v="8"/>
    <s v="encourage team collaboration"/>
    <s v="blockchain tech - etherium "/>
    <s v="Raj has a great teaching style"/>
    <n v="0"/>
  </r>
  <r>
    <n v="520"/>
    <n v="520"/>
    <n v="520"/>
    <m/>
    <s v="Grow skills for my current role"/>
    <m/>
    <m/>
    <s v="General interest in the topic (personal growth and enrichment)"/>
    <m/>
    <n v="47"/>
    <n v="8"/>
    <n v="130"/>
    <n v="6"/>
    <n v="20"/>
    <x v="3"/>
    <n v="0"/>
    <s v="jacket (brand is TBD... probably Patagonia)"/>
    <m/>
    <s v="Machine learning for life"/>
    <m/>
    <n v="1"/>
    <s v="Consulting"/>
    <m/>
    <s v="Director"/>
    <m/>
    <s v="Airlines &amp; Aerospace (including Defense)"/>
    <m/>
    <n v="23"/>
    <s v="Helios"/>
    <s v="Masters"/>
    <m/>
    <m/>
    <m/>
    <m/>
    <m/>
    <s v="Deep Learning Foundations"/>
    <m/>
    <m/>
    <m/>
    <m/>
    <s v="Slack Channel"/>
    <m/>
    <n v="3"/>
    <n v="6"/>
    <m/>
    <n v="10"/>
    <s v="If you are working, be prepared to give up at least one day of your weekend to the course."/>
    <s v="Google"/>
    <m/>
    <n v="8"/>
    <s v="Make sure the forum mentors are actually aware of the specific course materials and code."/>
    <m/>
    <m/>
    <n v="0"/>
  </r>
  <r>
    <n v="521"/>
    <n v="521"/>
    <n v="521"/>
    <s v="Start a new career in this field"/>
    <m/>
    <m/>
    <m/>
    <m/>
    <m/>
    <n v="34"/>
    <n v="7"/>
    <n v="30"/>
    <n v="1"/>
    <n v="15"/>
    <x v="6"/>
    <n v="1"/>
    <m/>
    <m/>
    <m/>
    <m/>
    <n v="1"/>
    <s v="Business/Strategy"/>
    <m/>
    <s v="Manager"/>
    <m/>
    <s v="Technology &amp; Internet"/>
    <m/>
    <n v="7"/>
    <s v="Authlete, Inc."/>
    <s v="PhD"/>
    <m/>
    <m/>
    <m/>
    <m/>
    <m/>
    <s v="Deep Learning Foundations"/>
    <m/>
    <m/>
    <m/>
    <s v="iOS Developer"/>
    <s v="Slack Channel"/>
    <m/>
    <n v="3"/>
    <n v="4"/>
    <m/>
    <n v="10"/>
    <s v="Take notes with OneNote or Evernote. Enjoy projects. "/>
    <s v="Google"/>
    <m/>
    <n v="9"/>
    <s v="Make taking notes easier in one screen."/>
    <s v="Entrepreneurship class that teaches how to manage customers (MailChimp, HubSpot, etc), how to bill customers (Paypal, Stripe, etc), how to manage employees, how to decide a pricing table, etc. "/>
    <s v="You service is great!"/>
    <n v="1"/>
  </r>
  <r>
    <n v="522"/>
    <n v="522"/>
    <n v="522"/>
    <s v="Start a new career in this field"/>
    <m/>
    <m/>
    <m/>
    <m/>
    <m/>
    <n v="30"/>
    <n v="4"/>
    <n v="5"/>
    <n v="12"/>
    <n v="1"/>
    <x v="11"/>
    <n v="0"/>
    <s v="t-shirt"/>
    <m/>
    <s v="Machine learning for life"/>
    <m/>
    <n v="0"/>
    <m/>
    <m/>
    <m/>
    <m/>
    <m/>
    <m/>
    <m/>
    <m/>
    <s v="Nanodegree Program"/>
    <m/>
    <m/>
    <m/>
    <s v="Machine Learning Engineer"/>
    <m/>
    <m/>
    <m/>
    <m/>
    <m/>
    <m/>
    <s v="Stack Overflow"/>
    <m/>
    <n v="10"/>
    <n v="3"/>
    <m/>
    <n v="100"/>
    <s v="Binge the material and double speed whatever you can. If you learn fast, go through it quickly. Slow down the videos if they're too fast. If you're a theory person, learn the theory quickly and go back and apply theory ASAP so it stays in Long term memory."/>
    <m/>
    <s v="Read a news article."/>
    <n v="0"/>
    <s v="100% job placement independent of  student effort. Applying to jobs, interferes with learning and filling in skills gaps. I spend more time reading listings than learning now."/>
    <s v="SQL, Hadoop, Spark"/>
    <m/>
    <n v="0"/>
  </r>
  <r>
    <n v="523"/>
    <n v="523"/>
    <n v="523"/>
    <s v="Start a new career in this field"/>
    <m/>
    <m/>
    <m/>
    <s v="General interest in the topic (personal growth and enrichment)"/>
    <m/>
    <n v="33"/>
    <n v="6"/>
    <n v="0"/>
    <n v="2"/>
    <n v="15"/>
    <x v="9"/>
    <n v="0"/>
    <s v="jacket (brand is TBD... probably Patagonia)"/>
    <m/>
    <s v="A quality life demands quality questions"/>
    <m/>
    <n v="1"/>
    <s v="Business Intelligence / Business Analyst"/>
    <m/>
    <s v="Manager"/>
    <m/>
    <s v="Insurance"/>
    <m/>
    <n v="10"/>
    <s v="Scotia bank"/>
    <s v="Bachelors"/>
    <m/>
    <m/>
    <m/>
    <s v="Machine Learning Engineer"/>
    <m/>
    <m/>
    <s v="Self-Driving Car Engineer"/>
    <m/>
    <m/>
    <m/>
    <s v="Forums"/>
    <m/>
    <n v="5"/>
    <m/>
    <n v="20"/>
    <n v="20"/>
    <s v="Study regularly. Don't fall behind "/>
    <s v="Friend / word of mouth"/>
    <m/>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
    <n v="1"/>
  </r>
  <r>
    <n v="524"/>
    <n v="524"/>
    <n v="524"/>
    <m/>
    <m/>
    <m/>
    <m/>
    <s v="General interest in the topic (personal growth and enrichment)"/>
    <m/>
    <n v="37"/>
    <n v="6"/>
    <n v="0"/>
    <n v="12"/>
    <n v="10"/>
    <x v="4"/>
    <n v="0"/>
    <s v="backpack"/>
    <m/>
    <s v="A quality life demands quality questions"/>
    <m/>
    <n v="1"/>
    <s v="Data Engineer"/>
    <m/>
    <s v="Individual Contributor"/>
    <m/>
    <s v="Advertising &amp; Marketing"/>
    <m/>
    <n v="12"/>
    <s v="big data engineer"/>
    <s v="Masters"/>
    <m/>
    <m/>
    <s v="Data Analyst"/>
    <s v="Machine Learning Engineer"/>
    <m/>
    <m/>
    <m/>
    <m/>
    <m/>
    <m/>
    <s v="Stack Overflow"/>
    <m/>
    <n v="2"/>
    <n v="6"/>
    <m/>
    <n v="80"/>
    <s v="knowledge is the door. programming is the key. "/>
    <s v="Google"/>
    <m/>
    <n v="10"/>
    <s v="organize local udacity groups more actively"/>
    <s v="photoshop"/>
    <m/>
    <n v="0"/>
  </r>
  <r>
    <n v="525"/>
    <n v="525"/>
    <n v="525"/>
    <s v="Start a new career in this field"/>
    <m/>
    <m/>
    <m/>
    <s v="General interest in the topic (personal growth and enrichment)"/>
    <m/>
    <n v="38"/>
    <n v="7"/>
    <n v="45"/>
    <n v="5"/>
    <n v="6"/>
    <x v="11"/>
    <n v="0"/>
    <s v="hoodie"/>
    <m/>
    <s v="A quality life demands quality questions"/>
    <m/>
    <n v="1"/>
    <s v="Other"/>
    <m/>
    <s v="Individual Contributor"/>
    <m/>
    <s v="Education"/>
    <m/>
    <n v="8"/>
    <s v="McGraw-hill education "/>
    <s v="Masters"/>
    <m/>
    <m/>
    <m/>
    <m/>
    <m/>
    <s v="Deep Learning Foundations"/>
    <m/>
    <m/>
    <m/>
    <m/>
    <s v="Forums"/>
    <m/>
    <n v="6"/>
    <n v="2"/>
    <m/>
    <n v="80"/>
    <s v="Go through an exercise twice"/>
    <s v="LinkedIn"/>
    <m/>
    <n v="10"/>
    <s v="Spend a lot more time and exercises on the basics before going into the advanced topics "/>
    <s v="Bootstrap, software test automation, block chain foundation "/>
    <m/>
    <n v="1"/>
  </r>
  <r>
    <n v="526"/>
    <n v="526"/>
    <n v="526"/>
    <s v="Start a new career in this field"/>
    <m/>
    <m/>
    <m/>
    <m/>
    <m/>
    <m/>
    <n v="7"/>
    <n v="13"/>
    <n v="10"/>
    <n v="2"/>
    <x v="9"/>
    <n v="1"/>
    <m/>
    <m/>
    <m/>
    <m/>
    <n v="1"/>
    <s v="Machine Learning Engineer"/>
    <m/>
    <s v="Individual Contributor"/>
    <m/>
    <s v="Technology &amp; Internet"/>
    <m/>
    <n v="2"/>
    <s v="automation anywhere"/>
    <s v="Bachelors"/>
    <m/>
    <m/>
    <m/>
    <s v="Machine Learning Engineer"/>
    <m/>
    <m/>
    <m/>
    <m/>
    <m/>
    <m/>
    <s v="Stack Overflow"/>
    <m/>
    <n v="10"/>
    <m/>
    <n v="15"/>
    <n v="35"/>
    <s v="Do the work every day. Don't be afraid to seek out external materials or discussion"/>
    <s v="Google"/>
    <m/>
    <n v="10"/>
    <s v="There should be more substantial written material that accompany the lectures. It's often quite hard to review a concept from a video lecture, a accompanying book would be great"/>
    <m/>
    <m/>
    <n v="0"/>
  </r>
  <r>
    <n v="527"/>
    <n v="527"/>
    <n v="527"/>
    <s v="Start a new career in this field"/>
    <s v="Grow skills for my current role"/>
    <m/>
    <m/>
    <s v="General interest in the topic (personal growth and enrichment)"/>
    <m/>
    <n v="40"/>
    <n v="7"/>
    <n v="0"/>
    <n v="8"/>
    <n v="2"/>
    <x v="2"/>
    <n v="1"/>
    <m/>
    <m/>
    <m/>
    <m/>
    <n v="1"/>
    <s v=" Artificial Intelligence Engineer"/>
    <m/>
    <s v="Individual Contributor"/>
    <m/>
    <s v="Healthcare and Pharmaceuticals"/>
    <m/>
    <n v="15"/>
    <s v="Spectral Intelligence"/>
    <s v="Nanodegree Program"/>
    <m/>
    <m/>
    <m/>
    <s v="Machine Learning Engineer"/>
    <m/>
    <s v="Deep Learning Foundations"/>
    <m/>
    <m/>
    <m/>
    <m/>
    <s v="Forums"/>
    <m/>
    <n v="4"/>
    <n v="4"/>
    <m/>
    <n v="24"/>
    <s v="Slow and steady wins!  Pace yourself, check the forums and set goals."/>
    <s v="Google"/>
    <m/>
    <n v="10"/>
    <s v="Its pretty much the measure I use to compare others.  You guys are doing great by me."/>
    <s v="Convolutional Neural Networks"/>
    <s v="Thanks!  Just like to say thanks"/>
    <n v="1"/>
  </r>
  <r>
    <n v="528"/>
    <n v="528"/>
    <n v="528"/>
    <s v="Start a new career in this field"/>
    <m/>
    <m/>
    <m/>
    <m/>
    <m/>
    <n v="22"/>
    <n v="7"/>
    <n v="30"/>
    <n v="9"/>
    <n v="2"/>
    <x v="10"/>
    <n v="0"/>
    <s v="socks"/>
    <m/>
    <s v="A quality life demands quality questions"/>
    <m/>
    <n v="1"/>
    <s v="Software Engineer"/>
    <m/>
    <s v="Intern"/>
    <m/>
    <s v="Technology &amp; Internet"/>
    <m/>
    <n v="1"/>
    <s v="At&amp;t"/>
    <s v="High school or below"/>
    <m/>
    <m/>
    <m/>
    <m/>
    <m/>
    <s v="Deep Learning Foundations"/>
    <m/>
    <s v="Robotics"/>
    <m/>
    <s v="Full stack"/>
    <s v="Forums"/>
    <m/>
    <n v="15"/>
    <n v="6"/>
    <m/>
    <n v="12"/>
    <s v="Have an reason why you want to do the nanodegree and remember it when you graduate."/>
    <s v="Google"/>
    <m/>
    <n v="5"/>
    <s v="Help entrepreneurs more"/>
    <s v="Entrepreneurship"/>
    <m/>
    <n v="1"/>
  </r>
  <r>
    <n v="529"/>
    <n v="529"/>
    <n v="529"/>
    <s v="Start a new career in this field"/>
    <m/>
    <m/>
    <m/>
    <s v="General interest in the topic (personal growth and enrichment)"/>
    <m/>
    <n v="32"/>
    <n v="7"/>
    <n v="60"/>
    <n v="12"/>
    <n v="5"/>
    <x v="1"/>
    <n v="0"/>
    <s v="t-shirt"/>
    <m/>
    <s v="Machine learning for life"/>
    <m/>
    <n v="1"/>
    <s v="Consulting"/>
    <m/>
    <s v="Manager"/>
    <m/>
    <s v="Manufacturing"/>
    <m/>
    <n v="7"/>
    <s v="Umbilicals International"/>
    <s v="Masters"/>
    <m/>
    <m/>
    <m/>
    <m/>
    <m/>
    <m/>
    <m/>
    <m/>
    <s v="None"/>
    <m/>
    <m/>
    <m/>
    <n v="0"/>
    <m/>
    <m/>
    <m/>
    <m/>
    <s v="Google"/>
    <m/>
    <n v="10"/>
    <s v="Send newsletter with interesting articles, papers to read"/>
    <s v="Django with React"/>
    <m/>
    <n v="1"/>
  </r>
  <r>
    <n v="530"/>
    <n v="530"/>
    <n v="530"/>
    <m/>
    <s v="Grow skills for my current role"/>
    <m/>
    <m/>
    <s v="General interest in the topic (personal growth and enrichment)"/>
    <m/>
    <n v="21"/>
    <n v="7"/>
    <n v="0"/>
    <n v="8"/>
    <n v="25"/>
    <x v="2"/>
    <n v="1"/>
    <m/>
    <m/>
    <m/>
    <m/>
    <n v="1"/>
    <s v="Freelancing"/>
    <m/>
    <s v="Individual Contributor"/>
    <m/>
    <s v="Technology &amp; Internet"/>
    <m/>
    <n v="2"/>
    <s v="Appbase.io "/>
    <s v="High school or below"/>
    <m/>
    <m/>
    <m/>
    <m/>
    <m/>
    <m/>
    <m/>
    <m/>
    <m/>
    <s v="Android Developer "/>
    <s v="Stack Overflow"/>
    <m/>
    <n v="6"/>
    <n v="2"/>
    <m/>
    <n v="20"/>
    <s v="Work hard. Don't lose hope. Focus"/>
    <s v="Friend / word of mouth"/>
    <m/>
    <n v="9"/>
    <s v="It's great as it is. "/>
    <s v="C language course"/>
    <s v="Please reduce course fees, especially for countries like  India "/>
    <n v="1"/>
  </r>
  <r>
    <n v="531"/>
    <n v="531"/>
    <n v="531"/>
    <s v="Start a new career in this field"/>
    <s v="Grow skills for my current role"/>
    <m/>
    <m/>
    <s v="General interest in the topic (personal growth and enrichment)"/>
    <m/>
    <n v="32"/>
    <n v="7"/>
    <n v="60"/>
    <n v="6"/>
    <n v="4"/>
    <x v="4"/>
    <n v="0"/>
    <s v="backpack"/>
    <m/>
    <s v="A quality life demands quality questions"/>
    <m/>
    <n v="1"/>
    <s v="Accounting/Finance"/>
    <m/>
    <s v="Manager"/>
    <m/>
    <s v="Business Support &amp; Logistics"/>
    <m/>
    <n v="5"/>
    <s v="OpusCapita Accounting UAB"/>
    <s v="Masters"/>
    <m/>
    <m/>
    <s v="Data Analyst"/>
    <m/>
    <m/>
    <m/>
    <m/>
    <m/>
    <m/>
    <m/>
    <s v="Forums"/>
    <m/>
    <n v="14"/>
    <n v="2"/>
    <m/>
    <n v="32"/>
    <s v="Never give up if you get stuck because you will get stuck or you simply need to find a more challenging program."/>
    <s v="Google"/>
    <m/>
    <n v="8"/>
    <s v="Make it even more interactive - amazing example was the machine learning."/>
    <s v="More in depth machine learning. Also 3D graphics."/>
    <s v="I should soon come back for more courses. :D"/>
    <n v="1"/>
  </r>
  <r>
    <n v="532"/>
    <n v="532"/>
    <n v="532"/>
    <m/>
    <s v="Grow skills for my current role"/>
    <m/>
    <m/>
    <s v="General interest in the topic (personal growth and enrichment)"/>
    <m/>
    <n v="42"/>
    <n v="7"/>
    <n v="10"/>
    <n v="6"/>
    <n v="15"/>
    <x v="9"/>
    <n v="0"/>
    <s v="backpack"/>
    <m/>
    <s v="Machine learning for life"/>
    <m/>
    <n v="1"/>
    <s v="Consulting"/>
    <m/>
    <s v="Vice President"/>
    <m/>
    <s v="Technology &amp; Internet"/>
    <m/>
    <n v="17"/>
    <s v="everis, an NTT DATA Company "/>
    <s v="Masters"/>
    <m/>
    <m/>
    <m/>
    <m/>
    <s v="Artificial Intelligence"/>
    <m/>
    <m/>
    <m/>
    <m/>
    <m/>
    <s v="Forums"/>
    <m/>
    <n v="5"/>
    <n v="5"/>
    <m/>
    <n v="15"/>
    <s v="Go for the project fast"/>
    <m/>
    <s v="Following Dr. Thurn"/>
    <n v="7"/>
    <s v="Administrative support "/>
    <s v="Technology architectures"/>
    <s v="I don't completely understand the nanodegree brand. It is confusing that you have the AI nanodegree (broad and for life area) and the React nanodegree (specific and time sensitive knowledge)."/>
    <n v="1"/>
  </r>
  <r>
    <n v="533"/>
    <n v="533"/>
    <n v="533"/>
    <m/>
    <s v="Grow skills for my current role"/>
    <m/>
    <m/>
    <s v="General interest in the topic (personal growth and enrichment)"/>
    <m/>
    <n v="48"/>
    <n v="8"/>
    <n v="120"/>
    <n v="10"/>
    <n v="0"/>
    <x v="3"/>
    <n v="0"/>
    <s v="t-shirt"/>
    <m/>
    <s v="Machine learning for life"/>
    <m/>
    <n v="1"/>
    <s v="Other"/>
    <m/>
    <s v="Manager"/>
    <m/>
    <s v="Education"/>
    <m/>
    <n v="8"/>
    <s v="College of William and Mary"/>
    <s v="PhD"/>
    <m/>
    <m/>
    <s v="Data Analyst"/>
    <m/>
    <m/>
    <m/>
    <m/>
    <m/>
    <m/>
    <m/>
    <s v="Stack Overflow"/>
    <m/>
    <n v="5"/>
    <n v="5"/>
    <m/>
    <n v="40"/>
    <s v="Work steadily, every day."/>
    <s v="Google"/>
    <m/>
    <n v="10"/>
    <s v="It was pretty good - the only thing was the 50% back took longer than I anticipated"/>
    <s v="I think your area is pretty well covered"/>
    <m/>
    <n v="1"/>
  </r>
  <r>
    <n v="534"/>
    <n v="534"/>
    <n v="534"/>
    <s v="Start a new career in this field"/>
    <m/>
    <s v="Help move from academia to industry"/>
    <m/>
    <s v="General interest in the topic (personal growth and enrichment)"/>
    <m/>
    <n v="38"/>
    <n v="7"/>
    <n v="40"/>
    <n v="12"/>
    <n v="10"/>
    <x v="7"/>
    <n v="0"/>
    <s v="hoodie"/>
    <m/>
    <s v="Machine learning for life"/>
    <m/>
    <n v="1"/>
    <s v="Research"/>
    <m/>
    <s v="Not Applicable"/>
    <m/>
    <s v="Education"/>
    <m/>
    <n v="8"/>
    <s v="University of Regensburg"/>
    <s v="PhD"/>
    <m/>
    <m/>
    <m/>
    <s v="Machine Learning Engineer"/>
    <m/>
    <m/>
    <m/>
    <m/>
    <m/>
    <m/>
    <s v="Forums"/>
    <m/>
    <n v="6"/>
    <n v="5"/>
    <m/>
    <n v="10"/>
    <s v="Be careful picking your capstone. This can be a huge amount of work."/>
    <s v="Google"/>
    <m/>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n v="535"/>
    <n v="535"/>
    <n v="535"/>
    <s v="Start a new career in this field"/>
    <m/>
    <m/>
    <m/>
    <m/>
    <m/>
    <n v="31"/>
    <n v="7"/>
    <n v="90"/>
    <n v="9"/>
    <n v="5"/>
    <x v="6"/>
    <n v="0"/>
    <s v="hoodie"/>
    <m/>
    <s v="Data is the new bacon&quot;"/>
    <m/>
    <n v="1"/>
    <s v="Data Scientist"/>
    <m/>
    <s v="Intern"/>
    <m/>
    <s v="Insurance"/>
    <m/>
    <n v="10"/>
    <s v="Zurich"/>
    <s v="Masters"/>
    <m/>
    <m/>
    <m/>
    <m/>
    <m/>
    <m/>
    <m/>
    <m/>
    <s v="None"/>
    <m/>
    <m/>
    <m/>
    <n v="0"/>
    <m/>
    <m/>
    <m/>
    <m/>
    <s v="Google"/>
    <m/>
    <n v="10"/>
    <s v="add more practical projects"/>
    <s v="big data and machine learning in scala"/>
    <m/>
    <n v="0"/>
  </r>
  <r>
    <n v="536"/>
    <n v="536"/>
    <n v="536"/>
    <s v="Start a new career in this field"/>
    <s v="Grow skills for my current role"/>
    <m/>
    <m/>
    <s v="General interest in the topic (personal growth and enrichment)"/>
    <m/>
    <n v="41"/>
    <n v="6"/>
    <n v="120"/>
    <n v="9"/>
    <n v="7"/>
    <x v="6"/>
    <n v="1"/>
    <m/>
    <m/>
    <m/>
    <m/>
    <n v="1"/>
    <s v="Accounting/Finance"/>
    <m/>
    <s v="C-Level"/>
    <m/>
    <m/>
    <s v="Banking"/>
    <n v="10"/>
    <m/>
    <s v="Masters"/>
    <m/>
    <m/>
    <m/>
    <s v="Machine Learning Engineer"/>
    <m/>
    <m/>
    <m/>
    <m/>
    <m/>
    <m/>
    <s v="Forums"/>
    <m/>
    <n v="6"/>
    <n v="5"/>
    <m/>
    <n v="15"/>
    <s v="Know why you are there.  Do it because you want to be able to do specific things when done."/>
    <s v="Google"/>
    <m/>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
    <n v="1"/>
  </r>
  <r>
    <n v="537"/>
    <n v="537"/>
    <n v="537"/>
    <s v="Start a new career in this field"/>
    <m/>
    <m/>
    <m/>
    <m/>
    <m/>
    <n v="38"/>
    <n v="7"/>
    <n v="60"/>
    <n v="7"/>
    <n v="0"/>
    <x v="3"/>
    <n v="1"/>
    <m/>
    <m/>
    <m/>
    <m/>
    <n v="1"/>
    <s v="Business Intelligence / Business Analyst"/>
    <m/>
    <s v="Individual Contributor"/>
    <m/>
    <s v="Insurance"/>
    <m/>
    <n v="1"/>
    <s v="Ppi"/>
    <s v="PhD"/>
    <m/>
    <m/>
    <s v="Data Analyst"/>
    <m/>
    <m/>
    <m/>
    <m/>
    <m/>
    <m/>
    <m/>
    <s v="Mentor Help (classroom or 1:1 mentors)"/>
    <m/>
    <n v="3"/>
    <n v="5"/>
    <m/>
    <n v="15"/>
    <s v="Don't give up "/>
    <s v="Friend / word of mouth"/>
    <m/>
    <n v="9"/>
    <s v="Better video instructions "/>
    <s v="Self driving car"/>
    <s v="Udacity is great!"/>
    <n v="1"/>
  </r>
  <r>
    <n v="538"/>
    <n v="538"/>
    <n v="538"/>
    <m/>
    <s v="Grow skills for my current role"/>
    <m/>
    <s v="Help prepare for an advanced degree"/>
    <s v="General interest in the topic (personal growth and enrichment)"/>
    <m/>
    <n v="37"/>
    <n v="7"/>
    <n v="0"/>
    <n v="10"/>
    <n v="5"/>
    <x v="0"/>
    <n v="0"/>
    <s v="t-shirt"/>
    <m/>
    <s v="Data is the new bacon&quot;"/>
    <m/>
    <n v="0"/>
    <m/>
    <m/>
    <m/>
    <m/>
    <m/>
    <m/>
    <m/>
    <m/>
    <s v="Masters"/>
    <m/>
    <m/>
    <m/>
    <m/>
    <m/>
    <s v="Deep Learning Foundations"/>
    <m/>
    <m/>
    <m/>
    <m/>
    <s v="Forums"/>
    <m/>
    <n v="6"/>
    <n v="6"/>
    <m/>
    <n v="15"/>
    <s v="Learn at least 30 mins every day"/>
    <s v="Billboard"/>
    <m/>
    <n v="10"/>
    <s v="Be more honest on the amount of hours needed to complete nanodegree"/>
    <s v="Parallel programming"/>
    <m/>
    <n v="0"/>
  </r>
  <r>
    <n v="539"/>
    <n v="539"/>
    <n v="539"/>
    <s v="Start a new career in this field"/>
    <m/>
    <m/>
    <m/>
    <m/>
    <m/>
    <n v="25"/>
    <n v="8"/>
    <n v="0"/>
    <n v="15"/>
    <n v="100"/>
    <x v="4"/>
    <n v="1"/>
    <m/>
    <m/>
    <m/>
    <m/>
    <n v="1"/>
    <s v="Self employed"/>
    <m/>
    <s v="Individual Contributor"/>
    <m/>
    <s v="Education"/>
    <m/>
    <n v="1"/>
    <s v="Udacity"/>
    <s v="Bachelors"/>
    <s v="Intro to Programming"/>
    <m/>
    <s v="Data Analyst"/>
    <s v="Machine Learning Engineer"/>
    <s v="Artificial Intelligence"/>
    <s v="Deep Learning Foundations"/>
    <m/>
    <s v="Robotics"/>
    <m/>
    <m/>
    <s v="Slack Channel"/>
    <m/>
    <n v="25"/>
    <m/>
    <n v="10"/>
    <n v="4"/>
    <s v="Never give up"/>
    <s v="Google"/>
    <m/>
    <n v="10"/>
    <s v="Connect students to increase collaboration, add courses to develop metacognition skills"/>
    <s v="how to learn better and more effectively, growth mindset, becoming an astronaut"/>
    <s v="Keep up the awesome work!"/>
    <n v="1"/>
  </r>
  <r>
    <n v="540"/>
    <n v="540"/>
    <n v="540"/>
    <s v="Start a new career in this field"/>
    <m/>
    <m/>
    <m/>
    <m/>
    <m/>
    <n v="35"/>
    <n v="7"/>
    <n v="0"/>
    <n v="10"/>
    <n v="1"/>
    <x v="11"/>
    <n v="1"/>
    <m/>
    <m/>
    <m/>
    <m/>
    <n v="1"/>
    <s v="Business/Strategy"/>
    <m/>
    <m/>
    <s v="Senior economist "/>
    <s v="Business Support &amp; Logistics"/>
    <m/>
    <n v="5"/>
    <s v="Self employed "/>
    <s v="Masters"/>
    <m/>
    <m/>
    <m/>
    <m/>
    <s v="Artificial Intelligence"/>
    <m/>
    <m/>
    <m/>
    <m/>
    <m/>
    <s v="Stack Overflow"/>
    <m/>
    <n v="4"/>
    <m/>
    <n v="10"/>
    <n v="18"/>
    <s v="Be assiduos, look for extra videos on YouTube whenever you feel like you are missing out on something "/>
    <s v="Facebook"/>
    <m/>
    <n v="10"/>
    <s v="Recruit better mentors "/>
    <s v="Video game tech"/>
    <s v="Why can't we comment/ask questions on the videos page"/>
    <n v="1"/>
  </r>
  <r>
    <n v="541"/>
    <n v="541"/>
    <n v="541"/>
    <s v="Start a new career in this field"/>
    <m/>
    <m/>
    <m/>
    <m/>
    <m/>
    <n v="27"/>
    <n v="8"/>
    <n v="15"/>
    <n v="6"/>
    <n v="10"/>
    <x v="5"/>
    <n v="0"/>
    <s v="jacket (brand is TBD... probably Patagonia)"/>
    <m/>
    <s v="A quality life demands quality questions"/>
    <m/>
    <n v="1"/>
    <s v="Data Scientist"/>
    <m/>
    <s v="Individual Contributor"/>
    <m/>
    <s v="Advertising &amp; Marketing"/>
    <m/>
    <n v="1"/>
    <s v="Hootsuite"/>
    <s v="Bachelors"/>
    <m/>
    <m/>
    <m/>
    <s v="Machine Learning Engineer"/>
    <m/>
    <s v="Deep Learning Foundations"/>
    <s v="Self-Driving Car Engineer"/>
    <m/>
    <m/>
    <m/>
    <s v="Slack Channel"/>
    <m/>
    <n v="6"/>
    <m/>
    <n v="20"/>
    <n v="15"/>
    <s v="Try to do everything yourself"/>
    <s v="Friend / word of mouth"/>
    <m/>
    <n v="10"/>
    <s v="Extend the job guarantee to Canada"/>
    <s v="Scala"/>
    <s v="You guys rock!"/>
    <n v="1"/>
  </r>
  <r>
    <n v="542"/>
    <n v="542"/>
    <n v="542"/>
    <m/>
    <s v="Grow skills for my current role"/>
    <m/>
    <m/>
    <m/>
    <m/>
    <n v="31"/>
    <n v="7"/>
    <n v="10"/>
    <n v="8"/>
    <n v="24"/>
    <x v="1"/>
    <n v="1"/>
    <m/>
    <m/>
    <m/>
    <m/>
    <n v="1"/>
    <s v="Other"/>
    <m/>
    <s v="Individual Contributor"/>
    <m/>
    <m/>
    <s v="Building Automation"/>
    <n v="5"/>
    <s v="Hibiyatsushou"/>
    <s v="Bachelors"/>
    <m/>
    <m/>
    <m/>
    <m/>
    <m/>
    <s v="Deep Learning Foundations"/>
    <m/>
    <m/>
    <m/>
    <m/>
    <s v="Forums"/>
    <m/>
    <n v="1"/>
    <n v="1"/>
    <m/>
    <n v="10"/>
    <s v="Study in the early morning"/>
    <s v="Google"/>
    <m/>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n v="543"/>
    <n v="543"/>
    <n v="543"/>
    <s v="Start a new career in this field"/>
    <m/>
    <m/>
    <m/>
    <s v="General interest in the topic (personal growth and enrichment)"/>
    <m/>
    <n v="32"/>
    <n v="7"/>
    <n v="0"/>
    <n v="8"/>
    <n v="1"/>
    <x v="4"/>
    <n v="1"/>
    <m/>
    <m/>
    <m/>
    <m/>
    <n v="1"/>
    <s v="Research"/>
    <m/>
    <s v="Not Applicable"/>
    <m/>
    <m/>
    <s v="Finance"/>
    <n v="5"/>
    <m/>
    <s v="Masters"/>
    <m/>
    <m/>
    <m/>
    <s v="Machine Learning Engineer"/>
    <m/>
    <s v="Deep Learning Foundations"/>
    <m/>
    <m/>
    <m/>
    <m/>
    <s v="Forums"/>
    <m/>
    <n v="2"/>
    <n v="3"/>
    <m/>
    <n v="10"/>
    <s v="Stick to a timeline, try to solve the coding assignments without seeking help, allocate large amount of time for projects (they take longer than expected)."/>
    <s v="Google"/>
    <m/>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n v="544"/>
    <n v="544"/>
    <n v="544"/>
    <m/>
    <s v="Grow skills for my current role"/>
    <m/>
    <s v="Help prepare for an advanced degree"/>
    <s v="General interest in the topic (personal growth and enrichment)"/>
    <m/>
    <n v="31"/>
    <n v="7"/>
    <n v="45"/>
    <n v="7"/>
    <n v="6"/>
    <x v="2"/>
    <n v="0"/>
    <s v="backpack"/>
    <m/>
    <s v="Machine learning for life"/>
    <m/>
    <n v="1"/>
    <s v="Software Engineer"/>
    <m/>
    <s v="Manager"/>
    <m/>
    <m/>
    <s v="Finance, Social trading"/>
    <n v="8"/>
    <s v="ayondo"/>
    <s v="Masters"/>
    <m/>
    <m/>
    <m/>
    <s v="Machine Learning Engineer"/>
    <m/>
    <m/>
    <m/>
    <m/>
    <m/>
    <m/>
    <s v="Forums"/>
    <m/>
    <n v="3"/>
    <n v="2"/>
    <m/>
    <n v="40"/>
    <s v="Be organized"/>
    <s v="Google"/>
    <m/>
    <n v="10"/>
    <s v="Improve classroom website and app UI. Had a few glitches._x000a_All the was really cool."/>
    <m/>
    <m/>
    <n v="0"/>
  </r>
  <r>
    <n v="545"/>
    <n v="545"/>
    <n v="545"/>
    <s v="Start a new career in this field"/>
    <m/>
    <m/>
    <m/>
    <m/>
    <m/>
    <n v="57"/>
    <n v="8"/>
    <n v="120"/>
    <n v="2"/>
    <n v="25"/>
    <x v="10"/>
    <n v="1"/>
    <m/>
    <m/>
    <m/>
    <m/>
    <n v="1"/>
    <s v="Software Engineer"/>
    <m/>
    <s v="Manager"/>
    <m/>
    <s v="Telecommunications"/>
    <m/>
    <n v="25"/>
    <s v="London"/>
    <s v="Masters"/>
    <s v="Intro to Programming"/>
    <m/>
    <s v="Data Analyst"/>
    <m/>
    <m/>
    <m/>
    <m/>
    <s v="Robotics"/>
    <m/>
    <m/>
    <s v="Stack Overflow"/>
    <m/>
    <n v="20"/>
    <n v="5"/>
    <m/>
    <n v="15"/>
    <s v="Do it but be prepared for massive struggle"/>
    <m/>
    <s v="TV Sebastian on. Loomberg"/>
    <n v="10"/>
    <s v="Nothing"/>
    <s v="Ruby"/>
    <s v="No"/>
    <n v="1"/>
  </r>
  <r>
    <n v="546"/>
    <n v="546"/>
    <n v="546"/>
    <s v="Start a new career in this field"/>
    <m/>
    <m/>
    <m/>
    <s v="General interest in the topic (personal growth and enrichment)"/>
    <m/>
    <n v="37"/>
    <n v="6"/>
    <n v="15"/>
    <n v="10"/>
    <n v="3"/>
    <x v="4"/>
    <n v="1"/>
    <m/>
    <m/>
    <m/>
    <m/>
    <n v="1"/>
    <s v="Software Engineer"/>
    <m/>
    <s v="Individual Contributor"/>
    <m/>
    <m/>
    <s v="International Organization"/>
    <n v="10"/>
    <s v="United Nations"/>
    <s v="High school or below"/>
    <m/>
    <m/>
    <m/>
    <m/>
    <m/>
    <m/>
    <m/>
    <m/>
    <s v="None"/>
    <m/>
    <m/>
    <m/>
    <n v="0"/>
    <m/>
    <m/>
    <m/>
    <m/>
    <s v="Facebook"/>
    <m/>
    <n v="9"/>
    <s v="Easy access to transcripts of the videos to read and review offline."/>
    <s v="Natural Language processing (as an independent nanodegree)"/>
    <s v="."/>
    <n v="0"/>
  </r>
  <r>
    <n v="547"/>
    <n v="547"/>
    <n v="547"/>
    <s v="Start a new career in this field"/>
    <m/>
    <s v="Help move from academia to industry"/>
    <m/>
    <m/>
    <s v="To get a new job opportunity in autonomous vehicle industry."/>
    <n v="28"/>
    <n v="6"/>
    <n v="0"/>
    <n v="10"/>
    <n v="300"/>
    <x v="3"/>
    <n v="1"/>
    <m/>
    <m/>
    <m/>
    <m/>
    <n v="1"/>
    <s v="Software Engineer"/>
    <m/>
    <m/>
    <s v="Entry level"/>
    <s v="Automotive"/>
    <m/>
    <n v="1"/>
    <s v="Yokohama"/>
    <s v="Masters"/>
    <m/>
    <m/>
    <s v="Data Analyst"/>
    <s v="Machine Learning Engineer"/>
    <m/>
    <m/>
    <m/>
    <m/>
    <m/>
    <m/>
    <s v="Forums"/>
    <m/>
    <n v="12"/>
    <m/>
    <n v="10"/>
    <n v="3"/>
    <s v="Have a great motivation"/>
    <s v="Google"/>
    <m/>
    <n v="10"/>
    <s v="I need more supplemental materials."/>
    <s v="Advanced deep learning"/>
    <s v="I'm in the first cohort in Self driving car ND and I had to wait a lot of time to work on a new project because of slow pace of accessing new lectures."/>
    <n v="1"/>
  </r>
  <r>
    <n v="548"/>
    <n v="548"/>
    <n v="548"/>
    <s v="Start a new career in this field"/>
    <s v="Grow skills for my current role"/>
    <m/>
    <s v="Help prepare for an advanced degree"/>
    <m/>
    <m/>
    <n v="30"/>
    <n v="7"/>
    <n v="20"/>
    <n v="10"/>
    <n v="30"/>
    <x v="8"/>
    <n v="1"/>
    <m/>
    <m/>
    <m/>
    <m/>
    <n v="1"/>
    <s v="Software Engineer"/>
    <m/>
    <s v="Individual Contributor"/>
    <m/>
    <s v="Technology &amp; Internet"/>
    <m/>
    <n v="2"/>
    <s v="JB advanced technology co."/>
    <s v="Bachelors"/>
    <m/>
    <m/>
    <m/>
    <m/>
    <m/>
    <m/>
    <m/>
    <m/>
    <s v="None"/>
    <m/>
    <m/>
    <m/>
    <n v="0"/>
    <m/>
    <m/>
    <m/>
    <m/>
    <s v="Google"/>
    <m/>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n v="549"/>
    <n v="549"/>
    <n v="549"/>
    <m/>
    <s v="Grow skills for my current role"/>
    <m/>
    <m/>
    <m/>
    <m/>
    <n v="28"/>
    <n v="6"/>
    <n v="10"/>
    <n v="6"/>
    <n v="4"/>
    <x v="5"/>
    <n v="1"/>
    <m/>
    <m/>
    <m/>
    <m/>
    <n v="1"/>
    <s v="Software Engineer"/>
    <m/>
    <s v="Director"/>
    <m/>
    <s v="Technology &amp; Internet"/>
    <m/>
    <n v="10"/>
    <s v="BCG Digital Ventures GmbH"/>
    <s v="Bachelors"/>
    <m/>
    <m/>
    <m/>
    <m/>
    <m/>
    <s v="Deep Learning Foundations"/>
    <m/>
    <m/>
    <m/>
    <m/>
    <s v="Stack Overflow"/>
    <m/>
    <n v="2"/>
    <n v="3"/>
    <m/>
    <n v="4"/>
    <s v="Start learning and applying your knowledge as soon as possible, it will help you to tackle the projects!"/>
    <s v="Google"/>
    <m/>
    <n v="9"/>
    <s v="Nothing I guess!"/>
    <s v="Machine Learning, Leadership"/>
    <s v="No"/>
    <n v="1"/>
  </r>
  <r>
    <n v="550"/>
    <n v="550"/>
    <n v="550"/>
    <m/>
    <s v="Grow skills for my current role"/>
    <m/>
    <s v="Help prepare for an advanced degree"/>
    <m/>
    <m/>
    <n v="35"/>
    <n v="7"/>
    <n v="30"/>
    <n v="8"/>
    <n v="4"/>
    <x v="10"/>
    <n v="0"/>
    <s v="t-shirt"/>
    <m/>
    <s v="Math - all the cool kids are doing it"/>
    <m/>
    <n v="1"/>
    <s v="Software Engineer"/>
    <m/>
    <s v="Individual Contributor"/>
    <m/>
    <s v="Technology &amp; Internet"/>
    <m/>
    <n v="7"/>
    <s v="IBM"/>
    <s v="Masters"/>
    <m/>
    <m/>
    <m/>
    <s v="Machine Learning Engineer"/>
    <m/>
    <s v="Deep Learning Foundations"/>
    <m/>
    <m/>
    <m/>
    <m/>
    <s v="Slack Channel"/>
    <m/>
    <n v="3"/>
    <n v="2"/>
    <m/>
    <n v="8"/>
    <s v="Always be learning and looking for different content to help you understand the topics studied."/>
    <m/>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n v="551"/>
    <n v="551"/>
    <n v="551"/>
    <m/>
    <s v="Grow skills for my current role"/>
    <m/>
    <m/>
    <s v="General interest in the topic (personal growth and enrichment)"/>
    <m/>
    <n v="29"/>
    <n v="6"/>
    <n v="60"/>
    <n v="5"/>
    <n v="30"/>
    <x v="3"/>
    <n v="1"/>
    <m/>
    <m/>
    <m/>
    <m/>
    <n v="1"/>
    <s v="Software Engineer"/>
    <m/>
    <s v="Manager"/>
    <m/>
    <s v="Technology &amp; Internet"/>
    <m/>
    <n v="8"/>
    <s v="Azimo.com"/>
    <s v="Bachelors"/>
    <m/>
    <m/>
    <m/>
    <m/>
    <m/>
    <m/>
    <m/>
    <m/>
    <s v="None"/>
    <m/>
    <m/>
    <m/>
    <n v="0"/>
    <m/>
    <m/>
    <m/>
    <m/>
    <s v="Google"/>
    <m/>
    <n v="8"/>
    <s v="Just keep doing what you do now. Algorithms and solutions visualisations are the best. It makes even the hardest things understandable!_x000a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n v="552"/>
    <n v="552"/>
    <n v="552"/>
    <s v="Start a new career in this field"/>
    <m/>
    <m/>
    <m/>
    <s v="General interest in the topic (personal growth and enrichment)"/>
    <m/>
    <n v="39"/>
    <n v="6"/>
    <n v="40"/>
    <n v="12"/>
    <n v="2"/>
    <x v="6"/>
    <n v="0"/>
    <s v="backpack"/>
    <m/>
    <s v="Machine learning for life"/>
    <m/>
    <n v="1"/>
    <s v="Software Engineer"/>
    <m/>
    <s v="Manager"/>
    <m/>
    <s v="Technology &amp; Internet"/>
    <m/>
    <n v="15"/>
    <s v="Industrial Agency"/>
    <s v="PhD"/>
    <m/>
    <m/>
    <s v="Data Analyst"/>
    <m/>
    <m/>
    <m/>
    <m/>
    <m/>
    <m/>
    <m/>
    <s v="Forums"/>
    <m/>
    <n v="4"/>
    <n v="4"/>
    <m/>
    <n v="5"/>
    <s v="Don't give up and stick to a schedule to make progress"/>
    <s v="Google"/>
    <m/>
    <n v="10"/>
    <s v="Improve the &quot;mentor&quot; program. I have asked questions of the mentor but I never get a response on time. "/>
    <s v="don't know"/>
    <s v="nop"/>
    <n v="0"/>
  </r>
  <r>
    <n v="553"/>
    <n v="553"/>
    <n v="553"/>
    <m/>
    <s v="Grow skills for my current role"/>
    <m/>
    <s v="Help prepare for an advanced degree"/>
    <s v="General interest in the topic (personal growth and enrichment)"/>
    <m/>
    <n v="36"/>
    <n v="6"/>
    <n v="70"/>
    <n v="10"/>
    <n v="12"/>
    <x v="6"/>
    <n v="0"/>
    <s v="backpack"/>
    <m/>
    <s v="A quality life demands quality questions"/>
    <m/>
    <n v="1"/>
    <s v="Software Engineer"/>
    <m/>
    <s v="Individual Contributor"/>
    <m/>
    <s v="Technology &amp; Internet"/>
    <m/>
    <n v="10"/>
    <s v="Scylla Informatics"/>
    <s v="Bachelors"/>
    <m/>
    <m/>
    <m/>
    <s v="Machine Learning Engineer"/>
    <m/>
    <m/>
    <m/>
    <m/>
    <m/>
    <s v="Android Developer"/>
    <s v="Forums"/>
    <m/>
    <n v="6"/>
    <n v="4"/>
    <m/>
    <n v="20"/>
    <s v="Enjoy each and every opportunity to learn something new."/>
    <m/>
    <s v="Google I/O"/>
    <n v="10"/>
    <s v="Can't really think of anything."/>
    <s v="I'm interested in Deep Learning, but Udacity already covers that."/>
    <s v="Keep up the excellent work!"/>
    <n v="1"/>
  </r>
  <r>
    <n v="554"/>
    <n v="554"/>
    <n v="554"/>
    <m/>
    <s v="Grow skills for my current role"/>
    <m/>
    <m/>
    <m/>
    <m/>
    <n v="28"/>
    <n v="8"/>
    <n v="0"/>
    <n v="12"/>
    <n v="15"/>
    <x v="0"/>
    <n v="0"/>
    <s v="t-shirt"/>
    <m/>
    <s v="Machine learning for life"/>
    <m/>
    <n v="1"/>
    <s v="Data Scientist"/>
    <m/>
    <s v="Director"/>
    <m/>
    <s v="Real Estate"/>
    <m/>
    <n v="5"/>
    <s v="BuildFax"/>
    <s v="Masters"/>
    <m/>
    <m/>
    <m/>
    <m/>
    <s v="Artificial Intelligence"/>
    <m/>
    <m/>
    <m/>
    <m/>
    <m/>
    <s v="Mentor Help (classroom or 1:1 mentors)"/>
    <m/>
    <n v="4"/>
    <n v="2"/>
    <m/>
    <n v="5"/>
    <s v="Create a schedule"/>
    <s v="Google"/>
    <m/>
    <n v="10"/>
    <s v="More reading materials"/>
    <s v="More AI... expanded program after AIND"/>
    <s v="Udacity is awesome"/>
    <n v="0"/>
  </r>
  <r>
    <n v="555"/>
    <n v="555"/>
    <n v="555"/>
    <s v="Start a new career in this field"/>
    <m/>
    <m/>
    <m/>
    <m/>
    <m/>
    <n v="54"/>
    <n v="6"/>
    <n v="95"/>
    <n v="8"/>
    <n v="25"/>
    <x v="8"/>
    <n v="1"/>
    <m/>
    <m/>
    <m/>
    <m/>
    <n v="1"/>
    <s v="Data Scientist"/>
    <m/>
    <s v="Individual Contributor"/>
    <m/>
    <s v="Healthcare and Pharmaceuticals"/>
    <m/>
    <n v="10"/>
    <s v="McKesson"/>
    <s v="Masters"/>
    <m/>
    <m/>
    <s v="Data Analyst"/>
    <m/>
    <m/>
    <m/>
    <m/>
    <m/>
    <m/>
    <m/>
    <s v="Mentor Help (classroom or 1:1 mentors)"/>
    <m/>
    <n v="3"/>
    <n v="6"/>
    <m/>
    <n v="25"/>
    <s v="Don't give up, keep trying, keep checking the Forums, and try to work on it EVERY DAY!"/>
    <s v="Friend / word of mouth"/>
    <m/>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n v="556"/>
    <n v="556"/>
    <n v="556"/>
    <s v="Start a new career in this field"/>
    <m/>
    <s v="Help move from academia to industry"/>
    <m/>
    <s v="General interest in the topic (personal growth and enrichment)"/>
    <m/>
    <n v="38"/>
    <n v="6"/>
    <n v="30"/>
    <n v="10"/>
    <n v="10"/>
    <x v="5"/>
    <n v="0"/>
    <s v="jacket (brand is TBD... probably Patagonia)"/>
    <m/>
    <s v="A quality life demands quality questions"/>
    <m/>
    <n v="1"/>
    <s v="Co-founder (or solo founder)"/>
    <m/>
    <s v="C-Level"/>
    <m/>
    <s v="Healthcare and Pharmaceuticals"/>
    <m/>
    <n v="12"/>
    <s v="Radical AI"/>
    <s v="PhD"/>
    <m/>
    <m/>
    <m/>
    <s v="Machine Learning Engineer"/>
    <m/>
    <m/>
    <m/>
    <m/>
    <m/>
    <m/>
    <s v="Forums"/>
    <m/>
    <n v="6"/>
    <n v="6"/>
    <m/>
    <n v="3"/>
    <s v="Treat the online lectures seriously - take good notes, they will be useful later. "/>
    <s v="Google"/>
    <m/>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n v="557"/>
    <n v="557"/>
    <n v="557"/>
    <s v="Start a new career in this field"/>
    <m/>
    <m/>
    <s v="Help prepare for an advanced degree"/>
    <s v="General interest in the topic (personal growth and enrichment)"/>
    <m/>
    <n v="34"/>
    <n v="8"/>
    <n v="0"/>
    <n v="14"/>
    <n v="20"/>
    <x v="0"/>
    <n v="1"/>
    <m/>
    <m/>
    <m/>
    <m/>
    <n v="0"/>
    <m/>
    <m/>
    <m/>
    <m/>
    <m/>
    <m/>
    <m/>
    <m/>
    <s v="High school or below"/>
    <m/>
    <m/>
    <m/>
    <s v="Machine Learning Engineer"/>
    <m/>
    <m/>
    <m/>
    <m/>
    <m/>
    <m/>
    <s v="Forums"/>
    <m/>
    <n v="6"/>
    <m/>
    <n v="10"/>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s v="Friend / word of mouth"/>
    <m/>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n v="558"/>
    <n v="558"/>
    <n v="558"/>
    <m/>
    <s v="Grow skills for my current role"/>
    <m/>
    <m/>
    <m/>
    <m/>
    <n v="37"/>
    <n v="8"/>
    <n v="8"/>
    <n v="1"/>
    <n v="5"/>
    <x v="6"/>
    <n v="1"/>
    <m/>
    <m/>
    <m/>
    <m/>
    <n v="1"/>
    <s v="Machine Learning Engineer"/>
    <m/>
    <s v="Not Applicable"/>
    <m/>
    <s v="Technology &amp; Internet"/>
    <m/>
    <n v="15"/>
    <s v="Airdog ltd"/>
    <s v="PhD"/>
    <m/>
    <m/>
    <m/>
    <s v="Machine Learning Engineer"/>
    <m/>
    <m/>
    <m/>
    <m/>
    <m/>
    <m/>
    <s v="Forums"/>
    <m/>
    <n v="6"/>
    <n v="3"/>
    <m/>
    <n v="40"/>
    <s v="Use different sources of information."/>
    <s v="Google"/>
    <m/>
    <n v="10"/>
    <s v="Make videos more carefully and readable."/>
    <s v="computer vision course."/>
    <s v="No."/>
    <n v="1"/>
  </r>
  <r>
    <n v="559"/>
    <n v="559"/>
    <n v="559"/>
    <s v="Start a new career in this field"/>
    <s v="Grow skills for my current role"/>
    <m/>
    <m/>
    <s v="General interest in the topic (personal growth and enrichment)"/>
    <m/>
    <n v="25"/>
    <n v="7"/>
    <n v="20"/>
    <n v="14"/>
    <n v="10"/>
    <x v="0"/>
    <n v="1"/>
    <m/>
    <m/>
    <m/>
    <m/>
    <n v="1"/>
    <s v="Software Engineer"/>
    <m/>
    <s v="Individual Contributor"/>
    <m/>
    <s v="Automotive"/>
    <m/>
    <n v="2"/>
    <s v="Ford Motor Company"/>
    <s v="Bachelors"/>
    <m/>
    <m/>
    <m/>
    <s v="Machine Learning Engineer"/>
    <m/>
    <m/>
    <m/>
    <m/>
    <m/>
    <m/>
    <s v="Forums"/>
    <m/>
    <n v="30"/>
    <m/>
    <n v="10"/>
    <n v="20"/>
    <s v="Do not depend totally on the course material. Read research papers (latest)."/>
    <s v="Google"/>
    <m/>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 "/>
    <s v="Please reduce the fee of AIND in India, 53000 for a term is too high."/>
    <n v="1"/>
  </r>
  <r>
    <n v="560"/>
    <n v="560"/>
    <n v="560"/>
    <s v="Start a new career in this field"/>
    <m/>
    <m/>
    <m/>
    <m/>
    <m/>
    <n v="25"/>
    <n v="8"/>
    <n v="60"/>
    <n v="12"/>
    <n v="3"/>
    <x v="10"/>
    <n v="1"/>
    <m/>
    <m/>
    <m/>
    <m/>
    <n v="1"/>
    <s v=" Artificial Intelligence Engineer"/>
    <m/>
    <s v="Individual Contributor"/>
    <m/>
    <s v="Advertising &amp; Marketing"/>
    <m/>
    <n v="1"/>
    <s v="Forward 3D"/>
    <s v="Bachelors"/>
    <m/>
    <m/>
    <m/>
    <s v="Machine Learning Engineer"/>
    <m/>
    <m/>
    <m/>
    <m/>
    <m/>
    <m/>
    <s v="Slack Channel"/>
    <m/>
    <n v="6"/>
    <n v="6"/>
    <m/>
    <n v="15"/>
    <s v="Work hard, it plays off._x000a_If you can work from work, don't go home and get distracted."/>
    <s v="Google"/>
    <m/>
    <n v="10"/>
    <s v="No suggestions"/>
    <s v="Advanced SQL"/>
    <s v="You guys are great!"/>
    <n v="0"/>
  </r>
  <r>
    <n v="561"/>
    <n v="561"/>
    <n v="561"/>
    <m/>
    <m/>
    <m/>
    <m/>
    <s v="General interest in the topic (personal growth and enrichment)"/>
    <m/>
    <n v="26"/>
    <n v="8"/>
    <n v="20"/>
    <n v="8"/>
    <n v="24"/>
    <x v="7"/>
    <n v="0"/>
    <s v="t-shirt"/>
    <m/>
    <s v="Data is the new bacon&quot;"/>
    <m/>
    <n v="0"/>
    <m/>
    <m/>
    <m/>
    <m/>
    <m/>
    <m/>
    <m/>
    <m/>
    <s v="Masters"/>
    <m/>
    <m/>
    <m/>
    <s v="Machine Learning Engineer"/>
    <m/>
    <m/>
    <m/>
    <m/>
    <m/>
    <m/>
    <s v="Forums"/>
    <m/>
    <n v="4"/>
    <n v="4"/>
    <m/>
    <n v="120"/>
    <s v="Do it every day and you will finish within a month"/>
    <s v="Google"/>
    <m/>
    <n v="5"/>
    <s v="Better projects"/>
    <s v="Free robotics courses"/>
    <m/>
    <n v="0"/>
  </r>
  <r>
    <n v="562"/>
    <n v="562"/>
    <n v="562"/>
    <s v="Start a new career in this field"/>
    <m/>
    <m/>
    <s v="Help prepare for an advanced degree"/>
    <s v="General interest in the topic (personal growth and enrichment)"/>
    <m/>
    <n v="22"/>
    <n v="8"/>
    <n v="40"/>
    <n v="12"/>
    <n v="0"/>
    <x v="11"/>
    <n v="1"/>
    <m/>
    <m/>
    <m/>
    <m/>
    <n v="0"/>
    <m/>
    <m/>
    <m/>
    <m/>
    <m/>
    <m/>
    <m/>
    <m/>
    <s v="Associates"/>
    <m/>
    <m/>
    <m/>
    <m/>
    <m/>
    <s v="Deep Learning Foundations"/>
    <m/>
    <m/>
    <m/>
    <m/>
    <s v="Slack Channel"/>
    <m/>
    <n v="3"/>
    <n v="3"/>
    <m/>
    <n v="5"/>
    <s v="Don't give up, ask for help in the slack channel "/>
    <m/>
    <s v="Don't remember "/>
    <n v="9"/>
    <s v="Polish the material a little more, I know It was the first iteration of the material I used "/>
    <s v="Learn docker "/>
    <s v="If you are serious about online education, open source the classroom webapp so anyone could release online courses "/>
    <n v="0"/>
  </r>
  <r>
    <n v="563"/>
    <n v="563"/>
    <n v="563"/>
    <s v="Start a new career in this field"/>
    <s v="Grow skills for my current role"/>
    <m/>
    <m/>
    <m/>
    <m/>
    <m/>
    <n v="7"/>
    <n v="90"/>
    <n v="11"/>
    <n v="12"/>
    <x v="11"/>
    <n v="0"/>
    <s v="jacket (brand is TBD... probably Patagonia)"/>
    <m/>
    <s v="Machine learning for life"/>
    <m/>
    <n v="1"/>
    <s v="Business Intelligence / Business Analyst"/>
    <m/>
    <s v="Individual Contributor"/>
    <m/>
    <m/>
    <s v="Big Data Services"/>
    <n v="3"/>
    <s v="Frankfurt Machine Learning"/>
    <s v="PhD"/>
    <m/>
    <m/>
    <m/>
    <s v="Machine Learning Engineer"/>
    <m/>
    <m/>
    <m/>
    <m/>
    <m/>
    <m/>
    <s v="Forums"/>
    <m/>
    <n v="16"/>
    <n v="6"/>
    <m/>
    <n v="50"/>
    <s v="Doing this quickly is a job"/>
    <s v="Google"/>
    <m/>
    <n v="7"/>
    <s v="Remove the rough edges / dead links from the course material"/>
    <s v="Business Intelligence"/>
    <m/>
    <n v="1"/>
  </r>
  <r>
    <n v="564"/>
    <n v="564"/>
    <n v="564"/>
    <s v="Start a new career in this field"/>
    <m/>
    <m/>
    <m/>
    <s v="General interest in the topic (personal growth and enrichment)"/>
    <m/>
    <n v="40"/>
    <n v="7"/>
    <n v="0"/>
    <n v="10"/>
    <n v="5"/>
    <x v="1"/>
    <n v="0"/>
    <s v="t-shirt"/>
    <m/>
    <s v="Machine learning for life"/>
    <m/>
    <n v="0"/>
    <m/>
    <m/>
    <m/>
    <m/>
    <m/>
    <m/>
    <m/>
    <m/>
    <s v="Nanodegree Program"/>
    <m/>
    <m/>
    <m/>
    <s v="Machine Learning Engineer"/>
    <m/>
    <m/>
    <m/>
    <m/>
    <m/>
    <m/>
    <s v="Slack Channel"/>
    <m/>
    <n v="6"/>
    <n v="6"/>
    <m/>
    <n v="7"/>
    <s v="Rest assured that the time you invest in this will be well spent. A good approach is to commit to a daily routine to work on the Nanodegree consistently."/>
    <s v="Google"/>
    <m/>
    <n v="10"/>
    <s v="Improve the iOS app for offline use."/>
    <s v="Graphic design for apps (e.g. how to create stunning UIs for apps)"/>
    <m/>
    <n v="1"/>
  </r>
  <r>
    <n v="565"/>
    <n v="565"/>
    <n v="565"/>
    <m/>
    <s v="Grow skills for my current role"/>
    <m/>
    <s v="Help prepare for an advanced degree"/>
    <m/>
    <m/>
    <n v="29"/>
    <n v="7"/>
    <n v="10"/>
    <n v="8"/>
    <n v="5"/>
    <x v="4"/>
    <n v="1"/>
    <m/>
    <m/>
    <m/>
    <m/>
    <n v="1"/>
    <s v="Data Engineer"/>
    <m/>
    <s v="Individual Contributor"/>
    <m/>
    <s v="Technology &amp; Internet"/>
    <m/>
    <n v="3"/>
    <s v="Amazon"/>
    <s v="Masters"/>
    <m/>
    <m/>
    <m/>
    <m/>
    <m/>
    <s v="Deep Learning Foundations"/>
    <m/>
    <m/>
    <m/>
    <m/>
    <s v="Stack Overflow"/>
    <m/>
    <n v="5"/>
    <n v="3"/>
    <m/>
    <n v="150"/>
    <s v="Set up dedicated time. Have a fixed and clear agenda."/>
    <s v="Google"/>
    <m/>
    <n v="8"/>
    <s v="A time management tool would be great."/>
    <s v="1) Ethereum development, 2) Bioengineering"/>
    <s v="More alumni events in Europe"/>
    <n v="1"/>
  </r>
  <r>
    <n v="566"/>
    <n v="566"/>
    <n v="566"/>
    <s v="Start a new career in this field"/>
    <m/>
    <m/>
    <m/>
    <s v="General interest in the topic (personal growth and enrichment)"/>
    <m/>
    <n v="27"/>
    <n v="8"/>
    <n v="30"/>
    <n v="10"/>
    <n v="10"/>
    <x v="9"/>
    <n v="1"/>
    <m/>
    <m/>
    <m/>
    <m/>
    <n v="1"/>
    <s v="Business Intelligence / Business Analyst"/>
    <m/>
    <s v="Individual Contributor"/>
    <m/>
    <s v="Entertainment &amp; Leisure"/>
    <m/>
    <n v="1"/>
    <s v="Anshutz entertainment group"/>
    <s v="Bachelors"/>
    <m/>
    <m/>
    <s v="Data Analyst"/>
    <m/>
    <m/>
    <m/>
    <m/>
    <m/>
    <m/>
    <s v="Web Development"/>
    <s v="Stack Overflow"/>
    <m/>
    <n v="40"/>
    <m/>
    <s v="10+"/>
    <n v="20"/>
    <s v="Do personal projects outside of the course applying what you have learned."/>
    <s v="Google"/>
    <m/>
    <n v="10"/>
    <s v="I love Udacity, but not the price."/>
    <s v="Big Data technologies, spark, Kafka, ETL tools/exercises"/>
    <m/>
    <n v="1"/>
  </r>
  <r>
    <n v="567"/>
    <n v="567"/>
    <n v="567"/>
    <s v="Start a new career in this field"/>
    <m/>
    <m/>
    <m/>
    <m/>
    <m/>
    <n v="41"/>
    <n v="7"/>
    <n v="40"/>
    <n v="10"/>
    <n v="1"/>
    <x v="10"/>
    <n v="0"/>
    <s v="jacket (brand is TBD... probably Patagonia)"/>
    <m/>
    <s v="A quality life demands quality questions"/>
    <m/>
    <n v="1"/>
    <s v="Data Engineer"/>
    <m/>
    <s v="Individual Contributor"/>
    <m/>
    <s v="Electronics"/>
    <m/>
    <n v="1"/>
    <s v="Western Digital"/>
    <s v="Masters"/>
    <m/>
    <m/>
    <m/>
    <s v="Machine Learning Engineer"/>
    <m/>
    <m/>
    <m/>
    <m/>
    <m/>
    <m/>
    <s v="Forums"/>
    <m/>
    <n v="20"/>
    <m/>
    <n v="20"/>
    <n v="20"/>
    <s v="Make the most out of the project reviews! Most of the reviewers are passing on so much information. Even when passing, read all suggestions."/>
    <s v="Friend / word of mouth"/>
    <m/>
    <n v="8"/>
    <s v="Meeting the Udacity staff was inspiring!"/>
    <m/>
    <m/>
    <n v="1"/>
  </r>
  <r>
    <n v="568"/>
    <n v="568"/>
    <n v="568"/>
    <s v="Start a new career in this field"/>
    <s v="Grow skills for my current role"/>
    <m/>
    <m/>
    <s v="General interest in the topic (personal growth and enrichment)"/>
    <m/>
    <n v="39"/>
    <n v="7"/>
    <n v="30"/>
    <n v="4"/>
    <n v="12"/>
    <x v="1"/>
    <n v="0"/>
    <s v="backpack"/>
    <m/>
    <s v="Math - all the cool kids are doing it"/>
    <m/>
    <n v="1"/>
    <s v="Accounting/Finance"/>
    <m/>
    <s v="C-Level"/>
    <m/>
    <m/>
    <s v="Financial services"/>
    <n v="14"/>
    <s v="Contrarius"/>
    <s v="Bachelors"/>
    <m/>
    <m/>
    <m/>
    <m/>
    <m/>
    <m/>
    <m/>
    <m/>
    <m/>
    <s v="Tech Entrepreneur"/>
    <s v="Live Help"/>
    <m/>
    <n v="4"/>
    <m/>
    <s v="15+"/>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m/>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n v="569"/>
    <n v="569"/>
    <n v="569"/>
    <s v="Start a new career in this field"/>
    <m/>
    <m/>
    <m/>
    <s v="General interest in the topic (personal growth and enrichment)"/>
    <m/>
    <n v="37"/>
    <n v="6"/>
    <n v="180"/>
    <n v="12"/>
    <n v="14"/>
    <x v="1"/>
    <n v="1"/>
    <m/>
    <m/>
    <m/>
    <m/>
    <n v="1"/>
    <s v="Software Engineer"/>
    <m/>
    <s v="Manager"/>
    <m/>
    <m/>
    <s v="Financial Services"/>
    <n v="12"/>
    <s v="UL"/>
    <s v="Masters"/>
    <m/>
    <m/>
    <m/>
    <s v="Machine Learning Engineer"/>
    <m/>
    <m/>
    <m/>
    <m/>
    <m/>
    <m/>
    <s v="Forums"/>
    <m/>
    <n v="6"/>
    <m/>
    <n v="12"/>
    <n v="24"/>
    <s v="Patience, because sometimes you need time to figure out the solution."/>
    <s v="Google"/>
    <m/>
    <n v="7"/>
    <s v="Do not release unfinished courses."/>
    <s v="Product management"/>
    <m/>
    <n v="0"/>
  </r>
  <r>
    <n v="570"/>
    <n v="570"/>
    <n v="570"/>
    <m/>
    <s v="Grow skills for my current role"/>
    <m/>
    <m/>
    <m/>
    <m/>
    <n v="32"/>
    <n v="8"/>
    <n v="60"/>
    <n v="6"/>
    <n v="10"/>
    <x v="6"/>
    <n v="0"/>
    <s v="t-shirt"/>
    <m/>
    <s v="Math - all the cool kids are doing it"/>
    <m/>
    <n v="1"/>
    <s v=" Artificial Intelligence Engineer"/>
    <m/>
    <s v="Individual Contributor"/>
    <m/>
    <s v="Technology &amp; Internet"/>
    <m/>
    <n v="5"/>
    <s v="ElementAI"/>
    <s v="Bachelors"/>
    <m/>
    <m/>
    <m/>
    <m/>
    <m/>
    <s v="Deep Learning Foundations"/>
    <m/>
    <m/>
    <m/>
    <m/>
    <s v="Slack Channel"/>
    <m/>
    <n v="4"/>
    <n v="5"/>
    <m/>
    <n v="8"/>
    <s v="Get a solid good math background to be sure you can understand the fundamentals"/>
    <s v="Google"/>
    <m/>
    <n v="7"/>
    <s v="Add more theoretical resources or pre requisite resources"/>
    <m/>
    <m/>
    <n v="1"/>
  </r>
  <r>
    <n v="571"/>
    <n v="571"/>
    <n v="571"/>
    <s v="Start a new career in this field"/>
    <s v="Grow skills for my current role"/>
    <m/>
    <m/>
    <m/>
    <m/>
    <n v="35"/>
    <n v="7"/>
    <n v="60"/>
    <n v="7"/>
    <n v="15"/>
    <x v="5"/>
    <n v="0"/>
    <s v="hoodie"/>
    <m/>
    <s v="A quality life demands quality questions"/>
    <m/>
    <n v="1"/>
    <s v="Data Scientist"/>
    <m/>
    <s v="Individual Contributor"/>
    <m/>
    <s v="Technology &amp; Internet"/>
    <m/>
    <n v="8"/>
    <s v="Microsoft"/>
    <s v="Bachelors"/>
    <m/>
    <m/>
    <s v="Data Analyst"/>
    <m/>
    <m/>
    <m/>
    <m/>
    <m/>
    <m/>
    <m/>
    <s v="Forums"/>
    <m/>
    <n v="5"/>
    <n v="5"/>
    <m/>
    <n v="20"/>
    <s v="Get your hands dirty and do at least a bit more than is written in instructions"/>
    <s v="Friend / word of mouth"/>
    <m/>
    <n v="9"/>
    <s v="Nothing i can think of"/>
    <s v="Dedicated NLP course"/>
    <m/>
    <n v="0"/>
  </r>
  <r>
    <n v="572"/>
    <n v="572"/>
    <n v="572"/>
    <s v="Start a new career in this field"/>
    <m/>
    <m/>
    <m/>
    <m/>
    <m/>
    <m/>
    <n v="6"/>
    <n v="20"/>
    <n v="6"/>
    <n v="4"/>
    <x v="3"/>
    <n v="0"/>
    <s v="shoes (brand is TBD¦ probably Adidas or Puma)"/>
    <m/>
    <s v="Machine learning for life"/>
    <m/>
    <n v="1"/>
    <m/>
    <s v="engineer"/>
    <s v="Individual Contributor"/>
    <m/>
    <s v="Airlines &amp; Aerospace (including Defense)"/>
    <m/>
    <n v="6"/>
    <s v="afb"/>
    <s v="Masters"/>
    <m/>
    <m/>
    <m/>
    <s v="Machine Learning Engineer"/>
    <m/>
    <m/>
    <m/>
    <m/>
    <m/>
    <m/>
    <s v="Forums"/>
    <m/>
    <n v="5"/>
    <n v="1"/>
    <m/>
    <n v="489"/>
    <s v="Keep up the pace because otherwise you might need to relearn previous chapters"/>
    <s v="Google"/>
    <m/>
    <n v="8"/>
    <s v="Nothing, I think it is up to me to make the most out of it."/>
    <s v="It covers a lot of subjects. I'm waiting for the deep learning course ... which last time I checked was in development. "/>
    <s v="I received emaila from udacity about potential employers. It is frustrating to link on the employers openingredients positions to only find out they require PhD level or senior level expertise. If I have taken recently a udacity course I don't need to see those openings. "/>
    <n v="0"/>
  </r>
  <r>
    <n v="573"/>
    <n v="573"/>
    <n v="573"/>
    <s v="Start a new career in this field"/>
    <s v="Grow skills for my current role"/>
    <m/>
    <s v="Help prepare for an advanced degree"/>
    <s v="General interest in the topic (personal growth and enrichment)"/>
    <m/>
    <n v="28"/>
    <n v="7"/>
    <n v="80"/>
    <n v="14"/>
    <n v="6"/>
    <x v="3"/>
    <n v="1"/>
    <m/>
    <m/>
    <m/>
    <m/>
    <n v="1"/>
    <s v="Software Engineer"/>
    <m/>
    <s v="Individual Contributor"/>
    <m/>
    <s v="Technology &amp; Internet"/>
    <m/>
    <n v="1"/>
    <s v="xamarin developer"/>
    <s v="Masters"/>
    <m/>
    <m/>
    <m/>
    <m/>
    <m/>
    <s v="Deep Learning Foundations"/>
    <m/>
    <m/>
    <m/>
    <m/>
    <s v="Forums"/>
    <m/>
    <n v="4"/>
    <n v="3"/>
    <m/>
    <n v="30"/>
    <s v="Dont give up! You could allways find help on forum!"/>
    <s v="Google"/>
    <m/>
    <n v="9"/>
    <s v="Improve lessons before 4 project"/>
    <s v="more deep learining!"/>
    <s v="Lessons before project 4 in DLF could be better"/>
    <n v="1"/>
  </r>
  <r>
    <n v="574"/>
    <n v="574"/>
    <n v="574"/>
    <s v="Start a new career in this field"/>
    <m/>
    <m/>
    <m/>
    <s v="General interest in the topic (personal growth and enrichment)"/>
    <m/>
    <n v="41"/>
    <n v="4"/>
    <n v="120"/>
    <n v="12"/>
    <n v="25"/>
    <x v="0"/>
    <n v="1"/>
    <m/>
    <m/>
    <m/>
    <m/>
    <n v="1"/>
    <m/>
    <s v="Paramedic "/>
    <s v="Not Applicable"/>
    <m/>
    <s v="Healthcare and Pharmaceuticals"/>
    <m/>
    <n v="30"/>
    <s v="Medic Ambulance "/>
    <s v="Nanodegree Program"/>
    <m/>
    <m/>
    <m/>
    <m/>
    <s v="Artificial Intelligence"/>
    <s v="Deep Learning Foundations"/>
    <m/>
    <m/>
    <m/>
    <m/>
    <s v="Slack Channel"/>
    <m/>
    <n v="4"/>
    <n v="4"/>
    <m/>
    <n v="6"/>
    <s v="Read everything completely. Give yourself time to learn and think about the work.... trust the process..."/>
    <m/>
    <s v="The Netflix movie 'Lo and Behold'. "/>
    <n v="10"/>
    <s v="Other than technical stuff like class audio, nothing...."/>
    <m/>
    <m/>
    <n v="1"/>
  </r>
  <r>
    <n v="575"/>
    <n v="575"/>
    <n v="575"/>
    <m/>
    <s v="Grow skills for my current role"/>
    <m/>
    <m/>
    <m/>
    <m/>
    <n v="37"/>
    <n v="8"/>
    <n v="80"/>
    <n v="12"/>
    <n v="20"/>
    <x v="4"/>
    <n v="1"/>
    <m/>
    <m/>
    <m/>
    <m/>
    <n v="1"/>
    <s v="Data Scientist"/>
    <m/>
    <s v="Manager"/>
    <m/>
    <s v="Insurance"/>
    <m/>
    <n v="14"/>
    <s v="VMIA"/>
    <s v="PhD"/>
    <m/>
    <m/>
    <s v="Data Analyst"/>
    <m/>
    <m/>
    <m/>
    <m/>
    <m/>
    <m/>
    <m/>
    <s v="Stack Overflow"/>
    <m/>
    <n v="12"/>
    <m/>
    <n v="12"/>
    <n v="300"/>
    <s v="Get into the habit of doing some amount of work towards the completing the program every day."/>
    <s v="Google"/>
    <m/>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n v="576"/>
    <n v="576"/>
    <n v="576"/>
    <m/>
    <s v="Grow skills for my current role"/>
    <m/>
    <m/>
    <m/>
    <m/>
    <n v="29"/>
    <n v="7"/>
    <n v="80"/>
    <n v="7"/>
    <n v="20"/>
    <x v="7"/>
    <n v="1"/>
    <m/>
    <m/>
    <m/>
    <m/>
    <n v="1"/>
    <s v="Research"/>
    <m/>
    <s v="Individual Contributor"/>
    <m/>
    <s v="Government"/>
    <m/>
    <n v="5"/>
    <s v="DST"/>
    <s v="Bachelors"/>
    <m/>
    <m/>
    <m/>
    <m/>
    <m/>
    <s v="Deep Learning Foundations"/>
    <m/>
    <m/>
    <m/>
    <m/>
    <s v="Slack Channel"/>
    <m/>
    <n v="6"/>
    <n v="6"/>
    <m/>
    <n v="20"/>
    <s v="Read slack channels and ask questions"/>
    <s v="Google"/>
    <m/>
    <n v="10"/>
    <s v="Nothing"/>
    <s v="More in depth Deep Learning Course"/>
    <m/>
    <n v="0"/>
  </r>
  <r>
    <n v="577"/>
    <n v="577"/>
    <n v="577"/>
    <m/>
    <s v="Grow skills for my current role"/>
    <s v="Help move from academia to industry"/>
    <m/>
    <m/>
    <m/>
    <n v="23"/>
    <n v="6"/>
    <n v="30"/>
    <n v="12"/>
    <n v="3"/>
    <x v="11"/>
    <n v="0"/>
    <s v="t-shirt"/>
    <m/>
    <s v="Machine learning for life"/>
    <m/>
    <n v="0"/>
    <m/>
    <m/>
    <m/>
    <m/>
    <m/>
    <m/>
    <m/>
    <m/>
    <s v="Masters"/>
    <m/>
    <m/>
    <m/>
    <m/>
    <m/>
    <s v="Deep Learning Foundations"/>
    <m/>
    <m/>
    <m/>
    <m/>
    <s v="Stack Overflow"/>
    <m/>
    <n v="6"/>
    <n v="4"/>
    <m/>
    <n v="20"/>
    <s v="Just do it"/>
    <s v="Google"/>
    <m/>
    <n v="10"/>
    <s v="None"/>
    <s v="CUDA, Computer Vision"/>
    <s v="None"/>
    <n v="1"/>
  </r>
  <r>
    <n v="578"/>
    <n v="578"/>
    <n v="578"/>
    <s v="Start a new career in this field"/>
    <m/>
    <m/>
    <m/>
    <m/>
    <m/>
    <n v="37"/>
    <n v="7"/>
    <n v="60"/>
    <n v="8"/>
    <n v="12"/>
    <x v="10"/>
    <n v="0"/>
    <s v="backpack"/>
    <m/>
    <s v="Data is the new bacon&quot;"/>
    <m/>
    <n v="0"/>
    <m/>
    <m/>
    <m/>
    <m/>
    <m/>
    <m/>
    <m/>
    <m/>
    <s v="Bachelors"/>
    <m/>
    <m/>
    <m/>
    <s v="Machine Learning Engineer"/>
    <m/>
    <m/>
    <m/>
    <m/>
    <m/>
    <m/>
    <s v="Forums"/>
    <m/>
    <n v="6"/>
    <n v="6"/>
    <m/>
    <n v="18"/>
    <s v="Hang in there - you will get there with time and practise."/>
    <s v="Google"/>
    <m/>
    <n v="9"/>
    <s v="Not sure"/>
    <s v="Nothing specific for now - I am still deep in current studies."/>
    <s v="no"/>
    <n v="0"/>
  </r>
  <r>
    <n v="579"/>
    <n v="579"/>
    <n v="579"/>
    <s v="Start a new career in this field"/>
    <m/>
    <m/>
    <m/>
    <m/>
    <m/>
    <n v="27"/>
    <n v="6"/>
    <n v="5"/>
    <n v="4"/>
    <n v="50"/>
    <x v="8"/>
    <n v="1"/>
    <m/>
    <m/>
    <m/>
    <m/>
    <n v="1"/>
    <s v="Business/Strategy"/>
    <m/>
    <s v="Director"/>
    <m/>
    <s v="Technology &amp; Internet"/>
    <m/>
    <n v="3"/>
    <s v="Product Manager"/>
    <s v="Bachelors"/>
    <m/>
    <m/>
    <s v="Data Analyst"/>
    <m/>
    <m/>
    <m/>
    <m/>
    <m/>
    <m/>
    <m/>
    <s v="Slack Channel"/>
    <m/>
    <n v="6"/>
    <n v="6"/>
    <m/>
    <n v="10"/>
    <s v="Study every day. Repeat watching what you don't understand."/>
    <s v="Google"/>
    <m/>
    <n v="8"/>
    <s v="I'd like much faster feedback."/>
    <s v="technology about Internet of things"/>
    <s v="I'd like to use Python3 rather than Python2"/>
    <n v="0"/>
  </r>
  <r>
    <n v="580"/>
    <n v="580"/>
    <n v="580"/>
    <s v="Start a new career in this field"/>
    <m/>
    <m/>
    <m/>
    <m/>
    <m/>
    <n v="29"/>
    <n v="7"/>
    <n v="20"/>
    <n v="12"/>
    <n v="4"/>
    <x v="5"/>
    <n v="1"/>
    <m/>
    <m/>
    <m/>
    <m/>
    <n v="1"/>
    <s v="Software Engineer"/>
    <m/>
    <s v="Individual Contributor"/>
    <m/>
    <s v="Manufacturing"/>
    <m/>
    <n v="3"/>
    <s v="Formosa Plastics"/>
    <s v="Masters"/>
    <m/>
    <m/>
    <s v="Data Analyst"/>
    <m/>
    <m/>
    <m/>
    <m/>
    <m/>
    <m/>
    <m/>
    <s v="Forums"/>
    <m/>
    <n v="5"/>
    <m/>
    <n v="7"/>
    <n v="12"/>
    <s v="Follow or exceed the course schedule"/>
    <s v="Google"/>
    <m/>
    <n v="8"/>
    <s v="Help me to learn many skills for my next career"/>
    <s v="Big Data knowledge and analyzed tools"/>
    <s v="Hope to lower the price of Nanodegree"/>
    <n v="1"/>
  </r>
  <r>
    <n v="581"/>
    <n v="581"/>
    <n v="581"/>
    <s v="Start a new career in this field"/>
    <m/>
    <m/>
    <m/>
    <s v="General interest in the topic (personal growth and enrichment)"/>
    <m/>
    <n v="32"/>
    <n v="7"/>
    <n v="60"/>
    <n v="7"/>
    <n v="24"/>
    <x v="2"/>
    <n v="1"/>
    <m/>
    <m/>
    <m/>
    <m/>
    <n v="0"/>
    <m/>
    <m/>
    <m/>
    <m/>
    <m/>
    <m/>
    <m/>
    <m/>
    <s v="Bachelors"/>
    <s v="Intro to Programming"/>
    <m/>
    <m/>
    <m/>
    <m/>
    <s v="Deep Learning Foundations"/>
    <m/>
    <m/>
    <m/>
    <m/>
    <s v="Forums"/>
    <m/>
    <n v="6"/>
    <n v="3"/>
    <m/>
    <n v="5"/>
    <s v="Do not quit, continue step by step. In case you can not understand the material, firstly search on the web, then ask someone. "/>
    <s v="Google"/>
    <m/>
    <n v="7"/>
    <s v="It seems already started to be implemented when you have difficulty to understand material, it would be great I can ask TA by chat."/>
    <s v="History of Computer Science and the future"/>
    <s v="What is the importance of Japan in terms of market for Udacity?"/>
    <n v="1"/>
  </r>
  <r>
    <n v="582"/>
    <n v="582"/>
    <n v="582"/>
    <m/>
    <m/>
    <m/>
    <m/>
    <s v="General interest in the topic (personal growth and enrichment)"/>
    <m/>
    <n v="37"/>
    <n v="6"/>
    <n v="0"/>
    <n v="17"/>
    <n v="100"/>
    <x v="3"/>
    <n v="0"/>
    <s v="hoodie"/>
    <m/>
    <s v="A quality life demands quality questions"/>
    <m/>
    <n v="1"/>
    <m/>
    <s v="Full-Stack Developer, Teaching Assistant, Student"/>
    <s v="Individual Contributor"/>
    <m/>
    <m/>
    <s v="Recruitment, Education, IT"/>
    <n v="10"/>
    <s v="Creatio, Coder Academy"/>
    <s v="Bachelors"/>
    <m/>
    <m/>
    <m/>
    <m/>
    <s v="Artificial Intelligence"/>
    <m/>
    <m/>
    <m/>
    <m/>
    <m/>
    <s v="Forums"/>
    <m/>
    <n v="32"/>
    <m/>
    <n v="8"/>
    <n v="480"/>
    <s v="Share your study notes in a blog. Summarise all the papers. Python is easier than you think. Learn Artificial Intelligence before it learns you."/>
    <s v="Friend / word of mouth"/>
    <m/>
    <n v="10"/>
    <s v="Build a way for students to see what other students live nearby and invest in arranging monthly workshops for them to collaborate"/>
    <s v="Advanced React.js/Redux/MobX/Node.js/MongoDB"/>
    <m/>
    <n v="1"/>
  </r>
  <r>
    <n v="583"/>
    <n v="583"/>
    <n v="583"/>
    <s v="Start a new career in this field"/>
    <m/>
    <m/>
    <m/>
    <s v="General interest in the topic (personal growth and enrichment)"/>
    <m/>
    <n v="36"/>
    <n v="6"/>
    <n v="40"/>
    <n v="14"/>
    <n v="1"/>
    <x v="0"/>
    <n v="1"/>
    <m/>
    <m/>
    <m/>
    <m/>
    <n v="0"/>
    <m/>
    <m/>
    <m/>
    <m/>
    <m/>
    <m/>
    <m/>
    <m/>
    <s v="Masters"/>
    <m/>
    <m/>
    <s v="Data Analyst"/>
    <m/>
    <m/>
    <m/>
    <m/>
    <m/>
    <m/>
    <m/>
    <s v="Stack Overflow"/>
    <m/>
    <n v="5"/>
    <n v="4"/>
    <m/>
    <n v="4"/>
    <s v="Start ASAP"/>
    <m/>
    <s v="Links from somewhere "/>
    <n v="10"/>
    <s v="Supporting mobile device friendly"/>
    <s v="Algorithms"/>
    <m/>
    <n v="0"/>
  </r>
  <r>
    <n v="584"/>
    <n v="584"/>
    <n v="584"/>
    <m/>
    <m/>
    <m/>
    <m/>
    <s v="General interest in the topic (personal growth and enrichment)"/>
    <m/>
    <n v="26"/>
    <n v="8"/>
    <n v="120"/>
    <n v="8"/>
    <n v="10"/>
    <x v="10"/>
    <n v="0"/>
    <s v="hoodie"/>
    <m/>
    <s v="Math - all the cool kids are doing it"/>
    <m/>
    <n v="1"/>
    <s v="Software Engineer"/>
    <m/>
    <s v="Individual Contributor"/>
    <m/>
    <s v="Business Support &amp; Logistics"/>
    <m/>
    <n v="1"/>
    <m/>
    <s v="Bachelors"/>
    <m/>
    <m/>
    <m/>
    <m/>
    <m/>
    <m/>
    <m/>
    <m/>
    <s v="None"/>
    <m/>
    <m/>
    <m/>
    <n v="0"/>
    <m/>
    <m/>
    <m/>
    <m/>
    <s v="Friend / word of mouth"/>
    <m/>
    <n v="9"/>
    <s v="None that I could think of"/>
    <m/>
    <m/>
    <n v="0"/>
  </r>
  <r>
    <n v="585"/>
    <n v="585"/>
    <n v="585"/>
    <s v="Start a new career in this field"/>
    <m/>
    <m/>
    <m/>
    <m/>
    <m/>
    <n v="27"/>
    <n v="8"/>
    <n v="15"/>
    <n v="10"/>
    <n v="12"/>
    <x v="10"/>
    <n v="1"/>
    <m/>
    <m/>
    <m/>
    <m/>
    <n v="1"/>
    <s v="Data Analyst"/>
    <m/>
    <s v="Intern"/>
    <m/>
    <s v="Insurance"/>
    <m/>
    <n v="1"/>
    <s v="CEB"/>
    <s v="Masters"/>
    <m/>
    <m/>
    <m/>
    <s v="Machine Learning Engineer"/>
    <m/>
    <m/>
    <m/>
    <m/>
    <m/>
    <m/>
    <s v="Stack Overflow"/>
    <m/>
    <n v="6"/>
    <n v="6"/>
    <m/>
    <n v="6"/>
    <s v="spend decent amount of time on it"/>
    <s v="Google"/>
    <m/>
    <n v="10"/>
    <s v="offer student discount"/>
    <s v="none"/>
    <s v="you guys are awesome!"/>
    <n v="1"/>
  </r>
  <r>
    <n v="586"/>
    <n v="586"/>
    <n v="586"/>
    <s v="Start a new career in this field"/>
    <s v="Grow skills for my current role"/>
    <m/>
    <s v="Help prepare for an advanced degree"/>
    <s v="General interest in the topic (personal growth and enrichment)"/>
    <m/>
    <m/>
    <n v="8"/>
    <n v="0"/>
    <n v="10"/>
    <n v="15"/>
    <x v="0"/>
    <n v="0"/>
    <s v="jacket (brand is TBD... probably Patagonia)"/>
    <m/>
    <m/>
    <s v="&quot;U live and U learn&quot;"/>
    <n v="1"/>
    <s v="Self employed"/>
    <m/>
    <s v="Individual Contributor"/>
    <m/>
    <s v="Technology &amp; Internet"/>
    <m/>
    <n v="2"/>
    <m/>
    <s v="Bachelors"/>
    <m/>
    <m/>
    <m/>
    <s v="Machine Learning Engineer"/>
    <m/>
    <m/>
    <m/>
    <m/>
    <m/>
    <m/>
    <s v="Forums"/>
    <m/>
    <n v="5"/>
    <n v="5"/>
    <m/>
    <n v="20"/>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s v="Google"/>
    <m/>
    <n v="10"/>
    <s v="Nothing different, just keep working to improve. :)"/>
    <s v="ML with cloud computing, similar to fast.ai"/>
    <m/>
    <n v="0"/>
  </r>
  <r>
    <n v="587"/>
    <n v="587"/>
    <n v="587"/>
    <s v="Start a new career in this field"/>
    <m/>
    <m/>
    <m/>
    <m/>
    <m/>
    <n v="54"/>
    <n v="7"/>
    <n v="90"/>
    <n v="9"/>
    <n v="4"/>
    <x v="8"/>
    <n v="1"/>
    <m/>
    <m/>
    <m/>
    <m/>
    <n v="1"/>
    <s v="Customer Service"/>
    <m/>
    <s v="Individual Contributor"/>
    <m/>
    <s v="Food &amp; Beverages"/>
    <m/>
    <n v="2"/>
    <s v="Whole Foods Market"/>
    <s v="Bachelors"/>
    <m/>
    <m/>
    <m/>
    <m/>
    <s v="Artificial Intelligence"/>
    <m/>
    <m/>
    <m/>
    <m/>
    <m/>
    <s v="Slack Channel"/>
    <m/>
    <n v="14"/>
    <m/>
    <n v="14"/>
    <n v="10"/>
    <s v="Start projects early. Often you will have some snag, anything from software installation to a bug in your program. Take copious notes from videos. "/>
    <s v="Google"/>
    <m/>
    <n v="10"/>
    <s v="More content. Some subjects could have been covered more in-depth and/or given more examples."/>
    <s v="More offerings in deep learning/AI."/>
    <s v="Make sure mentors are committed. I had to get a new one after the 1st one stopped responding."/>
    <n v="1"/>
  </r>
  <r>
    <n v="588"/>
    <n v="588"/>
    <n v="588"/>
    <s v="Start a new career in this field"/>
    <m/>
    <m/>
    <m/>
    <m/>
    <m/>
    <n v="51"/>
    <n v="4"/>
    <n v="60"/>
    <n v="10"/>
    <n v="15"/>
    <x v="6"/>
    <n v="0"/>
    <s v="backpack"/>
    <m/>
    <s v="Math - all the cool kids are doing it"/>
    <m/>
    <n v="1"/>
    <s v="Software Engineer"/>
    <m/>
    <s v="Manager"/>
    <m/>
    <s v="Transportation &amp; Delivery"/>
    <m/>
    <n v="27"/>
    <s v="Fortive"/>
    <s v="Bachelors"/>
    <m/>
    <m/>
    <m/>
    <s v="Machine Learning Engineer"/>
    <m/>
    <m/>
    <m/>
    <m/>
    <m/>
    <m/>
    <s v="Forums"/>
    <m/>
    <n v="20"/>
    <m/>
    <n v="10"/>
    <n v="1000"/>
    <s v="Enjoy and go your own speed."/>
    <m/>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n v="589"/>
    <n v="589"/>
    <n v="589"/>
    <s v="Start a new career in this field"/>
    <m/>
    <m/>
    <s v="Help prepare for an advanced degree"/>
    <s v="General interest in the topic (personal growth and enrichment)"/>
    <m/>
    <n v="28"/>
    <n v="8"/>
    <n v="90"/>
    <n v="11"/>
    <n v="20"/>
    <x v="0"/>
    <n v="1"/>
    <m/>
    <m/>
    <m/>
    <m/>
    <n v="1"/>
    <s v="Software Engineer"/>
    <m/>
    <s v="Individual Contributor"/>
    <m/>
    <s v="Technology &amp; Internet"/>
    <m/>
    <n v="2"/>
    <s v="Project M Studio"/>
    <s v="Masters"/>
    <m/>
    <m/>
    <m/>
    <m/>
    <m/>
    <m/>
    <m/>
    <m/>
    <s v="None"/>
    <m/>
    <m/>
    <m/>
    <n v="0"/>
    <m/>
    <m/>
    <m/>
    <m/>
    <s v="Facebook"/>
    <m/>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n v="590"/>
    <n v="590"/>
    <n v="590"/>
    <m/>
    <s v="Grow skills for my current role"/>
    <m/>
    <m/>
    <m/>
    <m/>
    <n v="48"/>
    <n v="6"/>
    <n v="21"/>
    <n v="12"/>
    <n v="20"/>
    <x v="4"/>
    <n v="0"/>
    <s v="hoodie"/>
    <m/>
    <s v="Machine learning for life"/>
    <m/>
    <n v="1"/>
    <s v="Data Engineer"/>
    <m/>
    <s v="Individual Contributor"/>
    <m/>
    <s v="Airlines &amp; Aerospace (including Defense)"/>
    <m/>
    <n v="15"/>
    <s v="Polaris Sensor Technologies"/>
    <s v="Bachelors"/>
    <m/>
    <m/>
    <m/>
    <s v="Machine Learning Engineer"/>
    <m/>
    <m/>
    <m/>
    <m/>
    <m/>
    <m/>
    <s v="Forums"/>
    <m/>
    <n v="3"/>
    <m/>
    <n v="10"/>
    <n v="10"/>
    <s v="find helpful related projects to study on GitHub and double your estimated time :)"/>
    <s v="Google"/>
    <m/>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n v="591"/>
    <n v="591"/>
    <n v="591"/>
    <s v="Start a new career in this field"/>
    <m/>
    <m/>
    <m/>
    <s v="General interest in the topic (personal growth and enrichment)"/>
    <m/>
    <n v="45"/>
    <n v="8"/>
    <n v="20"/>
    <n v="14"/>
    <n v="1"/>
    <x v="8"/>
    <n v="1"/>
    <m/>
    <m/>
    <m/>
    <m/>
    <n v="1"/>
    <s v="Software Engineer"/>
    <m/>
    <s v="Individual Contributor"/>
    <m/>
    <s v="Airlines &amp; Aerospace (including Defense)"/>
    <m/>
    <n v="20"/>
    <s v="The PTR Group, Inc."/>
    <s v="Masters"/>
    <m/>
    <m/>
    <m/>
    <m/>
    <m/>
    <s v="Deep Learning Foundations"/>
    <m/>
    <m/>
    <m/>
    <m/>
    <s v="Slack Channel"/>
    <m/>
    <n v="2"/>
    <n v="6"/>
    <m/>
    <n v="40"/>
    <s v="Identify what you are interested in and go for it. Rely on the community if you get stuck."/>
    <s v="Google"/>
    <m/>
    <n v="8"/>
    <s v="A more advanced version of the deep learning foundations program would be useful. The AIND is a step in this direction but is split between deep learning and classical AI."/>
    <s v="machine learning, AI, cybersecurity"/>
    <m/>
    <n v="1"/>
  </r>
  <r>
    <n v="592"/>
    <n v="592"/>
    <n v="592"/>
    <s v="Start a new career in this field"/>
    <s v="Grow skills for my current role"/>
    <m/>
    <m/>
    <m/>
    <m/>
    <n v="32"/>
    <n v="7"/>
    <n v="60"/>
    <n v="10"/>
    <n v="40"/>
    <x v="9"/>
    <n v="1"/>
    <m/>
    <m/>
    <m/>
    <m/>
    <n v="1"/>
    <s v="Software Engineer"/>
    <m/>
    <s v="Manager"/>
    <m/>
    <s v="Technology &amp; Internet"/>
    <m/>
    <n v="6"/>
    <s v="WWE@CO"/>
    <s v="Masters"/>
    <m/>
    <m/>
    <m/>
    <m/>
    <m/>
    <s v="Deep Learning Foundations"/>
    <m/>
    <m/>
    <m/>
    <m/>
    <s v="Forums"/>
    <m/>
    <n v="6"/>
    <n v="6"/>
    <m/>
    <n v="6"/>
    <s v="First is the persistence; Second is making your hands dirty by coding to help you understand the concepts; Last but not the asking for help from Forum or mentor for anything which is hard to understand. "/>
    <s v="Google"/>
    <m/>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n v="593"/>
    <n v="593"/>
    <n v="593"/>
    <m/>
    <s v="Grow skills for my current role"/>
    <m/>
    <m/>
    <m/>
    <m/>
    <n v="50"/>
    <n v="6"/>
    <n v="240"/>
    <n v="8"/>
    <n v="12"/>
    <x v="5"/>
    <n v="1"/>
    <m/>
    <m/>
    <m/>
    <m/>
    <n v="1"/>
    <s v="Software Engineer"/>
    <m/>
    <s v="Manager"/>
    <m/>
    <m/>
    <s v="Security service"/>
    <n v="20"/>
    <s v="Secom trust systems "/>
    <s v="Nanodegree Program"/>
    <m/>
    <m/>
    <m/>
    <m/>
    <m/>
    <s v="Deep Learning Foundations"/>
    <m/>
    <m/>
    <m/>
    <s v="iOS / Front End Web Developer"/>
    <s v="Slack Channel"/>
    <m/>
    <n v="10"/>
    <m/>
    <n v="30"/>
    <n v="20"/>
    <s v="Udacity gives us truely applicable skills, so please go forward even little by little."/>
    <s v="Google"/>
    <m/>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n v="594"/>
    <n v="594"/>
    <n v="594"/>
    <m/>
    <m/>
    <m/>
    <m/>
    <s v="General interest in the topic (personal growth and enrichment)"/>
    <m/>
    <n v="35"/>
    <n v="8"/>
    <n v="30"/>
    <n v="10"/>
    <n v="30"/>
    <x v="11"/>
    <n v="1"/>
    <m/>
    <m/>
    <m/>
    <m/>
    <n v="1"/>
    <s v="Software Engineer"/>
    <m/>
    <s v="Not Applicable"/>
    <m/>
    <s v="Technology &amp; Internet"/>
    <m/>
    <n v="12"/>
    <s v="ThoughtWorks"/>
    <s v="Masters"/>
    <m/>
    <m/>
    <m/>
    <m/>
    <m/>
    <s v="Deep Learning Foundations"/>
    <m/>
    <m/>
    <m/>
    <m/>
    <m/>
    <s v="Just googling for answers"/>
    <n v="3"/>
    <n v="3"/>
    <m/>
    <n v="6"/>
    <s v="Never give up."/>
    <s v="Google"/>
    <m/>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n v="595"/>
    <n v="595"/>
    <n v="595"/>
    <s v="Start a new career in this field"/>
    <m/>
    <s v="Help move from academia to industry"/>
    <m/>
    <m/>
    <m/>
    <n v="23"/>
    <n v="6"/>
    <n v="40"/>
    <n v="8"/>
    <n v="2"/>
    <x v="7"/>
    <n v="0"/>
    <s v="hoodie"/>
    <m/>
    <s v="Machine learning for life"/>
    <m/>
    <n v="1"/>
    <s v="Data Analyst"/>
    <m/>
    <s v="Not Applicable"/>
    <m/>
    <s v="Technology &amp; Internet"/>
    <m/>
    <n v="1"/>
    <s v="SPOYL"/>
    <s v="Bachelors"/>
    <m/>
    <s v="Business Analyst"/>
    <m/>
    <m/>
    <m/>
    <m/>
    <m/>
    <m/>
    <m/>
    <m/>
    <s v="Forums"/>
    <m/>
    <n v="30"/>
    <m/>
    <n v="15"/>
    <n v="10"/>
    <s v="Learn as much as you can from the external sources, the link to which are provided by Udacity in almost all videos, they work as catalyst and complete the project and try to add something new to the projects from your side."/>
    <s v="Google"/>
    <m/>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n v="596"/>
    <n v="596"/>
    <n v="596"/>
    <s v="Start a new career in this field"/>
    <m/>
    <m/>
    <s v="Help prepare for an advanced degree"/>
    <s v="General interest in the topic (personal growth and enrichment)"/>
    <m/>
    <n v="24"/>
    <n v="9"/>
    <n v="30"/>
    <n v="13"/>
    <n v="25"/>
    <x v="1"/>
    <n v="1"/>
    <m/>
    <m/>
    <m/>
    <m/>
    <n v="0"/>
    <m/>
    <m/>
    <m/>
    <m/>
    <m/>
    <m/>
    <m/>
    <m/>
    <s v="High school or below"/>
    <m/>
    <m/>
    <m/>
    <s v="Machine Learning Engineer"/>
    <m/>
    <m/>
    <m/>
    <m/>
    <m/>
    <m/>
    <s v="Stack Overflow"/>
    <m/>
    <n v="6"/>
    <n v="3"/>
    <m/>
    <n v="4"/>
    <s v="Interact with as many students to learn things outside the classroom and motivate yourself."/>
    <s v="Google"/>
    <m/>
    <n v="9"/>
    <s v="Creating Nanodegrees for Scientists, which are deeper in contents."/>
    <s v="Blockchain"/>
    <s v="No."/>
    <n v="1"/>
  </r>
  <r>
    <n v="597"/>
    <n v="597"/>
    <n v="597"/>
    <s v="Start a new career in this field"/>
    <m/>
    <m/>
    <m/>
    <m/>
    <m/>
    <n v="26"/>
    <n v="7"/>
    <n v="15"/>
    <n v="6"/>
    <n v="24"/>
    <x v="5"/>
    <n v="1"/>
    <m/>
    <m/>
    <m/>
    <m/>
    <n v="1"/>
    <s v="Business Intelligence / Business Analyst"/>
    <m/>
    <s v="Director"/>
    <m/>
    <s v="Business Support &amp; Logistics"/>
    <m/>
    <n v="1"/>
    <s v="Panda Lab"/>
    <s v="Bachelors"/>
    <m/>
    <m/>
    <m/>
    <m/>
    <m/>
    <s v="Deep Learning Foundations"/>
    <m/>
    <m/>
    <m/>
    <m/>
    <s v="Slack Channel"/>
    <m/>
    <n v="3"/>
    <n v="4"/>
    <m/>
    <n v="5"/>
    <s v="After completing projects create your own projects. Think about something you would want to solve and apply what you have learned for yourself. That's when you know that you really know the stuff."/>
    <s v="Google"/>
    <m/>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n v="598"/>
    <n v="598"/>
    <n v="598"/>
    <m/>
    <s v="Grow skills for my current role"/>
    <m/>
    <s v="Help prepare for an advanced degree"/>
    <s v="General interest in the topic (personal growth and enrichment)"/>
    <m/>
    <n v="34"/>
    <n v="6"/>
    <n v="2"/>
    <n v="11"/>
    <n v="10"/>
    <x v="2"/>
    <n v="1"/>
    <m/>
    <m/>
    <m/>
    <m/>
    <n v="1"/>
    <s v="Accounting/Finance"/>
    <m/>
    <s v="Individual Contributor"/>
    <m/>
    <m/>
    <s v="Investments"/>
    <n v="10"/>
    <s v="Interfloat Investimentos"/>
    <s v="Masters"/>
    <m/>
    <m/>
    <s v="Data Analyst"/>
    <s v="Machine Learning Engineer"/>
    <m/>
    <m/>
    <m/>
    <m/>
    <m/>
    <m/>
    <s v="Forums"/>
    <m/>
    <n v="4"/>
    <m/>
    <d v="1899-12-30T06:30:00"/>
    <n v="60"/>
    <s v="Study always, practice often"/>
    <s v="Google"/>
    <m/>
    <n v="10"/>
    <s v="For now, it is perfect"/>
    <s v="more tools and techniques related to big data and "/>
    <s v="no"/>
    <n v="1"/>
  </r>
  <r>
    <n v="599"/>
    <n v="599"/>
    <n v="599"/>
    <s v="Start a new career in this field"/>
    <s v="Grow skills for my current role"/>
    <m/>
    <m/>
    <s v="General interest in the topic (personal growth and enrichment)"/>
    <m/>
    <n v="28"/>
    <n v="6"/>
    <n v="150"/>
    <n v="800"/>
    <n v="20"/>
    <x v="10"/>
    <n v="1"/>
    <m/>
    <m/>
    <m/>
    <m/>
    <n v="1"/>
    <s v="Data Analyst"/>
    <m/>
    <s v="Individual Contributor"/>
    <m/>
    <s v="Transportation &amp; Delivery"/>
    <m/>
    <n v="2"/>
    <m/>
    <s v="Masters"/>
    <m/>
    <m/>
    <m/>
    <m/>
    <m/>
    <s v="Deep Learning Foundations"/>
    <m/>
    <m/>
    <m/>
    <m/>
    <s v="Slack Channel"/>
    <m/>
    <n v="6"/>
    <n v="5"/>
    <m/>
    <n v="5"/>
    <s v="Lectures are materials that make one to be able to complete the projects. Do not skip any one of them."/>
    <s v="Friend / word of mouth"/>
    <m/>
    <n v="10"/>
    <s v="Make a Ph.D level program"/>
    <s v="Reinforcement learning focused program"/>
    <m/>
    <n v="0"/>
  </r>
  <r>
    <n v="600"/>
    <n v="600"/>
    <n v="600"/>
    <s v="Start a new career in this field"/>
    <m/>
    <m/>
    <s v="Help prepare for an advanced degree"/>
    <s v="General interest in the topic (personal growth and enrichment)"/>
    <m/>
    <n v="32"/>
    <n v="6"/>
    <n v="2"/>
    <n v="10"/>
    <n v="8"/>
    <x v="8"/>
    <n v="1"/>
    <m/>
    <m/>
    <m/>
    <m/>
    <n v="1"/>
    <s v="Business/Strategy"/>
    <m/>
    <s v="Manager"/>
    <m/>
    <s v="Advertising &amp; Marketing"/>
    <m/>
    <n v="10"/>
    <s v="Hook Digital"/>
    <s v="Masters"/>
    <m/>
    <m/>
    <m/>
    <m/>
    <m/>
    <m/>
    <m/>
    <m/>
    <s v="None"/>
    <m/>
    <m/>
    <m/>
    <n v="0"/>
    <m/>
    <m/>
    <m/>
    <m/>
    <s v="LinkedIn"/>
    <m/>
    <n v="10"/>
    <s v="The match between employers and students"/>
    <s v="Robotics"/>
    <s v="Nope"/>
    <n v="1"/>
  </r>
  <r>
    <n v="601"/>
    <n v="601"/>
    <n v="601"/>
    <m/>
    <m/>
    <s v="Help move from academia to industry"/>
    <m/>
    <m/>
    <m/>
    <n v="23"/>
    <n v="7"/>
    <n v="40"/>
    <n v="5"/>
    <n v="4"/>
    <x v="4"/>
    <n v="1"/>
    <m/>
    <m/>
    <m/>
    <m/>
    <n v="0"/>
    <m/>
    <m/>
    <m/>
    <m/>
    <m/>
    <m/>
    <m/>
    <m/>
    <s v="Bachelors"/>
    <m/>
    <m/>
    <m/>
    <s v="Machine Learning Engineer"/>
    <m/>
    <m/>
    <m/>
    <m/>
    <m/>
    <m/>
    <s v="Forums"/>
    <m/>
    <n v="5"/>
    <n v="4"/>
    <m/>
    <n v="15"/>
    <s v="Make sure you understand the main concepts on the videos"/>
    <s v="Google"/>
    <m/>
    <n v="9"/>
    <s v="Overall I found the whole system well put together"/>
    <s v="Architecture design of large projects"/>
    <m/>
    <n v="1"/>
  </r>
  <r>
    <n v="602"/>
    <n v="602"/>
    <n v="602"/>
    <s v="Start a new career in this field"/>
    <m/>
    <m/>
    <s v="Help prepare for an advanced degree"/>
    <s v="General interest in the topic (personal growth and enrichment)"/>
    <m/>
    <n v="42"/>
    <n v="5"/>
    <n v="90"/>
    <n v="16"/>
    <n v="2"/>
    <x v="5"/>
    <n v="0"/>
    <s v="t-shirt"/>
    <m/>
    <m/>
    <s v="Learn and Earn your seat to the joyride of the future"/>
    <n v="1"/>
    <s v="Software Engineer"/>
    <m/>
    <s v="Manager"/>
    <m/>
    <s v="Entertainment &amp; Leisure"/>
    <m/>
    <n v="5"/>
    <s v="Sparky Animation"/>
    <s v="Bachelors"/>
    <m/>
    <m/>
    <m/>
    <m/>
    <m/>
    <s v="Deep Learning Foundations"/>
    <m/>
    <m/>
    <m/>
    <m/>
    <s v="Slack Channel"/>
    <m/>
    <n v="4"/>
    <n v="6"/>
    <m/>
    <n v="12"/>
    <s v="Try not to procrastinate, a little progress everyday is better than thinking about completing it."/>
    <s v="Google"/>
    <m/>
    <n v="8"/>
    <s v="AI+human powered mentorship for better availability of help"/>
    <s v="C++"/>
    <s v="More obvious information for the free courses that the final project won't be submitted to Udacity for grading."/>
    <n v="0"/>
  </r>
  <r>
    <n v="603"/>
    <n v="603"/>
    <n v="603"/>
    <s v="Start a new career in this field"/>
    <s v="Grow skills for my current role"/>
    <m/>
    <s v="Help prepare for an advanced degree"/>
    <s v="General interest in the topic (personal growth and enrichment)"/>
    <m/>
    <m/>
    <n v="6"/>
    <n v="20"/>
    <n v="13"/>
    <n v="3"/>
    <x v="4"/>
    <n v="0"/>
    <s v="t-shirt"/>
    <m/>
    <s v="Data is the new bacon&quot;"/>
    <m/>
    <n v="1"/>
    <s v="Software Engineer"/>
    <m/>
    <m/>
    <s v="Senior developer"/>
    <s v="Government"/>
    <m/>
    <n v="13"/>
    <s v="Department of Human Services"/>
    <s v="Bachelors"/>
    <m/>
    <m/>
    <m/>
    <m/>
    <m/>
    <s v="Deep Learning Foundations"/>
    <m/>
    <m/>
    <m/>
    <m/>
    <s v="Slack Channel"/>
    <m/>
    <n v="2"/>
    <n v="3"/>
    <m/>
    <n v="4"/>
    <s v="Keep at it, a bit regularly"/>
    <s v="Google"/>
    <m/>
    <n v="10"/>
    <s v="Not sure"/>
    <m/>
    <m/>
    <n v="0"/>
  </r>
  <r>
    <n v="604"/>
    <n v="604"/>
    <n v="604"/>
    <m/>
    <s v="Grow skills for my current role"/>
    <m/>
    <m/>
    <m/>
    <m/>
    <n v="27"/>
    <n v="7"/>
    <n v="0"/>
    <n v="6"/>
    <n v="5"/>
    <x v="0"/>
    <n v="1"/>
    <m/>
    <m/>
    <m/>
    <m/>
    <n v="0"/>
    <m/>
    <m/>
    <m/>
    <m/>
    <m/>
    <m/>
    <m/>
    <m/>
    <s v="Masters"/>
    <m/>
    <m/>
    <s v="Data Analyst"/>
    <m/>
    <m/>
    <m/>
    <m/>
    <m/>
    <m/>
    <m/>
    <s v="Forums"/>
    <m/>
    <n v="5"/>
    <n v="4"/>
    <m/>
    <n v="12"/>
    <s v="Use the forums to your advantage. Break your code and the one you are handed over to actually learn from it."/>
    <s v="Friend / word of mouth"/>
    <m/>
    <n v="8"/>
    <s v="Less spoon feeding"/>
    <m/>
    <m/>
    <n v="0"/>
  </r>
  <r>
    <n v="605"/>
    <n v="605"/>
    <n v="605"/>
    <s v="Start a new career in this field"/>
    <s v="Grow skills for my current role"/>
    <m/>
    <m/>
    <s v="General interest in the topic (personal growth and enrichment)"/>
    <m/>
    <n v="35"/>
    <n v="7"/>
    <n v="0"/>
    <n v="7"/>
    <n v="12"/>
    <x v="5"/>
    <n v="1"/>
    <m/>
    <m/>
    <m/>
    <m/>
    <n v="0"/>
    <m/>
    <m/>
    <m/>
    <m/>
    <m/>
    <m/>
    <m/>
    <m/>
    <s v="Masters"/>
    <m/>
    <m/>
    <m/>
    <s v="Machine Learning Engineer"/>
    <m/>
    <m/>
    <m/>
    <m/>
    <m/>
    <m/>
    <s v="Live Help"/>
    <m/>
    <n v="6"/>
    <n v="6"/>
    <m/>
    <n v="100"/>
    <s v="You can do it"/>
    <m/>
    <s v="A podcast - programming throwdown"/>
    <n v="10"/>
    <s v="Not sure.  I liked it as is"/>
    <s v="Deep Learning and AI"/>
    <s v="It's a little expensive "/>
    <n v="1"/>
  </r>
  <r>
    <n v="606"/>
    <n v="606"/>
    <n v="606"/>
    <m/>
    <s v="Grow skills for my current role"/>
    <m/>
    <s v="Help prepare for an advanced degree"/>
    <s v="General interest in the topic (personal growth and enrichment)"/>
    <m/>
    <n v="27"/>
    <n v="6"/>
    <n v="60"/>
    <n v="9"/>
    <n v="10"/>
    <x v="8"/>
    <n v="0"/>
    <s v="shoes (brand is TBD¦ probably Adidas or Puma)"/>
    <m/>
    <s v="Data is the new bacon&quot;"/>
    <m/>
    <n v="1"/>
    <s v="Data Scientist"/>
    <m/>
    <s v="Individual Contributor"/>
    <m/>
    <s v="Technology &amp; Internet"/>
    <m/>
    <n v="1"/>
    <s v="GRID Inc."/>
    <s v="Bachelors"/>
    <m/>
    <m/>
    <m/>
    <m/>
    <m/>
    <s v="Deep Learning Foundations"/>
    <m/>
    <m/>
    <m/>
    <m/>
    <s v="Slack Channel"/>
    <m/>
    <n v="6"/>
    <n v="6"/>
    <m/>
    <n v="10"/>
    <s v="Keep the passion burning. Remember that what we are learning will impact the world in some way or another :)"/>
    <s v="Google"/>
    <m/>
    <n v="10"/>
    <s v="Upload more videos!"/>
    <s v="Data visualization"/>
    <s v="I want the swags lol"/>
    <n v="1"/>
  </r>
  <r>
    <n v="607"/>
    <n v="607"/>
    <n v="607"/>
    <m/>
    <s v="Grow skills for my current role"/>
    <m/>
    <m/>
    <m/>
    <m/>
    <n v="23"/>
    <n v="8"/>
    <n v="60"/>
    <n v="8"/>
    <n v="5"/>
    <x v="6"/>
    <n v="1"/>
    <m/>
    <m/>
    <m/>
    <m/>
    <n v="0"/>
    <m/>
    <m/>
    <m/>
    <m/>
    <m/>
    <m/>
    <m/>
    <m/>
    <s v="Masters"/>
    <m/>
    <m/>
    <m/>
    <s v="Machine Learning Engineer"/>
    <m/>
    <s v="Deep Learning Foundations"/>
    <m/>
    <m/>
    <m/>
    <m/>
    <s v="Mentor Help (classroom or 1:1 mentors)"/>
    <m/>
    <n v="20"/>
    <n v="6"/>
    <m/>
    <n v="10"/>
    <s v="Be passionate to coding and acquiring new skills.Spend as much time as you can to learning. Theoretical  knowledge and programming skills are both important to be a good engineer. "/>
    <s v="Friend / word of mouth"/>
    <m/>
    <n v="10"/>
    <s v="Nothing helps me learn more than Udacity."/>
    <s v="Udacity Nanodegree and free courses almost offer all useful skills and knowledge I need in a job."/>
    <s v="I hope Udacity do better about career helping in  mainland China"/>
    <n v="1"/>
  </r>
  <r>
    <n v="608"/>
    <n v="608"/>
    <n v="608"/>
    <m/>
    <s v="Grow skills for my current role"/>
    <m/>
    <m/>
    <s v="General interest in the topic (personal growth and enrichment)"/>
    <m/>
    <n v="36"/>
    <n v="6"/>
    <n v="60"/>
    <n v="10"/>
    <n v="12"/>
    <x v="9"/>
    <n v="1"/>
    <m/>
    <m/>
    <m/>
    <m/>
    <n v="1"/>
    <s v="Software Engineer"/>
    <m/>
    <s v="Manager"/>
    <m/>
    <m/>
    <s v="Many of above depending on the project"/>
    <n v="5"/>
    <s v="bcgdv"/>
    <s v="Masters"/>
    <m/>
    <m/>
    <m/>
    <s v="Machine Learning Engineer"/>
    <m/>
    <m/>
    <m/>
    <m/>
    <m/>
    <m/>
    <s v="Forums"/>
    <m/>
    <n v="6"/>
    <n v="6"/>
    <m/>
    <n v="10"/>
    <s v="Talk to your family if you have and make sure you get learning time."/>
    <s v="Google"/>
    <m/>
    <n v="10"/>
    <s v="It is already outstanding in terms of quality of materials."/>
    <s v="I would like to learn more for classical programming language such as c++"/>
    <m/>
    <n v="1"/>
  </r>
  <r>
    <n v="609"/>
    <n v="609"/>
    <n v="609"/>
    <s v="Start a new career in this field"/>
    <m/>
    <m/>
    <m/>
    <s v="General interest in the topic (personal growth and enrichment)"/>
    <m/>
    <n v="33"/>
    <n v="7"/>
    <n v="5"/>
    <n v="6"/>
    <n v="12"/>
    <x v="3"/>
    <n v="1"/>
    <m/>
    <m/>
    <m/>
    <m/>
    <n v="1"/>
    <s v="Other"/>
    <m/>
    <s v="Not Applicable"/>
    <m/>
    <s v="Food &amp; Beverages"/>
    <m/>
    <n v="0"/>
    <s v="TacoDeli"/>
    <s v="Masters"/>
    <m/>
    <m/>
    <s v="Data Analyst"/>
    <m/>
    <m/>
    <m/>
    <m/>
    <m/>
    <m/>
    <m/>
    <m/>
    <s v="Feedback from graders"/>
    <n v="6"/>
    <n v="6"/>
    <m/>
    <n v="30"/>
    <s v="Work consistently, but don't be hard on yourself when you don't make deadlines. More help is available now than when I did my Nanodegree, if you are truly stuck, seek help. Don't be afraid of taking time to learning/researching what may be perceived as basic concepts. "/>
    <m/>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n v="610"/>
    <n v="610"/>
    <n v="610"/>
    <s v="Start a new career in this field"/>
    <s v="Grow skills for my current role"/>
    <m/>
    <m/>
    <s v="General interest in the topic (personal growth and enrichment)"/>
    <m/>
    <n v="23"/>
    <n v="9"/>
    <n v="30"/>
    <n v="9"/>
    <n v="4"/>
    <x v="10"/>
    <n v="1"/>
    <m/>
    <m/>
    <m/>
    <m/>
    <n v="1"/>
    <s v="Software Engineer"/>
    <m/>
    <s v="Individual Contributor"/>
    <m/>
    <s v="Technology &amp; Internet"/>
    <m/>
    <n v="2"/>
    <s v="RAZR"/>
    <s v="Nanodegree Program"/>
    <m/>
    <m/>
    <m/>
    <m/>
    <m/>
    <s v="Deep Learning Foundations"/>
    <m/>
    <m/>
    <m/>
    <m/>
    <s v="Slack Channel"/>
    <m/>
    <n v="8"/>
    <n v="5"/>
    <m/>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m/>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n v="611"/>
    <n v="611"/>
    <n v="611"/>
    <m/>
    <m/>
    <m/>
    <m/>
    <s v="General interest in the topic (personal growth and enrichment)"/>
    <m/>
    <n v="30"/>
    <n v="6"/>
    <n v="120"/>
    <n v="12"/>
    <n v="2"/>
    <x v="7"/>
    <n v="1"/>
    <m/>
    <m/>
    <m/>
    <m/>
    <n v="1"/>
    <s v="Software Engineer"/>
    <m/>
    <s v="Individual Contributor"/>
    <m/>
    <s v="Airlines &amp; Aerospace (including Defense)"/>
    <m/>
    <n v="6"/>
    <s v="ge"/>
    <s v="Bachelors"/>
    <m/>
    <m/>
    <m/>
    <m/>
    <m/>
    <m/>
    <m/>
    <m/>
    <s v="None"/>
    <m/>
    <m/>
    <m/>
    <n v="0"/>
    <m/>
    <m/>
    <m/>
    <m/>
    <s v="Friend / word of mouth"/>
    <m/>
    <n v="7"/>
    <s v="You can respond our requests more quickly."/>
    <s v="Functional Programming, Scala, Akka,"/>
    <s v="no"/>
    <n v="0"/>
  </r>
  <r>
    <n v="612"/>
    <n v="612"/>
    <n v="612"/>
    <s v="Start a new career in this field"/>
    <m/>
    <m/>
    <m/>
    <m/>
    <m/>
    <n v="30"/>
    <n v="7"/>
    <n v="50"/>
    <n v="10"/>
    <n v="10"/>
    <x v="11"/>
    <n v="0"/>
    <s v="t-shirt"/>
    <m/>
    <s v="Machine learning for life"/>
    <m/>
    <n v="1"/>
    <s v="Software Engineer"/>
    <m/>
    <s v="Intern"/>
    <m/>
    <s v="Advertising &amp; Marketing"/>
    <m/>
    <n v="10"/>
    <s v="Netdeal"/>
    <s v="Bachelors"/>
    <m/>
    <m/>
    <m/>
    <s v="Machine Learning Engineer"/>
    <m/>
    <m/>
    <m/>
    <m/>
    <m/>
    <m/>
    <s v="Stack Overflow"/>
    <m/>
    <n v="10"/>
    <n v="4"/>
    <m/>
    <n v="15"/>
    <s v="Persist."/>
    <s v="Google"/>
    <m/>
    <n v="9"/>
    <s v="More mini projects."/>
    <s v="Deep learning without PHD. "/>
    <m/>
    <n v="1"/>
  </r>
  <r>
    <n v="613"/>
    <n v="613"/>
    <n v="613"/>
    <s v="Start a new career in this field"/>
    <m/>
    <s v="Help move from academia to industry"/>
    <s v="Help prepare for an advanced degree"/>
    <s v="General interest in the topic (personal growth and enrichment)"/>
    <m/>
    <n v="23"/>
    <n v="7"/>
    <n v="0"/>
    <n v="15"/>
    <n v="10"/>
    <x v="7"/>
    <n v="1"/>
    <m/>
    <m/>
    <m/>
    <m/>
    <n v="0"/>
    <m/>
    <m/>
    <m/>
    <m/>
    <m/>
    <m/>
    <m/>
    <m/>
    <s v="Bachelors"/>
    <m/>
    <m/>
    <m/>
    <m/>
    <m/>
    <s v="Deep Learning Foundations"/>
    <m/>
    <m/>
    <m/>
    <m/>
    <s v="Stack Overflow"/>
    <m/>
    <n v="20"/>
    <m/>
    <n v="10"/>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s v="Friend / word of mouth"/>
    <m/>
    <n v="10"/>
    <s v="The courses/nanodegree programs are systematically designed for students to learn both theoretically and practically. "/>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n v="614"/>
    <n v="614"/>
    <n v="614"/>
    <m/>
    <m/>
    <m/>
    <s v="Help prepare for an advanced degree"/>
    <m/>
    <m/>
    <n v="27"/>
    <n v="7"/>
    <n v="120"/>
    <n v="10"/>
    <n v="5"/>
    <x v="6"/>
    <n v="1"/>
    <m/>
    <m/>
    <m/>
    <m/>
    <n v="1"/>
    <s v="Student"/>
    <m/>
    <s v="Intern"/>
    <m/>
    <s v="Education"/>
    <m/>
    <n v="1"/>
    <s v="George Mason University"/>
    <s v="Bachelors"/>
    <m/>
    <m/>
    <s v="Data Analyst"/>
    <m/>
    <m/>
    <m/>
    <m/>
    <m/>
    <m/>
    <m/>
    <s v="Mentor Help (classroom or 1:1 mentors)"/>
    <m/>
    <n v="12"/>
    <n v="6"/>
    <m/>
    <n v="160"/>
    <s v="Enjoy learning and do not worry about getting a job after the Nanodegree. It will come to you in future. "/>
    <s v="Google"/>
    <m/>
    <n v="10"/>
    <s v="Need more advanced Nanodegree. "/>
    <s v="Advanced course for computer vision and deep learning - more mathematics oriented. "/>
    <s v="I hope Udacity prospers. "/>
    <n v="1"/>
  </r>
  <r>
    <n v="615"/>
    <n v="615"/>
    <n v="615"/>
    <m/>
    <m/>
    <s v="Help move from academia to industry"/>
    <m/>
    <s v="General interest in the topic (personal growth and enrichment)"/>
    <m/>
    <n v="49"/>
    <n v="6"/>
    <n v="60"/>
    <n v="6"/>
    <n v="50"/>
    <x v="11"/>
    <n v="0"/>
    <s v="jacket (brand is TBD... probably Patagonia)"/>
    <m/>
    <s v="Math - all the cool kids are doing it"/>
    <m/>
    <n v="1"/>
    <s v="Educator / Instructor"/>
    <m/>
    <s v="Not Applicable"/>
    <m/>
    <s v="Education"/>
    <m/>
    <n v="9"/>
    <s v="Vanung University"/>
    <s v="PhD"/>
    <m/>
    <m/>
    <m/>
    <s v="Machine Learning Engineer"/>
    <m/>
    <m/>
    <m/>
    <m/>
    <m/>
    <m/>
    <s v="Mentor Help (classroom or 1:1 mentors)"/>
    <m/>
    <n v="15"/>
    <m/>
    <n v="15"/>
    <n v="20"/>
    <s v="Please keep steady progress every day!"/>
    <s v="Friend / word of mouth"/>
    <m/>
    <n v="10"/>
    <s v="I have no idea. I feel very good now."/>
    <s v="I would like to find new subjects from Udacity. "/>
    <s v="Not yet!"/>
    <n v="0"/>
  </r>
  <r>
    <n v="616"/>
    <n v="616"/>
    <n v="616"/>
    <m/>
    <s v="Grow skills for my current role"/>
    <s v="Help move from academia to industry"/>
    <m/>
    <s v="General interest in the topic (personal growth and enrichment)"/>
    <m/>
    <n v="22"/>
    <n v="7"/>
    <n v="60"/>
    <n v="7"/>
    <n v="20"/>
    <x v="8"/>
    <n v="1"/>
    <m/>
    <m/>
    <m/>
    <m/>
    <n v="0"/>
    <m/>
    <m/>
    <m/>
    <m/>
    <m/>
    <m/>
    <m/>
    <m/>
    <s v="Bachelors"/>
    <m/>
    <m/>
    <s v="Data Analyst"/>
    <m/>
    <m/>
    <s v="Deep Learning Foundations"/>
    <m/>
    <m/>
    <m/>
    <m/>
    <s v="Slack Channel"/>
    <m/>
    <n v="10"/>
    <m/>
    <n v="10"/>
    <n v="5"/>
    <s v="Read the introducton of the project carefully and search for more information about the project before doing the project"/>
    <s v="Google"/>
    <m/>
    <n v="8"/>
    <s v="Give more ways to communicate for students"/>
    <s v="no idea recently"/>
    <s v="maybe the price of the classes is so high for the students still undergraduate"/>
    <n v="1"/>
  </r>
  <r>
    <n v="617"/>
    <n v="617"/>
    <n v="617"/>
    <m/>
    <s v="Grow skills for my current role"/>
    <m/>
    <m/>
    <m/>
    <m/>
    <n v="35"/>
    <n v="7"/>
    <n v="120"/>
    <n v="9"/>
    <n v="5"/>
    <x v="6"/>
    <n v="1"/>
    <m/>
    <m/>
    <m/>
    <m/>
    <n v="1"/>
    <s v="Data Analyst"/>
    <m/>
    <s v="Individual Contributor"/>
    <m/>
    <s v="Technology &amp; Internet"/>
    <m/>
    <n v="11"/>
    <s v="Oracle India"/>
    <s v="Bachelors"/>
    <m/>
    <m/>
    <s v="Data Analyst"/>
    <m/>
    <m/>
    <s v="Deep Learning Foundations"/>
    <m/>
    <m/>
    <m/>
    <m/>
    <s v="Slack Channel"/>
    <m/>
    <n v="15"/>
    <m/>
    <n v="10"/>
    <n v="10"/>
    <s v="GO ahead , Immerse it is a very interesting world"/>
    <s v="Google"/>
    <m/>
    <n v="10"/>
    <s v="More Projects, Competitions"/>
    <s v="Data Sciene, Spark"/>
    <s v="Than You"/>
    <n v="1"/>
  </r>
  <r>
    <n v="618"/>
    <n v="618"/>
    <n v="618"/>
    <s v="Start a new career in this field"/>
    <m/>
    <m/>
    <s v="Help prepare for an advanced degree"/>
    <m/>
    <m/>
    <n v="23"/>
    <n v="7"/>
    <n v="90"/>
    <n v="11"/>
    <n v="0"/>
    <x v="5"/>
    <n v="1"/>
    <m/>
    <m/>
    <m/>
    <m/>
    <n v="1"/>
    <s v="Software Engineer"/>
    <m/>
    <m/>
    <s v="Full time associate"/>
    <s v="Utilities, Energy and Extraction"/>
    <m/>
    <n v="1"/>
    <s v="Urjanet"/>
    <s v="Bachelors"/>
    <m/>
    <m/>
    <s v="Data Analyst"/>
    <m/>
    <m/>
    <m/>
    <m/>
    <m/>
    <m/>
    <m/>
    <s v="Stack Overflow"/>
    <m/>
    <n v="30"/>
    <m/>
    <s v="I didn't."/>
    <n v="24"/>
    <s v="Consistency &gt; a-priori-knowledge"/>
    <s v="Google"/>
    <m/>
    <n v="10"/>
    <s v="Not experiment with a new degree withoutproper vetting. The de ep learning degree was a disaster."/>
    <m/>
    <s v="Nope. You guys are ducking awesome"/>
    <n v="1"/>
  </r>
  <r>
    <n v="619"/>
    <n v="619"/>
    <n v="619"/>
    <m/>
    <m/>
    <m/>
    <m/>
    <s v="General interest in the topic (personal growth and enrichment)"/>
    <m/>
    <n v="25"/>
    <n v="7"/>
    <n v="30"/>
    <n v="12"/>
    <n v="5"/>
    <x v="11"/>
    <n v="1"/>
    <m/>
    <m/>
    <m/>
    <m/>
    <n v="1"/>
    <s v="Software Engineer"/>
    <m/>
    <s v="Individual Contributor"/>
    <m/>
    <s v="Technology &amp; Internet"/>
    <m/>
    <n v="2"/>
    <s v="IBM"/>
    <s v="Bachelors"/>
    <m/>
    <m/>
    <m/>
    <m/>
    <m/>
    <s v="Deep Learning Foundations"/>
    <m/>
    <m/>
    <m/>
    <m/>
    <s v="Stack Overflow"/>
    <m/>
    <n v="0"/>
    <n v="3"/>
    <m/>
    <n v="4"/>
    <s v="Consistency in work/progress"/>
    <s v="Friend / word of mouth"/>
    <m/>
    <n v="9"/>
    <s v="Add hard links to certificates so we don't just upload a pdf to linkedin"/>
    <s v="More software engineering best practices/techniques"/>
    <m/>
    <n v="0"/>
  </r>
  <r>
    <n v="620"/>
    <n v="620"/>
    <n v="620"/>
    <m/>
    <m/>
    <m/>
    <m/>
    <s v="General interest in the topic (personal growth and enrichment)"/>
    <m/>
    <n v="31"/>
    <n v="6"/>
    <n v="60"/>
    <n v="10"/>
    <n v="2"/>
    <x v="2"/>
    <n v="1"/>
    <m/>
    <m/>
    <m/>
    <m/>
    <n v="0"/>
    <m/>
    <m/>
    <m/>
    <m/>
    <m/>
    <m/>
    <m/>
    <m/>
    <s v="Masters"/>
    <m/>
    <m/>
    <s v="Data Analyst"/>
    <m/>
    <m/>
    <m/>
    <m/>
    <m/>
    <m/>
    <m/>
    <s v="Stack Overflow"/>
    <m/>
    <n v="3"/>
    <n v="2"/>
    <m/>
    <n v="8"/>
    <s v="Keep submitting and getting feedbacks!"/>
    <s v="Friend / word of mouth"/>
    <m/>
    <n v="8"/>
    <s v="I am not sure."/>
    <s v="Mathematical Things"/>
    <s v="thanks for these opportunities"/>
    <n v="1"/>
  </r>
  <r>
    <n v="621"/>
    <n v="621"/>
    <n v="621"/>
    <m/>
    <m/>
    <m/>
    <m/>
    <s v="General interest in the topic (personal growth and enrichment)"/>
    <m/>
    <m/>
    <n v="7"/>
    <n v="60"/>
    <n v="8"/>
    <n v="5"/>
    <x v="1"/>
    <n v="0"/>
    <s v="t-shirt"/>
    <m/>
    <s v="A quality life demands quality questions"/>
    <m/>
    <n v="1"/>
    <s v="Customer Service"/>
    <m/>
    <s v="C-Level"/>
    <m/>
    <s v="Technology &amp; Internet"/>
    <m/>
    <n v="10"/>
    <s v="Trustvox"/>
    <s v="Bachelors"/>
    <m/>
    <m/>
    <m/>
    <s v="Machine Learning Engineer"/>
    <s v="Artificial Intelligence"/>
    <m/>
    <m/>
    <m/>
    <m/>
    <m/>
    <s v="Forums"/>
    <m/>
    <n v="5"/>
    <n v="4"/>
    <m/>
    <n v="15"/>
    <s v="Get a quiet place to study "/>
    <s v="Google"/>
    <m/>
    <n v="8"/>
    <s v="Have some presencial meeting in Brazil as well "/>
    <s v="Product management "/>
    <m/>
    <n v="1"/>
  </r>
  <r>
    <n v="622"/>
    <n v="622"/>
    <n v="622"/>
    <s v="Start a new career in this field"/>
    <s v="Grow skills for my current role"/>
    <m/>
    <s v="Help prepare for an advanced degree"/>
    <m/>
    <m/>
    <n v="33"/>
    <n v="5"/>
    <n v="120"/>
    <n v="15"/>
    <n v="24"/>
    <x v="9"/>
    <n v="1"/>
    <m/>
    <m/>
    <m/>
    <m/>
    <n v="1"/>
    <s v="Business Intelligence / Business Analyst"/>
    <m/>
    <s v="Individual Contributor"/>
    <m/>
    <m/>
    <s v="Financial Industry"/>
    <n v="10"/>
    <s v="Deloitte"/>
    <s v="Bachelors"/>
    <m/>
    <m/>
    <m/>
    <m/>
    <m/>
    <s v="Deep Learning Foundations"/>
    <m/>
    <m/>
    <m/>
    <m/>
    <s v="Slack Channel"/>
    <m/>
    <n v="6"/>
    <n v="6"/>
    <m/>
    <n v="5"/>
    <s v="¢Don't hesitate to ask._x000a_¢Please look carefully at the lesson repeatedly. "/>
    <s v="Google"/>
    <m/>
    <n v="8"/>
    <s v="¢debugging and parameters -tuning lesson_x000a_¢Japanese support :-)"/>
    <s v="¢I'm enrolled in Artificial intelligence nanodegree._x000a_¢machine learning engineering_x000a_¢git_x000a_¢editor, IDE(vim, pycharm)_x000a_¢debugging_x000a_¢performance tuning"/>
    <s v="Many Japanese are interesting in deepLearning and machine learning. If you supported Japanese, many of them are interesting in you. "/>
    <n v="1"/>
  </r>
  <r>
    <n v="623"/>
    <n v="623"/>
    <n v="623"/>
    <s v="Start a new career in this field"/>
    <m/>
    <s v="Help move from academia to industry"/>
    <s v="Help prepare for an advanced degree"/>
    <s v="General interest in the topic (personal growth and enrichment)"/>
    <m/>
    <n v="28"/>
    <n v="6"/>
    <n v="80"/>
    <n v="10"/>
    <n v="20"/>
    <x v="7"/>
    <n v="1"/>
    <m/>
    <m/>
    <m/>
    <m/>
    <n v="0"/>
    <m/>
    <m/>
    <m/>
    <m/>
    <m/>
    <m/>
    <m/>
    <m/>
    <s v="Masters"/>
    <m/>
    <m/>
    <m/>
    <m/>
    <m/>
    <s v="Deep Learning Foundations"/>
    <m/>
    <m/>
    <m/>
    <m/>
    <s v="Slack Channel"/>
    <m/>
    <n v="6"/>
    <n v="6"/>
    <m/>
    <n v="25"/>
    <s v="Reading the intro for a project carefully before having lectures related."/>
    <s v="Google"/>
    <m/>
    <n v="10"/>
    <s v="Real reviewer gave great feedback which really helped me to improve my skills."/>
    <s v="Animation and CGI Motion"/>
    <s v="I'd like to have some slides or transcripts about lectures."/>
    <n v="0"/>
  </r>
  <r>
    <n v="624"/>
    <n v="624"/>
    <n v="624"/>
    <m/>
    <s v="Grow skills for my current role"/>
    <m/>
    <m/>
    <m/>
    <m/>
    <n v="24"/>
    <n v="7"/>
    <n v="0"/>
    <n v="12"/>
    <n v="10"/>
    <x v="7"/>
    <n v="1"/>
    <m/>
    <m/>
    <m/>
    <m/>
    <n v="1"/>
    <s v="Student"/>
    <m/>
    <s v="Not Applicable"/>
    <m/>
    <s v="Technology &amp; Internet"/>
    <m/>
    <n v="3"/>
    <s v="University of Electronic Science and Technology of China"/>
    <s v="Masters"/>
    <m/>
    <m/>
    <m/>
    <s v="Machine Learning Engineer"/>
    <m/>
    <s v="Deep Learning Foundations"/>
    <m/>
    <m/>
    <m/>
    <m/>
    <s v="Forums"/>
    <m/>
    <n v="6"/>
    <n v="3"/>
    <m/>
    <n v="4"/>
    <s v="Start learning the material as early as possible."/>
    <s v="Friend / word of mouth"/>
    <m/>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n v="625"/>
    <n v="625"/>
    <n v="625"/>
    <s v="Start a new career in this field"/>
    <m/>
    <m/>
    <m/>
    <m/>
    <m/>
    <n v="36"/>
    <n v="7"/>
    <n v="50"/>
    <n v="10"/>
    <n v="30"/>
    <x v="9"/>
    <n v="0"/>
    <s v="hat"/>
    <m/>
    <s v="Data is the new bacon&quot;"/>
    <m/>
    <n v="1"/>
    <s v="Product Management/Project Management"/>
    <m/>
    <s v="Manager"/>
    <m/>
    <m/>
    <s v="Finance"/>
    <n v="9"/>
    <s v="Hong Kong"/>
    <s v="Masters"/>
    <m/>
    <m/>
    <s v="Data Analyst"/>
    <m/>
    <m/>
    <m/>
    <m/>
    <m/>
    <m/>
    <m/>
    <s v="Forums"/>
    <m/>
    <n v="6"/>
    <n v="4"/>
    <m/>
    <n v="48"/>
    <s v="Watch videos first, pay later"/>
    <s v="Google"/>
    <m/>
    <n v="9"/>
    <s v="Increase difficulty to make the certificate worthy. Platform is great."/>
    <m/>
    <m/>
    <n v="0"/>
  </r>
  <r>
    <n v="626"/>
    <n v="626"/>
    <n v="626"/>
    <s v="Start a new career in this field"/>
    <s v="Grow skills for my current role"/>
    <m/>
    <m/>
    <m/>
    <m/>
    <n v="27"/>
    <n v="7"/>
    <n v="60"/>
    <n v="8"/>
    <n v="4"/>
    <x v="2"/>
    <n v="1"/>
    <m/>
    <m/>
    <m/>
    <m/>
    <n v="1"/>
    <s v="Data Analyst"/>
    <m/>
    <s v="Individual Contributor"/>
    <m/>
    <s v="Healthcare and Pharmaceuticals"/>
    <m/>
    <n v="2"/>
    <s v="Babycenter"/>
    <s v="Bachelors"/>
    <m/>
    <m/>
    <s v="Data Analyst"/>
    <m/>
    <m/>
    <m/>
    <m/>
    <m/>
    <m/>
    <m/>
    <s v="Stack Overflow"/>
    <m/>
    <n v="5"/>
    <n v="6"/>
    <m/>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s v="Google"/>
    <m/>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n v="627"/>
    <n v="627"/>
    <n v="627"/>
    <s v="Start a new career in this field"/>
    <m/>
    <s v="Help move from academia to industry"/>
    <m/>
    <s v="General interest in the topic (personal growth and enrichment)"/>
    <m/>
    <n v="44"/>
    <n v="6"/>
    <n v="30"/>
    <n v="5"/>
    <n v="10"/>
    <x v="9"/>
    <n v="1"/>
    <m/>
    <m/>
    <m/>
    <m/>
    <n v="1"/>
    <s v="Educator / Instructor"/>
    <m/>
    <m/>
    <s v="Associate Professor"/>
    <s v="Education"/>
    <m/>
    <n v="20"/>
    <s v="SRCASW, University of Delhi"/>
    <s v="PhD"/>
    <m/>
    <m/>
    <m/>
    <m/>
    <s v="Artificial Intelligence"/>
    <m/>
    <m/>
    <m/>
    <m/>
    <m/>
    <s v="Slack Channel"/>
    <m/>
    <n v="2"/>
    <m/>
    <n v="15"/>
    <n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s v="Google"/>
    <m/>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n v="628"/>
    <n v="628"/>
    <n v="628"/>
    <m/>
    <m/>
    <m/>
    <m/>
    <s v="General interest in the topic (personal growth and enrichment)"/>
    <m/>
    <n v="44"/>
    <n v="6"/>
    <n v="50"/>
    <n v="10"/>
    <n v="20"/>
    <x v="4"/>
    <n v="1"/>
    <m/>
    <m/>
    <m/>
    <m/>
    <n v="1"/>
    <s v="Customer Service"/>
    <m/>
    <s v="Director"/>
    <m/>
    <s v="Technology &amp; Internet"/>
    <m/>
    <n v="22"/>
    <s v="Google"/>
    <s v="Masters"/>
    <m/>
    <m/>
    <m/>
    <s v="Machine Learning Engineer"/>
    <s v="Artificial Intelligence"/>
    <m/>
    <m/>
    <m/>
    <m/>
    <m/>
    <s v="Forums"/>
    <m/>
    <n v="5"/>
    <n v="5"/>
    <m/>
    <n v="35"/>
    <s v="1) watch the content _before_ subscribing to Nanodegree program :)_x000a_2) Start the projects early. They usually take more time than some may anticipate"/>
    <m/>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n v="629"/>
    <n v="629"/>
    <n v="629"/>
    <m/>
    <s v="Grow skills for my current role"/>
    <m/>
    <s v="Help prepare for an advanced degree"/>
    <m/>
    <m/>
    <n v="28"/>
    <n v="7"/>
    <n v="20"/>
    <n v="10"/>
    <n v="10"/>
    <x v="10"/>
    <n v="1"/>
    <m/>
    <m/>
    <m/>
    <m/>
    <n v="1"/>
    <s v="Software Engineer"/>
    <m/>
    <s v="Individual Contributor"/>
    <m/>
    <s v="Manufacturing"/>
    <m/>
    <n v="4"/>
    <s v="Shin-Yokohama"/>
    <s v="Bachelors"/>
    <m/>
    <m/>
    <m/>
    <m/>
    <m/>
    <s v="Deep Learning Foundations"/>
    <m/>
    <m/>
    <m/>
    <m/>
    <s v="Slack Channel"/>
    <m/>
    <n v="3"/>
    <n v="5"/>
    <m/>
    <n v="20"/>
    <s v="Search and ask anything on Slack channels."/>
    <s v="Google"/>
    <m/>
    <n v="7"/>
    <s v="Curriculums of cutting edge technologies."/>
    <s v="3D data processing technology"/>
    <m/>
    <n v="1"/>
  </r>
  <r>
    <n v="630"/>
    <n v="630"/>
    <n v="630"/>
    <m/>
    <m/>
    <m/>
    <m/>
    <s v="General interest in the topic (personal growth and enrichment)"/>
    <m/>
    <n v="23"/>
    <n v="7"/>
    <n v="45"/>
    <n v="10"/>
    <n v="4"/>
    <x v="2"/>
    <n v="0"/>
    <s v="t-shirt"/>
    <m/>
    <s v="Math - all the cool kids are doing it"/>
    <m/>
    <n v="0"/>
    <m/>
    <m/>
    <m/>
    <m/>
    <m/>
    <m/>
    <m/>
    <m/>
    <s v="Bachelors"/>
    <m/>
    <m/>
    <m/>
    <m/>
    <s v="Artificial Intelligence"/>
    <m/>
    <m/>
    <m/>
    <m/>
    <m/>
    <s v="Mentor Help (classroom or 1:1 mentors)"/>
    <m/>
    <n v="5"/>
    <m/>
    <n v="8"/>
    <n v="10"/>
    <s v="If you enjoy what you're doing, it will not be that much work. Get the basics right and you will save a lot of time later during the project development."/>
    <s v="Google"/>
    <m/>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n v="631"/>
    <n v="631"/>
    <n v="631"/>
    <m/>
    <s v="Grow skills for my current role"/>
    <m/>
    <m/>
    <s v="General interest in the topic (personal growth and enrichment)"/>
    <m/>
    <n v="30"/>
    <n v="8"/>
    <n v="5"/>
    <n v="6"/>
    <n v="5"/>
    <x v="8"/>
    <n v="0"/>
    <s v="shoes (brand is TBD¦ probably Adidas or Puma)"/>
    <m/>
    <s v="Machine learning for life"/>
    <m/>
    <n v="0"/>
    <m/>
    <m/>
    <m/>
    <m/>
    <m/>
    <m/>
    <m/>
    <m/>
    <s v="Masters"/>
    <m/>
    <m/>
    <m/>
    <m/>
    <m/>
    <s v="Deep Learning Foundations"/>
    <m/>
    <m/>
    <m/>
    <m/>
    <s v="Slack Channel"/>
    <m/>
    <n v="6"/>
    <m/>
    <n v="10"/>
    <n v="5"/>
    <s v="Try to write projects from scratch rather than fill in the blanks. It helps to analyze the problem from a bigger perspective"/>
    <s v="Google"/>
    <m/>
    <n v="10"/>
    <s v="Add a capstone project to the Deep learning course"/>
    <s v="Signal and Image processing courses, Medical imaging"/>
    <s v="Nothing i can think of"/>
    <n v="1"/>
  </r>
  <r>
    <n v="632"/>
    <n v="632"/>
    <n v="632"/>
    <m/>
    <m/>
    <m/>
    <m/>
    <s v="General interest in the topic (personal growth and enrichment)"/>
    <m/>
    <n v="33"/>
    <n v="7"/>
    <n v="90"/>
    <n v="6"/>
    <n v="30"/>
    <x v="8"/>
    <n v="1"/>
    <m/>
    <m/>
    <m/>
    <m/>
    <n v="1"/>
    <s v="Freelancing"/>
    <m/>
    <s v="Not Applicable"/>
    <m/>
    <s v="Food &amp; Beverages"/>
    <m/>
    <n v="2"/>
    <m/>
    <s v="PhD"/>
    <m/>
    <m/>
    <s v="Data Analyst"/>
    <m/>
    <m/>
    <m/>
    <m/>
    <m/>
    <m/>
    <m/>
    <s v="Forums"/>
    <m/>
    <n v="5"/>
    <m/>
    <n v="10"/>
    <n v="15"/>
    <s v="Don't be discouraged when you get stuck for a while. Check the forum, google, and stackoverflow. Even if you can't find the exact solution you're looking for, you can definitely find some inspirations that might just guide you to discover your own solution. "/>
    <m/>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n v="633"/>
    <n v="633"/>
    <n v="633"/>
    <s v="Start a new career in this field"/>
    <s v="Grow skills for my current role"/>
    <m/>
    <m/>
    <s v="General interest in the topic (personal growth and enrichment)"/>
    <m/>
    <n v="27"/>
    <n v="7"/>
    <n v="60"/>
    <n v="11"/>
    <n v="9"/>
    <x v="11"/>
    <n v="1"/>
    <m/>
    <m/>
    <m/>
    <m/>
    <n v="1"/>
    <s v="Machine Learning Engineer"/>
    <m/>
    <s v="Individual Contributor"/>
    <m/>
    <s v="Technology &amp; Internet"/>
    <m/>
    <n v="3"/>
    <s v="BeiJing, China"/>
    <s v="Bachelors"/>
    <m/>
    <m/>
    <m/>
    <m/>
    <m/>
    <s v="Deep Learning Foundations"/>
    <m/>
    <m/>
    <m/>
    <m/>
    <s v="Slack Channel"/>
    <m/>
    <n v="4"/>
    <m/>
    <n v="10"/>
    <n v="7"/>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m/>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n v="634"/>
    <n v="634"/>
    <n v="634"/>
    <s v="Start a new career in this field"/>
    <s v="Grow skills for my current role"/>
    <s v="Help move from academia to industry"/>
    <m/>
    <s v="General interest in the topic (personal growth and enrichment)"/>
    <m/>
    <n v="31"/>
    <n v="7"/>
    <n v="10"/>
    <n v="7"/>
    <n v="6"/>
    <x v="5"/>
    <n v="0"/>
    <s v="shoes (brand is TBD¦ probably Adidas or Puma)"/>
    <m/>
    <m/>
    <s v="&quot;Love to learn every instant&quot;"/>
    <n v="0"/>
    <m/>
    <m/>
    <m/>
    <m/>
    <m/>
    <m/>
    <m/>
    <m/>
    <s v="Masters"/>
    <m/>
    <m/>
    <m/>
    <s v="Machine Learning Engineer"/>
    <m/>
    <m/>
    <m/>
    <m/>
    <m/>
    <m/>
    <s v="Mentor Help (classroom or 1:1 mentors)"/>
    <m/>
    <n v="6"/>
    <n v="5"/>
    <m/>
    <n v="8"/>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s v="Google"/>
    <m/>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n v="635"/>
    <n v="635"/>
    <n v="635"/>
    <m/>
    <s v="Grow skills for my current role"/>
    <m/>
    <m/>
    <s v="General interest in the topic (personal growth and enrichment)"/>
    <m/>
    <n v="31"/>
    <n v="8"/>
    <n v="40"/>
    <n v="10"/>
    <n v="6"/>
    <x v="5"/>
    <n v="1"/>
    <m/>
    <m/>
    <m/>
    <m/>
    <n v="1"/>
    <s v="Business/Strategy"/>
    <m/>
    <s v="Individual Contributor"/>
    <m/>
    <m/>
    <s v="banking"/>
    <n v="5"/>
    <s v="ItaÃº Unibanco"/>
    <s v="Bachelors"/>
    <m/>
    <m/>
    <m/>
    <m/>
    <m/>
    <s v="Deep Learning Foundations"/>
    <m/>
    <m/>
    <m/>
    <m/>
    <m/>
    <s v="google"/>
    <n v="6"/>
    <n v="6"/>
    <m/>
    <n v="60"/>
    <s v="Enjoy! Nanodegree are very practical, so enjoy trying to do anything You see in the lectures, that's a good way to learn and have doubts and create strategies to learn."/>
    <s v="LinkedIn"/>
    <m/>
    <n v="10"/>
    <s v="I'm happy with the Udacity strategie learn"/>
    <s v="Julia, Pytorch, C++, scala, parallel computing"/>
    <s v="Great work!"/>
    <n v="1"/>
  </r>
  <r>
    <n v="636"/>
    <n v="636"/>
    <n v="636"/>
    <m/>
    <m/>
    <m/>
    <m/>
    <s v="General interest in the topic (personal growth and enrichment)"/>
    <m/>
    <m/>
    <n v="9141984"/>
    <n v="45"/>
    <n v="8"/>
    <n v="3"/>
    <x v="11"/>
    <n v="0"/>
    <s v="backpack"/>
    <m/>
    <s v="Machine learning for life"/>
    <m/>
    <n v="1"/>
    <s v="Software Engineer"/>
    <m/>
    <s v="Individual Contributor"/>
    <m/>
    <s v="Technology &amp; Internet"/>
    <m/>
    <n v="8"/>
    <s v="Google"/>
    <s v="Masters"/>
    <m/>
    <m/>
    <m/>
    <s v="Machine Learning Engineer"/>
    <m/>
    <m/>
    <m/>
    <m/>
    <m/>
    <m/>
    <s v="Forums"/>
    <m/>
    <n v="4"/>
    <n v="3"/>
    <m/>
    <n v="6"/>
    <s v="Study a lot"/>
    <s v="Google"/>
    <m/>
    <n v="6"/>
    <s v="Better mentorship "/>
    <s v="Deep learning"/>
    <s v="Need a better instructor for onsite classes "/>
    <n v="0"/>
  </r>
  <r>
    <n v="637"/>
    <n v="637"/>
    <n v="637"/>
    <m/>
    <m/>
    <m/>
    <m/>
    <s v="General interest in the topic (personal growth and enrichment)"/>
    <m/>
    <n v="55"/>
    <n v="6"/>
    <n v="30"/>
    <n v="8"/>
    <n v="20"/>
    <x v="8"/>
    <n v="1"/>
    <m/>
    <m/>
    <m/>
    <m/>
    <n v="1"/>
    <s v="Accounting/Finance"/>
    <m/>
    <s v="Vice President"/>
    <m/>
    <m/>
    <s v="Investment Banking"/>
    <n v="20"/>
    <s v="Scotia Capital/Scotiabank"/>
    <s v="Masters"/>
    <m/>
    <m/>
    <m/>
    <m/>
    <m/>
    <s v="Deep Learning Foundations"/>
    <m/>
    <m/>
    <m/>
    <m/>
    <s v="Slack Channel"/>
    <m/>
    <n v="4"/>
    <n v="2"/>
    <m/>
    <n v="4"/>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m/>
    <s v="Started at inception after reading about Thrun/Norvig AI  course."/>
    <n v="10"/>
    <s v="Provide additional supplementary resources or pointers to them to facilitate parallel/complementary learning."/>
    <s v="Reinforcement Learning, C+ programming"/>
    <m/>
    <n v="1"/>
  </r>
  <r>
    <n v="638"/>
    <n v="638"/>
    <n v="638"/>
    <m/>
    <m/>
    <m/>
    <m/>
    <s v="General interest in the topic (personal growth and enrichment)"/>
    <m/>
    <n v="42"/>
    <n v="6"/>
    <n v="45"/>
    <n v="12"/>
    <n v="50"/>
    <x v="5"/>
    <n v="1"/>
    <m/>
    <m/>
    <m/>
    <m/>
    <n v="1"/>
    <s v="Business/Strategy"/>
    <m/>
    <s v="Manager"/>
    <m/>
    <s v="Technology &amp; Internet"/>
    <m/>
    <n v="19"/>
    <s v="Wipro"/>
    <s v="Masters"/>
    <m/>
    <m/>
    <m/>
    <m/>
    <m/>
    <s v="Deep Learning Foundations"/>
    <m/>
    <m/>
    <m/>
    <m/>
    <s v="Slack Channel"/>
    <m/>
    <n v="6"/>
    <m/>
    <n v="8"/>
    <n v="15"/>
    <s v="This is a great platform to reskill yourself with industry proven courses. The results that you draw from the course would be a function of how much time you spend."/>
    <s v="Friend / word of mouth"/>
    <m/>
    <n v="10"/>
    <s v="Deep Learning course was a first time course and I felt the course moved really very fast."/>
    <s v="Graph database development would be great."/>
    <s v="You have a great team."/>
    <n v="1"/>
  </r>
  <r>
    <n v="639"/>
    <n v="639"/>
    <n v="639"/>
    <s v="Start a new career in this field"/>
    <s v="Grow skills for my current role"/>
    <m/>
    <m/>
    <m/>
    <m/>
    <n v="31"/>
    <n v="7"/>
    <n v="360"/>
    <n v="2"/>
    <n v="5"/>
    <x v="8"/>
    <n v="1"/>
    <m/>
    <m/>
    <m/>
    <m/>
    <n v="1"/>
    <s v="Software Engineer"/>
    <m/>
    <s v="C-Level"/>
    <m/>
    <s v="Business Support &amp; Logistics"/>
    <m/>
    <n v="1"/>
    <s v="GuangdongQunyu"/>
    <s v="Masters"/>
    <m/>
    <m/>
    <m/>
    <m/>
    <m/>
    <s v="Deep Learning Foundations"/>
    <m/>
    <m/>
    <m/>
    <m/>
    <s v="Stack Overflow"/>
    <m/>
    <n v="6"/>
    <n v="6"/>
    <m/>
    <n v="6"/>
    <s v="provide chinese support_x000a_"/>
    <s v="Google"/>
    <m/>
    <n v="10"/>
    <s v="the nice code"/>
    <s v="nothing"/>
    <s v="no"/>
    <n v="1"/>
  </r>
  <r>
    <n v="640"/>
    <n v="640"/>
    <n v="640"/>
    <m/>
    <m/>
    <m/>
    <s v="Help prepare for an advanced degree"/>
    <m/>
    <m/>
    <n v="25"/>
    <n v="8"/>
    <n v="0"/>
    <n v="14"/>
    <n v="10"/>
    <x v="0"/>
    <n v="1"/>
    <m/>
    <m/>
    <m/>
    <m/>
    <n v="0"/>
    <m/>
    <m/>
    <m/>
    <m/>
    <m/>
    <m/>
    <m/>
    <m/>
    <s v="Bachelors"/>
    <m/>
    <m/>
    <s v="Data Analyst"/>
    <m/>
    <m/>
    <m/>
    <m/>
    <m/>
    <m/>
    <m/>
    <s v="Forums"/>
    <m/>
    <n v="6"/>
    <n v="6"/>
    <m/>
    <n v="50"/>
    <s v="do your best in project. "/>
    <s v="Google"/>
    <m/>
    <n v="8"/>
    <s v="give more various project. "/>
    <s v="deep learning"/>
    <s v="i want more free course. "/>
    <n v="1"/>
  </r>
  <r>
    <n v="641"/>
    <n v="641"/>
    <n v="641"/>
    <m/>
    <m/>
    <s v="Help move from academia to industry"/>
    <m/>
    <s v="General interest in the topic (personal growth and enrichment)"/>
    <m/>
    <n v="26"/>
    <n v="5"/>
    <n v="20"/>
    <n v="9"/>
    <n v="0"/>
    <x v="2"/>
    <n v="1"/>
    <m/>
    <m/>
    <m/>
    <m/>
    <n v="1"/>
    <s v="Research"/>
    <m/>
    <s v="Not Applicable"/>
    <m/>
    <m/>
    <s v="Surveillance"/>
    <n v="1"/>
    <s v="UncannyVision"/>
    <s v="Masters"/>
    <m/>
    <m/>
    <m/>
    <s v="Machine Learning Engineer"/>
    <m/>
    <m/>
    <m/>
    <m/>
    <m/>
    <m/>
    <s v="Forums"/>
    <m/>
    <n v="5"/>
    <n v="5"/>
    <m/>
    <n v="20"/>
    <s v="Each of the programming is a challenge for an student. Not only it enhances the theory but practical knowledge of the field. When collection of such assignments are completed, the student becomes a Master in that field.  "/>
    <s v="LinkedIn"/>
    <m/>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n v="642"/>
    <n v="642"/>
    <n v="642"/>
    <s v="Start a new career in this field"/>
    <m/>
    <m/>
    <m/>
    <s v="General interest in the topic (personal growth and enrichment)"/>
    <m/>
    <n v="26"/>
    <n v="8"/>
    <n v="120"/>
    <n v="12"/>
    <n v="20"/>
    <x v="11"/>
    <n v="1"/>
    <m/>
    <m/>
    <m/>
    <m/>
    <n v="0"/>
    <m/>
    <m/>
    <m/>
    <m/>
    <m/>
    <m/>
    <m/>
    <m/>
    <s v="Bachelors"/>
    <s v="Intro to Programming"/>
    <m/>
    <m/>
    <s v="Machine Learning Engineer"/>
    <m/>
    <m/>
    <m/>
    <m/>
    <m/>
    <m/>
    <m/>
    <s v="Feedback from submissions "/>
    <n v="4"/>
    <n v="6"/>
    <m/>
    <n v="40"/>
    <s v="It is worth it!!!"/>
    <s v="Google"/>
    <m/>
    <n v="10"/>
    <s v="More flexibility for AI Engineer program"/>
    <s v="Not sure!"/>
    <s v="Better than a college degree!"/>
    <n v="1"/>
  </r>
  <r>
    <n v="643"/>
    <n v="643"/>
    <n v="643"/>
    <s v="Start a new career in this field"/>
    <m/>
    <m/>
    <m/>
    <m/>
    <m/>
    <n v="36"/>
    <n v="8"/>
    <n v="0"/>
    <n v="12"/>
    <n v="5"/>
    <x v="1"/>
    <n v="0"/>
    <s v="backpack"/>
    <m/>
    <s v="Machine learning for life"/>
    <m/>
    <n v="0"/>
    <m/>
    <m/>
    <m/>
    <m/>
    <m/>
    <m/>
    <m/>
    <m/>
    <s v="Masters"/>
    <m/>
    <m/>
    <s v="Data Analyst"/>
    <m/>
    <m/>
    <m/>
    <m/>
    <m/>
    <m/>
    <m/>
    <s v="Forums"/>
    <m/>
    <n v="6"/>
    <n v="3"/>
    <m/>
    <n v="500"/>
    <s v="Decide the schedule and stick to it and keep practising what you learn and document everything..EVERYTHING"/>
    <s v="Google"/>
    <m/>
    <n v="10"/>
    <s v="Iam quite happy"/>
    <s v="R/SQL"/>
    <s v="nope"/>
    <n v="1"/>
  </r>
  <r>
    <n v="644"/>
    <n v="644"/>
    <n v="644"/>
    <s v="Start a new career in this field"/>
    <m/>
    <m/>
    <m/>
    <m/>
    <m/>
    <n v="36"/>
    <n v="5"/>
    <n v="120"/>
    <n v="14"/>
    <n v="30"/>
    <x v="0"/>
    <n v="0"/>
    <s v="t-shirt"/>
    <m/>
    <s v="Machine learning for life"/>
    <m/>
    <n v="1"/>
    <s v="Software Engineer"/>
    <m/>
    <s v="Individual Contributor"/>
    <m/>
    <s v="Entertainment &amp; Leisure"/>
    <m/>
    <n v="11"/>
    <s v="Coremelt Ltd."/>
    <s v="Bachelors"/>
    <m/>
    <m/>
    <s v="Data Analyst"/>
    <m/>
    <m/>
    <m/>
    <m/>
    <m/>
    <m/>
    <m/>
    <s v="Stack Overflow"/>
    <m/>
    <n v="4"/>
    <m/>
    <s v="10+"/>
    <n v="50"/>
    <s v="keep trying to coding and read all materials as much as you can"/>
    <s v="Google"/>
    <m/>
    <n v="10"/>
    <s v="I like project review and feedback and course materials"/>
    <m/>
    <m/>
    <n v="1"/>
  </r>
  <r>
    <n v="645"/>
    <n v="645"/>
    <n v="645"/>
    <m/>
    <s v="Grow skills for my current role"/>
    <m/>
    <m/>
    <m/>
    <m/>
    <n v="33"/>
    <n v="7"/>
    <n v="110"/>
    <n v="11"/>
    <n v="20"/>
    <x v="10"/>
    <n v="1"/>
    <m/>
    <m/>
    <m/>
    <m/>
    <n v="0"/>
    <m/>
    <m/>
    <m/>
    <m/>
    <m/>
    <m/>
    <m/>
    <m/>
    <s v="Masters"/>
    <m/>
    <s v="Business Analyst"/>
    <m/>
    <m/>
    <m/>
    <m/>
    <m/>
    <m/>
    <m/>
    <m/>
    <s v="Forums"/>
    <m/>
    <n v="12"/>
    <m/>
    <n v="20"/>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m/>
    <s v="Books"/>
    <n v="10"/>
    <s v="Get 1 on 1 instructors available during my time zone"/>
    <s v="Machine learning"/>
    <s v="Thank you "/>
    <n v="1"/>
  </r>
  <r>
    <n v="646"/>
    <n v="646"/>
    <n v="646"/>
    <m/>
    <m/>
    <m/>
    <m/>
    <s v="General interest in the topic (personal growth and enrichment)"/>
    <m/>
    <n v="50"/>
    <n v="7"/>
    <n v="60"/>
    <n v="10"/>
    <n v="10"/>
    <x v="5"/>
    <n v="0"/>
    <s v="jacket (brand is TBD... probably Patagonia)"/>
    <m/>
    <s v="Machine learning for life"/>
    <m/>
    <n v="1"/>
    <s v="Co-founder (or solo founder)"/>
    <m/>
    <s v="C-Level"/>
    <m/>
    <s v="Technology &amp; Internet"/>
    <m/>
    <n v="25"/>
    <s v="www.soais.com"/>
    <s v="Masters"/>
    <m/>
    <m/>
    <m/>
    <m/>
    <s v="Artificial Intelligence"/>
    <m/>
    <m/>
    <m/>
    <m/>
    <s v="Android Developer"/>
    <s v="Forums"/>
    <m/>
    <n v="5"/>
    <n v="4"/>
    <m/>
    <n v="16"/>
    <s v="Stay regular and focussed. "/>
    <m/>
    <s v="Internet"/>
    <n v="8"/>
    <s v="More theoretical background and more organised course material. At times it jumps from one topic to other without joining the concepts together to give a bigger picture"/>
    <m/>
    <m/>
    <n v="1"/>
  </r>
  <r>
    <n v="647"/>
    <n v="647"/>
    <n v="647"/>
    <m/>
    <s v="Grow skills for my current role"/>
    <m/>
    <m/>
    <s v="General interest in the topic (personal growth and enrichment)"/>
    <m/>
    <n v="35"/>
    <n v="7"/>
    <n v="60"/>
    <n v="8"/>
    <n v="2"/>
    <x v="4"/>
    <n v="0"/>
    <s v="jacket (brand is TBD... probably Patagonia)"/>
    <m/>
    <s v="Machine learning for life"/>
    <m/>
    <n v="1"/>
    <s v="Machine Learning Engineer"/>
    <m/>
    <s v="Individual Contributor"/>
    <m/>
    <s v="Technology &amp; Internet"/>
    <m/>
    <n v="7"/>
    <s v="Workday"/>
    <s v="Masters"/>
    <m/>
    <m/>
    <m/>
    <s v="Machine Learning Engineer"/>
    <m/>
    <m/>
    <m/>
    <m/>
    <m/>
    <m/>
    <s v="Stack Overflow"/>
    <m/>
    <n v="3"/>
    <n v="5"/>
    <m/>
    <n v="5"/>
    <s v="Aggressively look for resources to supplement lectures"/>
    <m/>
    <s v="Tech news"/>
    <n v="6"/>
    <s v="Support staff need to be more involved"/>
    <s v="functional programming"/>
    <s v="You guys provide good feedback on the projects"/>
    <n v="0"/>
  </r>
  <r>
    <n v="648"/>
    <n v="648"/>
    <n v="648"/>
    <s v="Start a new career in this field"/>
    <m/>
    <m/>
    <m/>
    <m/>
    <m/>
    <n v="35"/>
    <n v="4"/>
    <n v="40"/>
    <n v="11"/>
    <n v="2"/>
    <x v="0"/>
    <n v="0"/>
    <s v="t-shirt"/>
    <m/>
    <s v="Data is the new bacon&quot;"/>
    <m/>
    <n v="0"/>
    <m/>
    <m/>
    <m/>
    <m/>
    <m/>
    <m/>
    <m/>
    <m/>
    <s v="Masters"/>
    <m/>
    <m/>
    <m/>
    <m/>
    <m/>
    <s v="Deep Learning Foundations"/>
    <m/>
    <m/>
    <m/>
    <m/>
    <s v="Slack Channel"/>
    <m/>
    <n v="10"/>
    <n v="5"/>
    <m/>
    <n v="12"/>
    <s v="Just don't give up."/>
    <s v="Google"/>
    <m/>
    <n v="7"/>
    <s v="Extend Nanodegree plus programs to other countries"/>
    <s v="courses on node and .net framework"/>
    <s v="Would really be nice to have one on one counselling with an udacity lecturer and the career services team - even if it is a paid appointment."/>
    <n v="1"/>
  </r>
  <r>
    <n v="649"/>
    <n v="649"/>
    <n v="649"/>
    <s v="Start a new career in this field"/>
    <s v="Grow skills for my current role"/>
    <s v="Help move from academia to industry"/>
    <s v="Help prepare for an advanced degree"/>
    <s v="General interest in the topic (personal growth and enrichment)"/>
    <s v="Interested in this field "/>
    <n v="22"/>
    <n v="6"/>
    <n v="120"/>
    <n v="8"/>
    <n v="24"/>
    <x v="11"/>
    <n v="1"/>
    <m/>
    <m/>
    <m/>
    <m/>
    <n v="0"/>
    <m/>
    <m/>
    <m/>
    <m/>
    <m/>
    <m/>
    <m/>
    <m/>
    <s v="Nanodegree Program"/>
    <m/>
    <m/>
    <s v="Data Analyst"/>
    <m/>
    <m/>
    <m/>
    <m/>
    <m/>
    <m/>
    <m/>
    <s v="Forums"/>
    <m/>
    <n v="3"/>
    <n v="3"/>
    <m/>
    <n v="320"/>
    <s v="Be curious and be informed. Keep learning. Make notes. Its important to understand the concept in and out. Understand nitty-gritties. Dont be afraid to ask mentors for help. Its not about finishing the course fast. Its how much you learn "/>
    <s v="Google"/>
    <m/>
    <n v="10"/>
    <s v="More in depth about the topic"/>
    <s v="Some coding hacks perhaps. "/>
    <s v="Its a great platform and i would love to learn more from Udacity nanodegrees"/>
    <n v="1"/>
  </r>
  <r>
    <n v="650"/>
    <n v="650"/>
    <n v="650"/>
    <m/>
    <s v="Grow skills for my current role"/>
    <m/>
    <m/>
    <m/>
    <m/>
    <n v="26"/>
    <n v="7"/>
    <n v="30"/>
    <n v="12"/>
    <n v="2"/>
    <x v="3"/>
    <n v="1"/>
    <m/>
    <m/>
    <m/>
    <m/>
    <n v="1"/>
    <s v="Self employed"/>
    <m/>
    <s v="Manager"/>
    <m/>
    <s v="Education"/>
    <m/>
    <n v="3"/>
    <s v="Shanghai MuXueNetwork Technology Co., Ltd"/>
    <s v="Bachelors"/>
    <m/>
    <m/>
    <m/>
    <s v="Machine Learning Engineer"/>
    <s v="Artificial Intelligence"/>
    <s v="Deep Learning Foundations"/>
    <m/>
    <m/>
    <m/>
    <s v="React"/>
    <s v="Forums"/>
    <m/>
    <n v="6"/>
    <m/>
    <s v="work time ,every moment"/>
    <n v="8"/>
    <s v="More hands-on try, additional reading material must be serious to see, then add their own points to the required knowledge"/>
    <s v="Google"/>
    <m/>
    <n v="10"/>
    <s v="Chinese translation"/>
    <s v="node ã€django"/>
    <s v="Chinese companies want to recruit Udacity students, need better support"/>
    <n v="1"/>
  </r>
  <r>
    <n v="651"/>
    <n v="651"/>
    <n v="651"/>
    <s v="Start a new career in this field"/>
    <s v="Grow skills for my current role"/>
    <m/>
    <m/>
    <m/>
    <m/>
    <n v="29"/>
    <n v="7"/>
    <n v="90"/>
    <n v="9"/>
    <n v="3"/>
    <x v="1"/>
    <n v="1"/>
    <m/>
    <m/>
    <m/>
    <m/>
    <n v="0"/>
    <m/>
    <m/>
    <m/>
    <m/>
    <m/>
    <m/>
    <m/>
    <m/>
    <s v="Bachelors"/>
    <m/>
    <m/>
    <m/>
    <m/>
    <m/>
    <s v="Deep Learning Foundations"/>
    <m/>
    <m/>
    <m/>
    <m/>
    <s v="Slack Channel"/>
    <m/>
    <n v="3"/>
    <n v="1"/>
    <m/>
    <n v="5"/>
    <s v="Do some review. Don't hurry"/>
    <s v="Facebook"/>
    <m/>
    <n v="10"/>
    <s v="Great web environment and instructor "/>
    <s v="AI, company tech stack analysis"/>
    <s v="App is suck"/>
    <n v="1"/>
  </r>
  <r>
    <n v="652"/>
    <n v="652"/>
    <n v="652"/>
    <m/>
    <m/>
    <s v="Help move from academia to industry"/>
    <m/>
    <m/>
    <m/>
    <n v="30"/>
    <n v="7"/>
    <n v="15"/>
    <n v="8"/>
    <n v="2"/>
    <x v="0"/>
    <n v="0"/>
    <s v="hoodie"/>
    <m/>
    <s v="Math - all the cool kids are doing it"/>
    <m/>
    <n v="1"/>
    <s v="Data Scientist"/>
    <m/>
    <s v="Individual Contributor"/>
    <m/>
    <s v="Entertainment &amp; Leisure"/>
    <m/>
    <n v="0"/>
    <s v="Booking.com"/>
    <s v="PhD"/>
    <m/>
    <m/>
    <m/>
    <s v="Machine Learning Engineer"/>
    <m/>
    <m/>
    <m/>
    <m/>
    <m/>
    <m/>
    <s v="Mentor Help (classroom or 1:1 mentors)"/>
    <m/>
    <n v="6"/>
    <n v="2"/>
    <m/>
    <n v="15"/>
    <s v="Be consistent in your learning. Always try to practice the skills however you can! E.g. write a weekly blog where you explore the techniques you've learned."/>
    <s v="Google"/>
    <m/>
    <n v="10"/>
    <s v="I think Udacity did a fantastic job! The only exception was the deep learning project, but I heard that it has been changed now."/>
    <s v="How to use big data tools like hadoop, hive, spark, etc"/>
    <m/>
    <n v="0"/>
  </r>
  <r>
    <n v="653"/>
    <n v="653"/>
    <n v="653"/>
    <s v="Start a new career in this field"/>
    <m/>
    <m/>
    <m/>
    <s v="General interest in the topic (personal growth and enrichment)"/>
    <m/>
    <n v="23"/>
    <n v="8"/>
    <n v="0"/>
    <n v="11"/>
    <n v="30"/>
    <x v="9"/>
    <n v="1"/>
    <m/>
    <m/>
    <m/>
    <m/>
    <n v="0"/>
    <m/>
    <m/>
    <m/>
    <m/>
    <m/>
    <m/>
    <m/>
    <m/>
    <s v="Nanodegree Program"/>
    <m/>
    <m/>
    <s v="Data Analyst"/>
    <s v="Machine Learning Engineer"/>
    <m/>
    <m/>
    <m/>
    <m/>
    <m/>
    <m/>
    <s v="Stack Overflow"/>
    <m/>
    <n v="6"/>
    <m/>
    <n v="14"/>
    <n v="10"/>
    <s v="Use every ressources at your dispostion and keep on learning."/>
    <s v="Google"/>
    <m/>
    <n v="10"/>
    <s v="Have at least a project that involves team work"/>
    <s v="Game development, Cybersecurity"/>
    <m/>
    <n v="1"/>
  </r>
  <r>
    <n v="654"/>
    <n v="654"/>
    <n v="654"/>
    <m/>
    <m/>
    <m/>
    <s v="Help prepare for an advanced degree"/>
    <m/>
    <m/>
    <n v="27"/>
    <n v="7"/>
    <n v="5"/>
    <n v="12"/>
    <n v="8"/>
    <x v="0"/>
    <n v="0"/>
    <s v="t-shirt"/>
    <m/>
    <s v="A quality life demands quality questions"/>
    <m/>
    <n v="0"/>
    <m/>
    <m/>
    <m/>
    <m/>
    <m/>
    <m/>
    <m/>
    <m/>
    <s v="Bachelors"/>
    <m/>
    <m/>
    <m/>
    <m/>
    <m/>
    <s v="Deep Learning Foundations"/>
    <m/>
    <m/>
    <m/>
    <m/>
    <s v="Slack Channel"/>
    <m/>
    <n v="5"/>
    <n v="3"/>
    <m/>
    <n v="80"/>
    <s v="work hard and keep learning, make use of all the resources you could get regarding the subject you are learning"/>
    <s v="Google"/>
    <m/>
    <n v="9"/>
    <s v="I want research intensive courses "/>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
    <n v="1"/>
  </r>
  <r>
    <n v="655"/>
    <n v="655"/>
    <n v="655"/>
    <s v="Start a new career in this field"/>
    <m/>
    <m/>
    <m/>
    <s v="General interest in the topic (personal growth and enrichment)"/>
    <m/>
    <n v="30"/>
    <n v="7"/>
    <n v="60"/>
    <n v="4"/>
    <n v="5"/>
    <x v="10"/>
    <n v="1"/>
    <m/>
    <m/>
    <m/>
    <m/>
    <n v="1"/>
    <s v="Educator / Instructor"/>
    <m/>
    <s v="Not Applicable"/>
    <m/>
    <s v="Education"/>
    <m/>
    <n v="3"/>
    <s v="CollÃ¨ge AndrÃ©-Grasset"/>
    <s v="Masters"/>
    <m/>
    <m/>
    <m/>
    <m/>
    <m/>
    <s v="Deep Learning Foundations"/>
    <m/>
    <m/>
    <m/>
    <m/>
    <s v="Forums"/>
    <m/>
    <n v="4"/>
    <n v="5"/>
    <m/>
    <n v="5"/>
    <s v="Make sure you meet the prerequisites, and then some. The suggested deadlines are important, do your best to respect them."/>
    <s v="Google"/>
    <m/>
    <n v="10"/>
    <s v="Reward students who respect the suggested deadlines."/>
    <s v="For now, I'm satisfied."/>
    <s v="My employer recognizes courses completed in ''real'' universities, but not Udacity. Working toward better recognition would be great."/>
    <n v="1"/>
  </r>
  <r>
    <n v="656"/>
    <n v="656"/>
    <n v="656"/>
    <m/>
    <m/>
    <m/>
    <m/>
    <s v="General interest in the topic (personal growth and enrichment)"/>
    <m/>
    <n v="36"/>
    <n v="7"/>
    <n v="3"/>
    <n v="7"/>
    <n v="100"/>
    <x v="9"/>
    <n v="0"/>
    <s v="t-shirt"/>
    <m/>
    <s v="Machine learning for life"/>
    <m/>
    <n v="0"/>
    <m/>
    <m/>
    <m/>
    <m/>
    <m/>
    <m/>
    <m/>
    <m/>
    <s v="Bachelors"/>
    <m/>
    <m/>
    <m/>
    <s v="Machine Learning Engineer"/>
    <m/>
    <s v="Deep Learning Foundations"/>
    <m/>
    <m/>
    <m/>
    <m/>
    <s v="Slack Channel"/>
    <m/>
    <n v="6"/>
    <n v="6"/>
    <m/>
    <n v="15"/>
    <s v="I suggest them to learn from several 3rd parties sources."/>
    <s v="Friend / word of mouth"/>
    <m/>
    <n v="5"/>
    <s v="I'm not sure."/>
    <s v="Big Data"/>
    <s v="No"/>
    <n v="1"/>
  </r>
  <r>
    <n v="657"/>
    <n v="657"/>
    <n v="657"/>
    <m/>
    <m/>
    <s v="Help move from academia to industry"/>
    <m/>
    <m/>
    <m/>
    <n v="23"/>
    <n v="7"/>
    <n v="180"/>
    <n v="6"/>
    <n v="5"/>
    <x v="1"/>
    <n v="1"/>
    <m/>
    <m/>
    <m/>
    <m/>
    <n v="1"/>
    <s v="Student"/>
    <m/>
    <s v="Intern"/>
    <m/>
    <s v="Technology &amp; Internet"/>
    <m/>
    <n v="0"/>
    <s v="Spikeway Technologies"/>
    <s v="High school or below"/>
    <m/>
    <m/>
    <m/>
    <s v="Machine Learning Engineer"/>
    <m/>
    <s v="Deep Learning Foundations"/>
    <m/>
    <m/>
    <m/>
    <m/>
    <s v="Forums"/>
    <m/>
    <n v="15"/>
    <m/>
    <n v="10"/>
    <n v="5"/>
    <s v="Stick to your schedule and read research papers every week. Don't be in a rush to complete the Nanodegree and clarify all your doubts before moving to a new topic."/>
    <s v="Google"/>
    <m/>
    <n v="9"/>
    <s v="Help students understand research paper related to the nanodegree and implement them every week."/>
    <s v="Cryptocurrencies and Blockchain Technology"/>
    <s v="Thank you for everything. Udacity's MLND and DL foundation program helped me get a AI internship at a startup."/>
    <n v="1"/>
  </r>
  <r>
    <n v="658"/>
    <n v="658"/>
    <n v="658"/>
    <s v="Start a new career in this field"/>
    <m/>
    <m/>
    <m/>
    <m/>
    <m/>
    <m/>
    <n v="7"/>
    <n v="0"/>
    <n v="8"/>
    <n v="6"/>
    <x v="9"/>
    <n v="0"/>
    <s v="backpack"/>
    <m/>
    <m/>
    <s v="Data is new blood for intelligent machines"/>
    <n v="0"/>
    <m/>
    <m/>
    <m/>
    <m/>
    <m/>
    <m/>
    <m/>
    <m/>
    <s v="Bachelors"/>
    <m/>
    <m/>
    <m/>
    <s v="Machine Learning Engineer"/>
    <m/>
    <m/>
    <m/>
    <m/>
    <m/>
    <m/>
    <s v="Stack Overflow"/>
    <m/>
    <n v="10"/>
    <m/>
    <n v="10"/>
    <n v="2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s v="Google"/>
    <m/>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n v="659"/>
    <n v="659"/>
    <n v="659"/>
    <s v="Start a new career in this field"/>
    <s v="Grow skills for my current role"/>
    <m/>
    <m/>
    <s v="General interest in the topic (personal growth and enrichment)"/>
    <m/>
    <n v="30"/>
    <n v="6"/>
    <n v="70"/>
    <n v="8"/>
    <n v="7"/>
    <x v="6"/>
    <n v="0"/>
    <s v="t-shirt"/>
    <m/>
    <s v="Machine learning for life"/>
    <m/>
    <n v="1"/>
    <s v="Software Engineer"/>
    <m/>
    <m/>
    <s v="Product Team Leader"/>
    <m/>
    <s v="Tourism"/>
    <n v="3"/>
    <s v="Travel Appeal Srl"/>
    <s v="Masters"/>
    <m/>
    <m/>
    <m/>
    <m/>
    <s v="Artificial Intelligence"/>
    <m/>
    <m/>
    <m/>
    <m/>
    <m/>
    <s v="Forums"/>
    <m/>
    <n v="5"/>
    <n v="3"/>
    <m/>
    <n v="5"/>
    <s v="To have faith in themselves"/>
    <s v="Google"/>
    <m/>
    <n v="9"/>
    <s v="Make more tests and quizzes"/>
    <s v="Data Science"/>
    <m/>
    <n v="1"/>
  </r>
  <r>
    <n v="660"/>
    <n v="660"/>
    <n v="660"/>
    <s v="Start a new career in this field"/>
    <m/>
    <m/>
    <m/>
    <m/>
    <m/>
    <n v="25"/>
    <n v="6"/>
    <n v="60"/>
    <n v="10"/>
    <n v="5"/>
    <x v="5"/>
    <n v="1"/>
    <m/>
    <m/>
    <m/>
    <m/>
    <n v="1"/>
    <s v="Other"/>
    <m/>
    <s v="Manager"/>
    <m/>
    <s v="Government"/>
    <m/>
    <n v="3"/>
    <s v="Hellenic Navy"/>
    <s v="Bachelors"/>
    <m/>
    <m/>
    <m/>
    <m/>
    <m/>
    <s v="Deep Learning Foundations"/>
    <m/>
    <m/>
    <m/>
    <m/>
    <s v="Slack Channel"/>
    <m/>
    <n v="3"/>
    <n v="5"/>
    <m/>
    <n v="5"/>
    <s v="Never leave for tomorrow what you can do today"/>
    <s v="Google"/>
    <m/>
    <n v="7"/>
    <s v="Make more professional videos. Some of them are poorly made. Add even more content"/>
    <s v="Robotics and AI"/>
    <s v="Thanks for democratizing education and helping us get our dream jobs"/>
    <n v="1"/>
  </r>
  <r>
    <n v="661"/>
    <n v="661"/>
    <n v="661"/>
    <s v="Start a new career in this field"/>
    <s v="Grow skills for my current role"/>
    <m/>
    <m/>
    <s v="General interest in the topic (personal growth and enrichment)"/>
    <m/>
    <n v="44"/>
    <n v="5"/>
    <n v="0"/>
    <n v="12"/>
    <n v="30"/>
    <x v="2"/>
    <n v="1"/>
    <m/>
    <m/>
    <m/>
    <m/>
    <n v="1"/>
    <s v="Business/Strategy"/>
    <m/>
    <s v="Manager"/>
    <m/>
    <s v="Technology &amp; Internet"/>
    <m/>
    <n v="7"/>
    <s v="Intersect,LLC"/>
    <s v="Masters"/>
    <m/>
    <m/>
    <s v="Data Analyst"/>
    <s v="Machine Learning Engineer"/>
    <m/>
    <m/>
    <m/>
    <m/>
    <m/>
    <s v="Tech Entrepreneur"/>
    <s v="Stack Overflow"/>
    <m/>
    <n v="6"/>
    <n v="6"/>
    <m/>
    <n v="20"/>
    <s v="Be inquisitive, especially beyond projects"/>
    <s v="Google"/>
    <m/>
    <n v="8"/>
    <s v="More exposure to current industrial development. "/>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n v="662"/>
    <n v="662"/>
    <n v="662"/>
    <s v="Start a new career in this field"/>
    <m/>
    <m/>
    <m/>
    <s v="General interest in the topic (personal growth and enrichment)"/>
    <m/>
    <n v="34"/>
    <n v="5"/>
    <n v="10"/>
    <n v="16"/>
    <n v="4"/>
    <x v="0"/>
    <n v="1"/>
    <m/>
    <m/>
    <m/>
    <m/>
    <n v="1"/>
    <s v="Software Engineer"/>
    <m/>
    <s v="Individual Contributor"/>
    <m/>
    <s v="Electronics"/>
    <m/>
    <n v="9"/>
    <s v="Western Digital"/>
    <s v="Masters"/>
    <m/>
    <m/>
    <m/>
    <m/>
    <m/>
    <s v="Deep Learning Foundations"/>
    <m/>
    <m/>
    <m/>
    <m/>
    <s v="Slack Channel"/>
    <m/>
    <n v="12"/>
    <m/>
    <n v="8"/>
    <n v="15"/>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m/>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n v="663"/>
    <n v="663"/>
    <n v="663"/>
    <m/>
    <m/>
    <m/>
    <m/>
    <s v="General interest in the topic (personal growth and enrichment)"/>
    <m/>
    <n v="29"/>
    <n v="6"/>
    <n v="45"/>
    <n v="10"/>
    <n v="15"/>
    <x v="8"/>
    <n v="1"/>
    <m/>
    <m/>
    <m/>
    <m/>
    <n v="1"/>
    <s v="Software Engineer"/>
    <m/>
    <s v="Individual Contributor"/>
    <m/>
    <s v="Technology &amp; Internet"/>
    <m/>
    <n v="5"/>
    <s v="Credit Karma"/>
    <s v="Bachelors"/>
    <m/>
    <m/>
    <m/>
    <s v="Machine Learning Engineer"/>
    <m/>
    <m/>
    <m/>
    <m/>
    <m/>
    <m/>
    <s v="Forums"/>
    <m/>
    <n v="6"/>
    <n v="1"/>
    <m/>
    <n v="10"/>
    <s v="_x000a_"/>
    <s v="Google"/>
    <m/>
    <n v="10"/>
    <s v="_x000a_"/>
    <s v="Spark and TensorFlow"/>
    <s v="_x000a_"/>
    <n v="0"/>
  </r>
  <r>
    <n v="664"/>
    <n v="664"/>
    <n v="664"/>
    <m/>
    <m/>
    <m/>
    <m/>
    <s v="General interest in the topic (personal growth and enrichment)"/>
    <m/>
    <n v="40"/>
    <n v="8"/>
    <n v="30"/>
    <n v="14"/>
    <n v="3"/>
    <x v="1"/>
    <n v="0"/>
    <s v="backpack"/>
    <m/>
    <s v="Machine learning for life"/>
    <m/>
    <n v="1"/>
    <s v="Other"/>
    <m/>
    <s v="Director"/>
    <m/>
    <s v="Entertainment &amp; Leisure"/>
    <m/>
    <n v="13"/>
    <m/>
    <s v="Bachelors"/>
    <m/>
    <m/>
    <m/>
    <m/>
    <m/>
    <s v="Deep Learning Foundations"/>
    <m/>
    <m/>
    <m/>
    <m/>
    <s v="Forums"/>
    <m/>
    <n v="10"/>
    <n v="1"/>
    <m/>
    <n v="3"/>
    <s v="n/a"/>
    <s v="Friend / word of mouth"/>
    <m/>
    <n v="9"/>
    <s v="Flexibility to learn"/>
    <s v="Robotics"/>
    <s v="The time per week is longer than the course claim, over 10 hours per week for me actually._x000a_for my case, I need to do lots of extra study out of Udacity to support me to continue the study on Udacity."/>
    <n v="0"/>
  </r>
  <r>
    <n v="665"/>
    <n v="665"/>
    <n v="665"/>
    <m/>
    <m/>
    <m/>
    <s v="Help prepare for an advanced degree"/>
    <m/>
    <m/>
    <n v="23"/>
    <n v="6"/>
    <n v="30"/>
    <n v="12"/>
    <n v="5"/>
    <x v="8"/>
    <n v="1"/>
    <m/>
    <m/>
    <m/>
    <m/>
    <n v="0"/>
    <m/>
    <m/>
    <m/>
    <m/>
    <m/>
    <m/>
    <m/>
    <m/>
    <s v="Bachelors"/>
    <m/>
    <m/>
    <m/>
    <s v="Machine Learning Engineer"/>
    <m/>
    <m/>
    <m/>
    <m/>
    <m/>
    <m/>
    <s v="Stack Overflow"/>
    <m/>
    <n v="4"/>
    <n v="6"/>
    <m/>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s v="Google"/>
    <m/>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n v="666"/>
    <n v="666"/>
    <n v="666"/>
    <s v="Start a new career in this field"/>
    <m/>
    <m/>
    <s v="Help prepare for an advanced degree"/>
    <m/>
    <m/>
    <n v="42"/>
    <n v="6"/>
    <n v="120"/>
    <n v="12"/>
    <n v="8"/>
    <x v="1"/>
    <n v="1"/>
    <m/>
    <m/>
    <m/>
    <m/>
    <n v="1"/>
    <s v="Product Management/Project Management"/>
    <m/>
    <s v="Manager"/>
    <m/>
    <s v="Automotive"/>
    <m/>
    <n v="15"/>
    <s v="Continental AG"/>
    <s v="Bachelors"/>
    <m/>
    <m/>
    <m/>
    <m/>
    <m/>
    <s v="Deep Learning Foundations"/>
    <m/>
    <m/>
    <m/>
    <m/>
    <s v="Forums"/>
    <m/>
    <n v="6"/>
    <n v="3"/>
    <m/>
    <n v="8"/>
    <s v="My tip is, always to keep on learning! Do not make to long breaks between projects. "/>
    <m/>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n v="667"/>
    <n v="667"/>
    <n v="667"/>
    <m/>
    <s v="Grow skills for my current role"/>
    <m/>
    <m/>
    <m/>
    <m/>
    <n v="22"/>
    <n v="6"/>
    <n v="100"/>
    <n v="14"/>
    <n v="6"/>
    <x v="9"/>
    <n v="1"/>
    <m/>
    <m/>
    <m/>
    <m/>
    <n v="1"/>
    <s v=" Artificial Intelligence Engineer"/>
    <m/>
    <s v="Intern"/>
    <m/>
    <s v="Advertising &amp; Marketing"/>
    <m/>
    <n v="0"/>
    <s v="bangalore"/>
    <s v="Bachelors"/>
    <m/>
    <m/>
    <s v="Data Analyst"/>
    <m/>
    <m/>
    <m/>
    <m/>
    <m/>
    <m/>
    <m/>
    <s v="Forums"/>
    <m/>
    <n v="6"/>
    <n v="6"/>
    <m/>
    <n v="80"/>
    <s v="Focus on the projects and try to read the material provided and never hesitate to ask for help in the forums and if you are struck check out some git repos."/>
    <s v="Google"/>
    <m/>
    <n v="9"/>
    <s v="Better optimization of the website with clear descriptions."/>
    <s v="Bot creation, advanced data analysis"/>
    <s v="nope"/>
    <n v="0"/>
  </r>
  <r>
    <n v="668"/>
    <n v="668"/>
    <n v="668"/>
    <m/>
    <m/>
    <m/>
    <m/>
    <s v="General interest in the topic (personal growth and enrichment)"/>
    <m/>
    <n v="31"/>
    <n v="6"/>
    <n v="600"/>
    <n v="6"/>
    <n v="20"/>
    <x v="11"/>
    <n v="1"/>
    <m/>
    <m/>
    <m/>
    <m/>
    <n v="1"/>
    <s v="Data Engineer"/>
    <m/>
    <s v="Not Applicable"/>
    <m/>
    <s v="Transportation &amp; Delivery"/>
    <m/>
    <n v="7"/>
    <s v="beijing,China"/>
    <s v="Masters"/>
    <m/>
    <m/>
    <m/>
    <s v="Machine Learning Engineer"/>
    <m/>
    <m/>
    <m/>
    <m/>
    <m/>
    <m/>
    <s v="Forums"/>
    <m/>
    <n v="6"/>
    <n v="6"/>
    <m/>
    <n v="10"/>
    <s v="just do it "/>
    <s v="Friend / word of mouth"/>
    <m/>
    <n v="8"/>
    <s v="do some interesting project"/>
    <s v="Ted talking about learning experience"/>
    <s v="no"/>
    <n v="1"/>
  </r>
  <r>
    <n v="669"/>
    <n v="669"/>
    <n v="669"/>
    <m/>
    <s v="Grow skills for my current role"/>
    <m/>
    <m/>
    <s v="General interest in the topic (personal growth and enrichment)"/>
    <m/>
    <n v="36"/>
    <n v="7"/>
    <n v="2"/>
    <n v="10"/>
    <n v="30"/>
    <x v="7"/>
    <n v="1"/>
    <m/>
    <m/>
    <m/>
    <m/>
    <n v="1"/>
    <s v="Student"/>
    <m/>
    <m/>
    <s v="Phd fellow"/>
    <m/>
    <s v="Biology"/>
    <n v="3"/>
    <s v="EMBL"/>
    <s v="Masters"/>
    <m/>
    <m/>
    <m/>
    <m/>
    <s v="Artificial Intelligence"/>
    <m/>
    <m/>
    <m/>
    <m/>
    <m/>
    <s v="Forums"/>
    <m/>
    <n v="3"/>
    <n v="6"/>
    <m/>
    <n v="20"/>
    <s v="Take it seriously. Try to search online other materials to support your classes."/>
    <s v="Google"/>
    <m/>
    <n v="7"/>
    <s v="Continuous review of videos and change them when students are not satisfied."/>
    <s v="Bioinformatics"/>
    <m/>
    <n v="1"/>
  </r>
  <r>
    <n v="670"/>
    <n v="670"/>
    <n v="670"/>
    <s v="Start a new career in this field"/>
    <s v="Grow skills for my current role"/>
    <m/>
    <m/>
    <m/>
    <m/>
    <m/>
    <n v="7"/>
    <n v="40"/>
    <n v="9"/>
    <n v="6"/>
    <x v="5"/>
    <n v="1"/>
    <m/>
    <m/>
    <m/>
    <m/>
    <n v="1"/>
    <s v=" Artificial Intelligence Engineer"/>
    <m/>
    <s v="Manager"/>
    <m/>
    <s v="Business Support &amp; Logistics"/>
    <m/>
    <n v="7"/>
    <s v="AI Solutions Expert"/>
    <s v="Masters"/>
    <m/>
    <m/>
    <m/>
    <s v="Machine Learning Engineer"/>
    <m/>
    <s v="Deep Learning Foundations"/>
    <m/>
    <m/>
    <m/>
    <m/>
    <s v="Live Help"/>
    <m/>
    <n v="4"/>
    <n v="5"/>
    <m/>
    <n v="8"/>
    <s v="Seriously complete the project"/>
    <m/>
    <s v="guokr"/>
    <n v="9"/>
    <s v="no"/>
    <s v="no"/>
    <s v="no"/>
    <n v="0"/>
  </r>
  <r>
    <n v="671"/>
    <n v="671"/>
    <n v="671"/>
    <m/>
    <s v="Grow skills for my current role"/>
    <m/>
    <m/>
    <s v="General interest in the topic (personal growth and enrichment)"/>
    <m/>
    <n v="31"/>
    <n v="7"/>
    <n v="150"/>
    <n v="12"/>
    <n v="12"/>
    <x v="2"/>
    <n v="0"/>
    <s v="backpack"/>
    <m/>
    <s v="A quality life demands quality questions"/>
    <m/>
    <n v="1"/>
    <s v="Data Engineer"/>
    <m/>
    <s v="Individual Contributor"/>
    <m/>
    <s v="Technology &amp; Internet"/>
    <m/>
    <n v="3"/>
    <s v="-"/>
    <s v="Masters"/>
    <m/>
    <m/>
    <s v="Data Analyst"/>
    <m/>
    <m/>
    <m/>
    <m/>
    <m/>
    <m/>
    <m/>
    <s v="Stack Overflow"/>
    <m/>
    <n v="20"/>
    <n v="5"/>
    <m/>
    <n v="20"/>
    <s v="Keep going at it. Make a habit out of learning. If you take to long outside of the process it will be harder to get back to it, and things won't stick as well."/>
    <m/>
    <s v="Reddit"/>
    <n v="8"/>
    <s v="More consistency between the courses of a degree"/>
    <s v="GIS"/>
    <s v="No. Have to get back to work :)"/>
    <n v="0"/>
  </r>
  <r>
    <n v="672"/>
    <n v="672"/>
    <n v="672"/>
    <m/>
    <s v="Grow skills for my current role"/>
    <s v="Help move from academia to industry"/>
    <m/>
    <m/>
    <m/>
    <n v="26"/>
    <n v="8"/>
    <n v="100"/>
    <n v="12"/>
    <n v="4"/>
    <x v="7"/>
    <n v="1"/>
    <m/>
    <m/>
    <m/>
    <m/>
    <n v="1"/>
    <s v="Software Engineer"/>
    <m/>
    <s v="Individual Contributor"/>
    <m/>
    <s v="Technology &amp; Internet"/>
    <m/>
    <n v="8"/>
    <s v="Q Division"/>
    <s v="Masters"/>
    <m/>
    <m/>
    <m/>
    <m/>
    <s v="Artificial Intelligence"/>
    <m/>
    <m/>
    <m/>
    <m/>
    <m/>
    <s v="Slack Channel"/>
    <m/>
    <n v="5"/>
    <n v="6"/>
    <m/>
    <n v="6"/>
    <s v="a) set a schedule and expect it to change_x000a_b) help solve others' problems to understand the material better_x000a_c) create a list of priority tasks in your life. Only do the nanodegree if it can be in or part of the top 3 "/>
    <s v="Google"/>
    <m/>
    <n v="9"/>
    <s v="provide summary slides for future reference"/>
    <s v="Entrepreneurship and business development"/>
    <s v="Love the site and the people behind it. Keep up the good work!"/>
    <n v="1"/>
  </r>
  <r>
    <n v="673"/>
    <n v="673"/>
    <n v="673"/>
    <s v="Start a new career in this field"/>
    <s v="Grow skills for my current role"/>
    <m/>
    <m/>
    <s v="General interest in the topic (personal growth and enrichment)"/>
    <m/>
    <n v="28"/>
    <n v="7"/>
    <n v="140"/>
    <n v="14"/>
    <n v="30"/>
    <x v="1"/>
    <n v="1"/>
    <m/>
    <m/>
    <m/>
    <m/>
    <n v="0"/>
    <m/>
    <m/>
    <m/>
    <m/>
    <m/>
    <m/>
    <m/>
    <m/>
    <s v="Masters"/>
    <m/>
    <m/>
    <m/>
    <s v="Machine Learning Engineer"/>
    <m/>
    <m/>
    <m/>
    <s v="Robotics"/>
    <m/>
    <m/>
    <s v="Slack Channel"/>
    <m/>
    <n v="6"/>
    <m/>
    <n v="13"/>
    <n v="20"/>
    <s v="Try to do something every day! Make good use of Slack and support your fellow students!"/>
    <s v="Google"/>
    <m/>
    <n v="9"/>
    <s v="The Live Help feature is a brilliant idea, but execution is currently poor. Please improve (see the many ideas/issues already discussed on Slack)"/>
    <s v="Robotics HARDWARE"/>
    <s v="You're awesome ;)"/>
    <n v="1"/>
  </r>
  <r>
    <n v="674"/>
    <n v="674"/>
    <n v="674"/>
    <s v="Start a new career in this field"/>
    <m/>
    <m/>
    <m/>
    <s v="General interest in the topic (personal growth and enrichment)"/>
    <m/>
    <n v="30"/>
    <n v="6"/>
    <n v="45"/>
    <n v="10"/>
    <n v="1"/>
    <x v="8"/>
    <n v="0"/>
    <s v="t-shirt"/>
    <m/>
    <s v="A quality life demands quality questions"/>
    <m/>
    <n v="1"/>
    <s v="Educator / Instructor"/>
    <m/>
    <s v="Not Applicable"/>
    <m/>
    <s v="Education"/>
    <m/>
    <n v="5"/>
    <s v="Japan Exchange and Teaching Programme"/>
    <s v="Bachelors"/>
    <m/>
    <m/>
    <s v="Data Analyst"/>
    <m/>
    <m/>
    <m/>
    <m/>
    <m/>
    <m/>
    <m/>
    <s v="Forums"/>
    <m/>
    <n v="10"/>
    <m/>
    <n v="20"/>
    <n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s v="LinkedIn"/>
    <m/>
    <n v="8"/>
    <s v="Nothing at this time. "/>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n v="675"/>
    <n v="675"/>
    <n v="675"/>
    <m/>
    <s v="Grow skills for my current role"/>
    <m/>
    <m/>
    <s v="General interest in the topic (personal growth and enrichment)"/>
    <m/>
    <n v="29"/>
    <n v="6"/>
    <n v="120"/>
    <n v="12"/>
    <n v="10"/>
    <x v="6"/>
    <n v="1"/>
    <m/>
    <m/>
    <m/>
    <m/>
    <n v="1"/>
    <s v="Business Intelligence / Business Analyst"/>
    <m/>
    <s v="Individual Contributor"/>
    <m/>
    <s v="Technology &amp; Internet"/>
    <m/>
    <n v="1"/>
    <s v="Simility"/>
    <s v="Masters"/>
    <m/>
    <m/>
    <m/>
    <m/>
    <m/>
    <s v="Deep Learning Foundations"/>
    <m/>
    <m/>
    <m/>
    <m/>
    <s v="Slack Channel"/>
    <m/>
    <n v="5"/>
    <n v="3"/>
    <m/>
    <n v="8"/>
    <s v="Find ways to apply you learnings into real world. It's easy to forget things."/>
    <s v="Google"/>
    <m/>
    <n v="8"/>
    <s v="Affordable pricing. More real world projects."/>
    <s v="Data Visualisation and Business Analytics"/>
    <s v="Call it simply machine learning nanodegree and remove the word engineer. Don't think it's meant only for engineers."/>
    <n v="1"/>
  </r>
  <r>
    <n v="676"/>
    <n v="676"/>
    <n v="676"/>
    <s v="Start a new career in this field"/>
    <m/>
    <m/>
    <m/>
    <m/>
    <m/>
    <n v="45"/>
    <n v="5"/>
    <n v="120"/>
    <n v="14"/>
    <n v="6"/>
    <x v="8"/>
    <n v="1"/>
    <m/>
    <m/>
    <m/>
    <m/>
    <n v="1"/>
    <s v="Software Engineer"/>
    <m/>
    <s v="C-Level"/>
    <m/>
    <s v="Healthcare and Pharmaceuticals"/>
    <m/>
    <n v="15"/>
    <s v="Mmi holdings"/>
    <s v="Bachelors"/>
    <m/>
    <m/>
    <m/>
    <m/>
    <m/>
    <m/>
    <m/>
    <m/>
    <s v="None"/>
    <m/>
    <m/>
    <m/>
    <n v="0"/>
    <m/>
    <m/>
    <m/>
    <m/>
    <s v="Google"/>
    <m/>
    <n v="10"/>
    <s v="Nothing"/>
    <s v="Self driving engineer"/>
    <s v="Good job"/>
    <n v="0"/>
  </r>
  <r>
    <n v="677"/>
    <n v="677"/>
    <n v="677"/>
    <s v="Start a new career in this field"/>
    <m/>
    <m/>
    <m/>
    <m/>
    <m/>
    <n v="36"/>
    <n v="8"/>
    <n v="2"/>
    <n v="8"/>
    <n v="1"/>
    <x v="2"/>
    <n v="0"/>
    <s v="t-shirt"/>
    <m/>
    <s v="Math - all the cool kids are doing it"/>
    <m/>
    <n v="1"/>
    <s v="Machine Learning Engineer"/>
    <m/>
    <s v="Individual Contributor"/>
    <m/>
    <s v="Education"/>
    <m/>
    <n v="2"/>
    <s v="Wuhan"/>
    <s v="Masters"/>
    <m/>
    <m/>
    <m/>
    <m/>
    <m/>
    <s v="Deep Learning Foundations"/>
    <m/>
    <m/>
    <m/>
    <m/>
    <s v="Slack Channel"/>
    <m/>
    <n v="6"/>
    <n v="3"/>
    <m/>
    <n v="3"/>
    <s v="Focus on project and learn the necessary part"/>
    <s v="Google"/>
    <m/>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n v="678"/>
    <n v="678"/>
    <n v="678"/>
    <m/>
    <s v="Grow skills for my current role"/>
    <m/>
    <m/>
    <m/>
    <m/>
    <n v="28"/>
    <n v="7"/>
    <n v="60"/>
    <n v="7"/>
    <n v="5"/>
    <x v="9"/>
    <n v="1"/>
    <m/>
    <m/>
    <m/>
    <m/>
    <n v="1"/>
    <s v="Data Engineer"/>
    <m/>
    <s v="Individual Contributor"/>
    <m/>
    <s v="Technology &amp; Internet"/>
    <m/>
    <n v="2"/>
    <s v="Hyderabad"/>
    <s v="Masters"/>
    <m/>
    <m/>
    <s v="Data Analyst"/>
    <m/>
    <m/>
    <m/>
    <m/>
    <m/>
    <m/>
    <m/>
    <s v="Stack Overflow"/>
    <m/>
    <n v="3"/>
    <n v="5"/>
    <m/>
    <n v="168"/>
    <s v="Work regularly. Treat this as a classroom program and stick to your schedule."/>
    <s v="Friend / word of mouth"/>
    <m/>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n v="679"/>
    <n v="679"/>
    <n v="679"/>
    <m/>
    <s v="Grow skills for my current role"/>
    <m/>
    <m/>
    <s v="General interest in the topic (personal growth and enrichment)"/>
    <m/>
    <n v="26"/>
    <n v="6"/>
    <n v="60"/>
    <n v="14"/>
    <n v="4"/>
    <x v="6"/>
    <n v="0"/>
    <s v="hoodie"/>
    <m/>
    <s v="Machine learning for life"/>
    <m/>
    <n v="1"/>
    <s v="Data Analyst"/>
    <m/>
    <m/>
    <s v="Senior"/>
    <m/>
    <s v="Video Games"/>
    <n v="3"/>
    <s v="Radiant Worlds"/>
    <s v="Bachelors"/>
    <m/>
    <m/>
    <m/>
    <m/>
    <m/>
    <m/>
    <m/>
    <m/>
    <s v="None"/>
    <m/>
    <m/>
    <m/>
    <n v="0"/>
    <m/>
    <m/>
    <m/>
    <m/>
    <s v="Google"/>
    <m/>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n v="680"/>
    <n v="680"/>
    <n v="680"/>
    <m/>
    <s v="Grow skills for my current role"/>
    <m/>
    <m/>
    <s v="General interest in the topic (personal growth and enrichment)"/>
    <m/>
    <n v="36"/>
    <n v="6"/>
    <n v="30"/>
    <n v="15"/>
    <n v="16"/>
    <x v="8"/>
    <n v="1"/>
    <m/>
    <m/>
    <m/>
    <m/>
    <n v="1"/>
    <s v="Research"/>
    <m/>
    <m/>
    <s v="Research Assistant"/>
    <m/>
    <s v="Applied Research / Semiconductor"/>
    <n v="2"/>
    <s v="Fraunhofer Institute for Integrated Systems and Device Technology IISB"/>
    <s v="Masters"/>
    <m/>
    <m/>
    <m/>
    <m/>
    <m/>
    <m/>
    <m/>
    <m/>
    <s v="None"/>
    <m/>
    <m/>
    <m/>
    <n v="0"/>
    <m/>
    <m/>
    <m/>
    <m/>
    <s v="Google"/>
    <m/>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n v="681"/>
    <n v="681"/>
    <n v="681"/>
    <s v="Start a new career in this field"/>
    <m/>
    <m/>
    <m/>
    <m/>
    <m/>
    <n v="23"/>
    <n v="7"/>
    <n v="10"/>
    <n v="3"/>
    <n v="4"/>
    <x v="9"/>
    <n v="1"/>
    <m/>
    <m/>
    <m/>
    <m/>
    <n v="1"/>
    <s v="Software Engineer"/>
    <m/>
    <s v="Individual Contributor"/>
    <m/>
    <s v="Electronics"/>
    <m/>
    <n v="1"/>
    <m/>
    <s v="Nanodegree Program"/>
    <m/>
    <m/>
    <m/>
    <m/>
    <m/>
    <s v="Deep Learning Foundations"/>
    <m/>
    <m/>
    <m/>
    <m/>
    <s v="Slack Channel"/>
    <m/>
    <n v="5"/>
    <m/>
    <n v="12"/>
    <n v="4"/>
    <s v="study hard"/>
    <s v="Google"/>
    <m/>
    <n v="10"/>
    <s v="have more project"/>
    <m/>
    <m/>
    <n v="1"/>
  </r>
  <r>
    <n v="682"/>
    <n v="682"/>
    <n v="682"/>
    <s v="Start a new career in this field"/>
    <m/>
    <s v="Help move from academia to industry"/>
    <s v="Help prepare for an advanced degree"/>
    <s v="General interest in the topic (personal growth and enrichment)"/>
    <m/>
    <n v="21"/>
    <n v="10"/>
    <n v="20"/>
    <n v="10"/>
    <n v="10"/>
    <x v="2"/>
    <n v="1"/>
    <m/>
    <m/>
    <m/>
    <m/>
    <n v="0"/>
    <m/>
    <m/>
    <m/>
    <m/>
    <m/>
    <m/>
    <m/>
    <m/>
    <s v="High school or below"/>
    <m/>
    <m/>
    <m/>
    <m/>
    <m/>
    <s v="Deep Learning Foundations"/>
    <m/>
    <m/>
    <m/>
    <m/>
    <s v="Slack Channel"/>
    <m/>
    <n v="6"/>
    <n v="6"/>
    <m/>
    <n v="30"/>
    <s v="Try to understand everything from first principles. Use all the resources available, including the great community."/>
    <m/>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n v="683"/>
    <n v="683"/>
    <n v="683"/>
    <m/>
    <m/>
    <m/>
    <s v="Help prepare for an advanced degree"/>
    <m/>
    <m/>
    <n v="45"/>
    <n v="5"/>
    <n v="120"/>
    <n v="12"/>
    <n v="60"/>
    <x v="2"/>
    <n v="0"/>
    <m/>
    <s v="None"/>
    <s v="A quality life demands quality questions"/>
    <m/>
    <n v="1"/>
    <s v="Software Engineer"/>
    <m/>
    <s v="Not Applicable"/>
    <m/>
    <s v="Telecommunications"/>
    <m/>
    <n v="15"/>
    <m/>
    <s v="Masters"/>
    <m/>
    <m/>
    <m/>
    <m/>
    <m/>
    <s v="Deep Learning Foundations"/>
    <m/>
    <m/>
    <m/>
    <m/>
    <s v="Mentor Help (classroom or 1:1 mentors)"/>
    <m/>
    <n v="6"/>
    <n v="6"/>
    <m/>
    <n v="15"/>
    <s v="Nothing"/>
    <s v="Google"/>
    <m/>
    <n v="5"/>
    <s v="Give the place to study any cutting edge technology."/>
    <s v="None"/>
    <s v="None"/>
    <n v="0"/>
  </r>
  <r>
    <n v="684"/>
    <n v="684"/>
    <n v="684"/>
    <m/>
    <m/>
    <m/>
    <m/>
    <s v="General interest in the topic (personal growth and enrichment)"/>
    <m/>
    <n v="42"/>
    <n v="7"/>
    <n v="120"/>
    <n v="6"/>
    <n v="3"/>
    <x v="11"/>
    <n v="0"/>
    <s v="hoodie"/>
    <m/>
    <s v="Machine learning for life"/>
    <m/>
    <n v="1"/>
    <s v="Software Engineer"/>
    <m/>
    <s v="Director"/>
    <m/>
    <s v="Technology &amp; Internet"/>
    <m/>
    <n v="17"/>
    <s v="BrandSnob"/>
    <s v="Bachelors"/>
    <m/>
    <m/>
    <m/>
    <m/>
    <m/>
    <s v="Deep Learning Foundations"/>
    <m/>
    <m/>
    <m/>
    <m/>
    <s v="Forums"/>
    <m/>
    <n v="6"/>
    <n v="3"/>
    <m/>
    <n v="10"/>
    <s v="Spend time to understand the theory and intuition before coding"/>
    <s v="Google"/>
    <m/>
    <n v="9"/>
    <s v="More small exercise and provide more graphs to visualize the ideas or theory"/>
    <s v="Augmented Reality, Mix Reality, Applied Machine Learning concepts in apps"/>
    <s v="Overall it's really good. "/>
    <n v="0"/>
  </r>
  <r>
    <n v="685"/>
    <n v="685"/>
    <n v="685"/>
    <s v="Start a new career in this field"/>
    <m/>
    <m/>
    <m/>
    <m/>
    <m/>
    <n v="35"/>
    <n v="7"/>
    <n v="20"/>
    <n v="10"/>
    <n v="20"/>
    <x v="4"/>
    <n v="1"/>
    <m/>
    <m/>
    <m/>
    <m/>
    <n v="1"/>
    <s v=" Artificial Intelligence Engineer"/>
    <m/>
    <s v="Manager"/>
    <m/>
    <s v="Education"/>
    <m/>
    <n v="1"/>
    <s v="TheD."/>
    <s v="Masters"/>
    <m/>
    <m/>
    <m/>
    <s v="Machine Learning Engineer"/>
    <m/>
    <m/>
    <m/>
    <m/>
    <m/>
    <m/>
    <s v="Stack Overflow"/>
    <m/>
    <n v="15"/>
    <m/>
    <n v="20"/>
    <n v="20"/>
    <s v="Try to research in depth the various topics and use the projects as a base to experiment as many technics as possible. The feedback received from mentors' evaluations is invaluable and the return is directly proportional to the work spent on the projects."/>
    <s v="Friend / word of mouth"/>
    <m/>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n v="686"/>
    <n v="686"/>
    <n v="686"/>
    <m/>
    <s v="Grow skills for my current role"/>
    <m/>
    <m/>
    <s v="General interest in the topic (personal growth and enrichment)"/>
    <m/>
    <n v="39"/>
    <n v="4"/>
    <n v="70"/>
    <n v="12"/>
    <n v="25"/>
    <x v="10"/>
    <n v="0"/>
    <s v="t-shirt"/>
    <m/>
    <m/>
    <s v="We make shit taglines. Code is what we know. "/>
    <n v="1"/>
    <s v="Consulting"/>
    <m/>
    <m/>
    <s v="Senior Consultant"/>
    <s v="Utilities, Energy and Extraction"/>
    <m/>
    <n v="11"/>
    <s v="Newcrest Mining"/>
    <s v="Masters"/>
    <m/>
    <m/>
    <m/>
    <m/>
    <m/>
    <s v="Deep Learning Foundations"/>
    <m/>
    <m/>
    <m/>
    <m/>
    <s v="Stack Overflow"/>
    <m/>
    <n v="15"/>
    <m/>
    <n v="10"/>
    <n v="40"/>
    <s v="Don't believe the time estimates. You may enrol in two Nanodegrees at the same time like I did, you will complete the first one and run out of time to complete the second. "/>
    <s v="Google"/>
    <m/>
    <n v="10"/>
    <s v="Give better time estimates. Tailor to professionals working full time. "/>
    <s v="Pyspark "/>
    <s v="The content creators should standardise the structure of the code. Instead of trying to unravel design, this will allow students to concentrate on learning api's and theory. "/>
    <n v="0"/>
  </r>
  <r>
    <n v="687"/>
    <n v="687"/>
    <n v="687"/>
    <s v="Start a new career in this field"/>
    <s v="Grow skills for my current role"/>
    <m/>
    <m/>
    <m/>
    <m/>
    <n v="58"/>
    <n v="7"/>
    <n v="40"/>
    <n v="12"/>
    <n v="10"/>
    <x v="11"/>
    <n v="1"/>
    <m/>
    <m/>
    <m/>
    <m/>
    <n v="1"/>
    <s v="Consulting"/>
    <m/>
    <s v="C-Level"/>
    <m/>
    <s v="Technology &amp; Internet"/>
    <m/>
    <n v="30"/>
    <s v="OBI Corp"/>
    <s v="Bachelors"/>
    <m/>
    <m/>
    <m/>
    <m/>
    <m/>
    <s v="Deep Learning Foundations"/>
    <m/>
    <m/>
    <m/>
    <m/>
    <s v="Forums"/>
    <m/>
    <n v="5"/>
    <m/>
    <n v="12"/>
    <n v="12"/>
    <s v="The expected work time for projects is a lot higher than those published."/>
    <s v="Google"/>
    <m/>
    <n v="10"/>
    <s v="Publish the student's work time Bell curve for each project (or mean and std-dev)"/>
    <m/>
    <m/>
    <n v="0"/>
  </r>
  <r>
    <n v="688"/>
    <n v="688"/>
    <n v="688"/>
    <m/>
    <s v="Grow skills for my current role"/>
    <m/>
    <m/>
    <s v="General interest in the topic (personal growth and enrichment)"/>
    <m/>
    <n v="36"/>
    <n v="7"/>
    <n v="15"/>
    <n v="12"/>
    <n v="12"/>
    <x v="10"/>
    <n v="0"/>
    <s v="t-shirt"/>
    <m/>
    <s v="Machine learning for life"/>
    <m/>
    <n v="1"/>
    <s v="Business Intelligence / Business Analyst"/>
    <m/>
    <s v="Individual Contributor"/>
    <m/>
    <s v="Technology &amp; Internet"/>
    <m/>
    <n v="1"/>
    <s v="Capgemini"/>
    <s v="PhD"/>
    <m/>
    <m/>
    <s v="Data Analyst"/>
    <s v="Machine Learning Engineer"/>
    <m/>
    <m/>
    <m/>
    <m/>
    <m/>
    <m/>
    <s v="Stack Overflow"/>
    <m/>
    <n v="2"/>
    <n v="5"/>
    <m/>
    <n v="30"/>
    <s v="Just stick to it."/>
    <s v="Google"/>
    <m/>
    <n v="7"/>
    <s v="I don't know"/>
    <s v="Software testing."/>
    <m/>
    <n v="0"/>
  </r>
  <r>
    <n v="689"/>
    <n v="689"/>
    <n v="689"/>
    <s v="Start a new career in this field"/>
    <m/>
    <m/>
    <m/>
    <s v="General interest in the topic (personal growth and enrichment)"/>
    <m/>
    <n v="21"/>
    <n v="5"/>
    <n v="8"/>
    <n v="10"/>
    <n v="5"/>
    <x v="3"/>
    <n v="0"/>
    <s v="hoodie"/>
    <m/>
    <s v="A quality life demands quality questions"/>
    <m/>
    <n v="0"/>
    <m/>
    <m/>
    <m/>
    <m/>
    <m/>
    <m/>
    <m/>
    <m/>
    <s v="High school or below"/>
    <m/>
    <m/>
    <m/>
    <m/>
    <m/>
    <s v="Deep Learning Foundations"/>
    <m/>
    <m/>
    <m/>
    <m/>
    <s v="Stack Overflow"/>
    <m/>
    <n v="4"/>
    <n v="3"/>
    <m/>
    <n v="4"/>
    <s v="Study a little bit everyday instead of doing it all together_x000a_And do your assignments and projects seriously "/>
    <s v="Google"/>
    <m/>
    <n v="9"/>
    <s v="Some of the courses are wuite costly "/>
    <s v="Graphics designing "/>
    <m/>
    <n v="0"/>
  </r>
  <r>
    <n v="690"/>
    <n v="690"/>
    <n v="690"/>
    <m/>
    <s v="Grow skills for my current role"/>
    <m/>
    <m/>
    <s v="General interest in the topic (personal growth and enrichment)"/>
    <m/>
    <n v="34"/>
    <n v="7"/>
    <n v="10"/>
    <n v="6"/>
    <n v="10"/>
    <x v="3"/>
    <n v="0"/>
    <s v="jacket (brand is TBD... probably Patagonia)"/>
    <m/>
    <s v="Machine learning for life"/>
    <m/>
    <n v="1"/>
    <s v="Research"/>
    <m/>
    <s v="Not Applicable"/>
    <m/>
    <s v="Education"/>
    <m/>
    <n v="6"/>
    <m/>
    <s v="PhD"/>
    <m/>
    <m/>
    <m/>
    <m/>
    <m/>
    <s v="Deep Learning Foundations"/>
    <m/>
    <m/>
    <m/>
    <m/>
    <s v="Stack Overflow"/>
    <m/>
    <n v="3"/>
    <n v="6"/>
    <m/>
    <n v="10"/>
    <s v="Keep a steady pace and meet deadlines"/>
    <s v="Google"/>
    <m/>
    <n v="10"/>
    <s v=" "/>
    <m/>
    <m/>
    <n v="0"/>
  </r>
  <r>
    <n v="691"/>
    <n v="691"/>
    <n v="691"/>
    <m/>
    <s v="Grow skills for my current role"/>
    <m/>
    <m/>
    <m/>
    <m/>
    <n v="40"/>
    <n v="7"/>
    <n v="180"/>
    <n v="11"/>
    <n v="3"/>
    <x v="0"/>
    <n v="0"/>
    <m/>
    <s v="Mug"/>
    <s v="Machine learning for life"/>
    <m/>
    <n v="1"/>
    <s v="Data Scientist"/>
    <m/>
    <s v="Director"/>
    <m/>
    <s v="Advertising &amp; Marketing"/>
    <m/>
    <n v="5"/>
    <s v="360i"/>
    <s v="Masters"/>
    <m/>
    <m/>
    <m/>
    <m/>
    <m/>
    <m/>
    <m/>
    <m/>
    <s v="None"/>
    <m/>
    <m/>
    <m/>
    <n v="0"/>
    <m/>
    <m/>
    <m/>
    <m/>
    <s v="Google"/>
    <m/>
    <n v="7"/>
    <s v="The mentor support is a great idea, but, mentors aren't always good. They need to be chosen properly. My mentor didn't provide me enough support for the AI Nanodegree."/>
    <s v="Statistics"/>
    <m/>
    <n v="1"/>
  </r>
  <r>
    <n v="692"/>
    <n v="692"/>
    <n v="692"/>
    <m/>
    <s v="Grow skills for my current role"/>
    <m/>
    <m/>
    <m/>
    <m/>
    <n v="47"/>
    <n v="8"/>
    <n v="0"/>
    <n v="12"/>
    <n v="26"/>
    <x v="7"/>
    <n v="1"/>
    <m/>
    <m/>
    <m/>
    <m/>
    <n v="1"/>
    <s v="Software Engineer"/>
    <m/>
    <s v="Individual Contributor"/>
    <m/>
    <s v="Healthcare and Pharmaceuticals"/>
    <m/>
    <n v="7"/>
    <s v="Ranger Health"/>
    <s v="PhD"/>
    <m/>
    <m/>
    <m/>
    <s v="Machine Learning Engineer"/>
    <s v="Artificial Intelligence"/>
    <m/>
    <s v="Self-Driving Car Engineer"/>
    <m/>
    <m/>
    <m/>
    <s v="Slack Channel"/>
    <m/>
    <n v="6"/>
    <n v="2"/>
    <m/>
    <n v="8"/>
    <s v="Consistency is most important. Don't try to do it all, just put in some effort every day. Don't be a hero. Asking or looking for help is part of learning and a skill you should be using every day."/>
    <m/>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n v="693"/>
    <n v="693"/>
    <n v="693"/>
    <m/>
    <s v="Grow skills for my current role"/>
    <m/>
    <m/>
    <s v="General interest in the topic (personal growth and enrichment)"/>
    <m/>
    <n v="54"/>
    <n v="7"/>
    <n v="50"/>
    <n v="8"/>
    <n v="5"/>
    <x v="2"/>
    <n v="1"/>
    <m/>
    <m/>
    <m/>
    <m/>
    <n v="1"/>
    <s v="Other"/>
    <m/>
    <s v="Not Applicable"/>
    <m/>
    <m/>
    <s v="Finance"/>
    <n v="30"/>
    <s v="Credit Suisse"/>
    <s v="Bachelors"/>
    <m/>
    <m/>
    <m/>
    <m/>
    <m/>
    <s v="Deep Learning Foundations"/>
    <m/>
    <m/>
    <m/>
    <m/>
    <s v="Forums"/>
    <m/>
    <n v="6"/>
    <n v="6"/>
    <m/>
    <n v="20"/>
    <s v="Focus on learning and projects and put away everything else if you can. Had to work , take care of kids and family and study. Very difficult. "/>
    <m/>
    <s v="online tech news"/>
    <n v="7"/>
    <s v="Can't think of anything right now."/>
    <s v="Deep learning applied to law / legal industry - more in depth NLP"/>
    <m/>
    <n v="0"/>
  </r>
  <r>
    <n v="694"/>
    <n v="694"/>
    <n v="694"/>
    <m/>
    <s v="Grow skills for my current role"/>
    <m/>
    <m/>
    <m/>
    <m/>
    <n v="33"/>
    <n v="6"/>
    <n v="60"/>
    <n v="12"/>
    <n v="6"/>
    <x v="3"/>
    <n v="1"/>
    <m/>
    <m/>
    <m/>
    <m/>
    <n v="1"/>
    <s v=" Artificial Intelligence Engineer"/>
    <m/>
    <s v="Vice President"/>
    <m/>
    <m/>
    <s v="Investment banking"/>
    <n v="9"/>
    <s v="CLSA Ltd"/>
    <s v="Bachelors"/>
    <m/>
    <m/>
    <m/>
    <m/>
    <m/>
    <s v="Deep Learning Foundations"/>
    <m/>
    <m/>
    <m/>
    <m/>
    <s v="Slack Channel"/>
    <m/>
    <n v="5"/>
    <n v="6"/>
    <m/>
    <n v="30"/>
    <s v="Just make sure you have your timetable set. This will ensure proper learning of course material."/>
    <s v="Google"/>
    <m/>
    <n v="10"/>
    <s v="Consultation towards how to apply learning in a particular field."/>
    <s v="More involved towards finance/ investment banking."/>
    <s v="So far, it has been a great experience. "/>
    <n v="1"/>
  </r>
  <r>
    <n v="695"/>
    <n v="695"/>
    <n v="695"/>
    <s v="Start a new career in this field"/>
    <m/>
    <m/>
    <m/>
    <s v="General interest in the topic (personal growth and enrichment)"/>
    <m/>
    <n v="41"/>
    <n v="7"/>
    <n v="45"/>
    <n v="10"/>
    <n v="6"/>
    <x v="9"/>
    <n v="1"/>
    <m/>
    <m/>
    <m/>
    <m/>
    <n v="1"/>
    <s v="Product Management/Project Management"/>
    <m/>
    <s v="Manager"/>
    <m/>
    <s v="Technology &amp; Internet"/>
    <m/>
    <n v="17"/>
    <s v="VMware"/>
    <s v="Masters"/>
    <m/>
    <m/>
    <m/>
    <m/>
    <s v="Artificial Intelligence"/>
    <m/>
    <m/>
    <m/>
    <m/>
    <m/>
    <s v="Slack Channel"/>
    <m/>
    <n v="6"/>
    <n v="6"/>
    <m/>
    <n v="6"/>
    <s v="Follow along with lessons with pen&amp;paper and try to make notes. Writing reinforces learning. Also, reserve enough time for projects so that you can also work on optional portions. They really enhance your learning."/>
    <s v="Google"/>
    <m/>
    <n v="10"/>
    <s v="More projects"/>
    <s v="How to change careers"/>
    <s v="I love Udacity. Most of the lessons in my nanodegree were very good "/>
    <n v="1"/>
  </r>
  <r>
    <n v="696"/>
    <n v="696"/>
    <n v="696"/>
    <s v="Start a new career in this field"/>
    <s v="Grow skills for my current role"/>
    <m/>
    <s v="Help prepare for an advanced degree"/>
    <s v="General interest in the topic (personal growth and enrichment)"/>
    <m/>
    <n v="43"/>
    <n v="6"/>
    <n v="60"/>
    <n v="6"/>
    <n v="3"/>
    <x v="8"/>
    <n v="0"/>
    <s v="hoodie"/>
    <m/>
    <s v="Machine learning for life"/>
    <m/>
    <n v="1"/>
    <s v="Data Analyst"/>
    <m/>
    <s v="Individual Contributor"/>
    <m/>
    <m/>
    <s v="Media &amp; Technology"/>
    <n v="4"/>
    <s v="Motion Picture Solutions"/>
    <s v="Associates"/>
    <m/>
    <m/>
    <s v="Data Analyst"/>
    <m/>
    <m/>
    <m/>
    <m/>
    <m/>
    <m/>
    <m/>
    <s v="Forums"/>
    <m/>
    <n v="5"/>
    <n v="5"/>
    <m/>
    <n v="12"/>
    <s v="I would say if you get stuck, use the forums, other people may have had the same issue as you, and you can see where you are going wrong."/>
    <s v="Google"/>
    <m/>
    <n v="10"/>
    <s v="None"/>
    <s v="None that I can think of."/>
    <s v="Not at the moment."/>
    <n v="0"/>
  </r>
  <r>
    <n v="697"/>
    <n v="697"/>
    <n v="697"/>
    <m/>
    <m/>
    <m/>
    <m/>
    <s v="General interest in the topic (personal growth and enrichment)"/>
    <m/>
    <n v="34"/>
    <n v="7"/>
    <n v="90"/>
    <n v="14"/>
    <n v="2"/>
    <x v="10"/>
    <n v="1"/>
    <m/>
    <m/>
    <m/>
    <m/>
    <n v="1"/>
    <s v="Software Engineer"/>
    <m/>
    <m/>
    <s v="Senior"/>
    <s v="Technology &amp; Internet"/>
    <m/>
    <n v="8"/>
    <s v="Supahands dot com"/>
    <s v="Masters"/>
    <m/>
    <m/>
    <m/>
    <m/>
    <s v="Artificial Intelligence"/>
    <m/>
    <m/>
    <m/>
    <m/>
    <m/>
    <s v="Forums"/>
    <m/>
    <n v="3"/>
    <n v="1"/>
    <m/>
    <n v="15"/>
    <s v="do not expect to find everything in the videos. its require more than that. read books, research and thinking and doing a lot"/>
    <m/>
    <s v="I know Udacity since 2010 with the ai-class.org (the first round of artificial intelligence introduction mooc)"/>
    <n v="8"/>
    <s v="put more details in the videos. some videos are really useless and not informative. the video which include only &quot;you can see the solution here&quot;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n v="698"/>
    <n v="698"/>
    <n v="698"/>
    <s v="Start a new career in this field"/>
    <m/>
    <m/>
    <m/>
    <m/>
    <m/>
    <n v="41"/>
    <n v="5"/>
    <n v="150"/>
    <n v="6"/>
    <n v="1"/>
    <x v="0"/>
    <n v="1"/>
    <m/>
    <m/>
    <m/>
    <m/>
    <n v="1"/>
    <s v=" Artificial Intelligence Engineer"/>
    <m/>
    <s v="Director"/>
    <m/>
    <s v="Technology &amp; Internet"/>
    <m/>
    <n v="19"/>
    <s v="wolters kluwer"/>
    <s v="Bachelors"/>
    <m/>
    <m/>
    <m/>
    <m/>
    <s v="Artificial Intelligence"/>
    <s v="Deep Learning Foundations"/>
    <m/>
    <m/>
    <m/>
    <m/>
    <s v="Slack Channel"/>
    <m/>
    <n v="6"/>
    <n v="6"/>
    <m/>
    <n v="4"/>
    <s v="Need to understand what each degree offers. Make sure that you are signing up for what you want to do in future not just to add a certificate in your kitty."/>
    <s v="Google"/>
    <m/>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
    <n v="1"/>
  </r>
  <r>
    <n v="699"/>
    <n v="699"/>
    <n v="699"/>
    <s v="Start a new career in this field"/>
    <m/>
    <m/>
    <m/>
    <m/>
    <m/>
    <n v="47"/>
    <n v="8"/>
    <n v="40"/>
    <n v="10"/>
    <n v="6"/>
    <x v="5"/>
    <n v="0"/>
    <s v="t-shirt"/>
    <m/>
    <s v="Math - all the cool kids are doing it"/>
    <m/>
    <n v="1"/>
    <s v="Business/Strategy"/>
    <m/>
    <s v="Manager"/>
    <m/>
    <m/>
    <s v="covers multiple areas"/>
    <n v="5"/>
    <s v="The Business Therapist"/>
    <s v="PhD"/>
    <m/>
    <m/>
    <s v="Data Analyst"/>
    <m/>
    <m/>
    <m/>
    <m/>
    <m/>
    <m/>
    <m/>
    <s v="Stack Overflow"/>
    <m/>
    <n v="12"/>
    <n v="6"/>
    <m/>
    <n v="20"/>
    <s v="Use deliberate practice and have patience. "/>
    <s v="Google"/>
    <m/>
    <n v="9"/>
    <s v="The same person should review a project if it is handed in more than once. I experienced different expectations that made the process more frustrating than it need be. "/>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n v="700"/>
    <n v="700"/>
    <n v="700"/>
    <s v="Start a new career in this field"/>
    <s v="Grow skills for my current role"/>
    <m/>
    <m/>
    <s v="General interest in the topic (personal growth and enrichment)"/>
    <m/>
    <n v="52"/>
    <n v="7"/>
    <n v="180"/>
    <n v="12"/>
    <n v="10"/>
    <x v="3"/>
    <n v="0"/>
    <s v="backpack"/>
    <m/>
    <s v="A quality life demands quality questions"/>
    <m/>
    <n v="1"/>
    <s v="Product Management/Project Management"/>
    <m/>
    <s v="Individual Contributor"/>
    <m/>
    <s v="Entertainment &amp; Leisure"/>
    <m/>
    <n v="25"/>
    <m/>
    <s v="Masters"/>
    <m/>
    <m/>
    <m/>
    <s v="Machine Learning Engineer"/>
    <m/>
    <m/>
    <m/>
    <m/>
    <m/>
    <m/>
    <s v="Stack Overflow"/>
    <m/>
    <n v="6"/>
    <n v="5"/>
    <m/>
    <n v="260"/>
    <s v="make regular and frequent time available to study"/>
    <s v="Google"/>
    <m/>
    <n v="9"/>
    <s v="although tricky, it'd be great to have a group project or real-world project of some kind in the courses"/>
    <m/>
    <s v="i really like udacity's courses and delivery. "/>
    <n v="0"/>
  </r>
  <r>
    <n v="701"/>
    <n v="701"/>
    <n v="701"/>
    <s v="Start a new career in this field"/>
    <m/>
    <m/>
    <s v="Help prepare for an advanced degree"/>
    <s v="General interest in the topic (personal growth and enrichment)"/>
    <m/>
    <n v="27"/>
    <n v="8"/>
    <n v="30"/>
    <n v="10"/>
    <n v="18"/>
    <x v="1"/>
    <n v="1"/>
    <m/>
    <m/>
    <m/>
    <m/>
    <n v="0"/>
    <m/>
    <m/>
    <m/>
    <m/>
    <m/>
    <m/>
    <m/>
    <m/>
    <s v="Masters"/>
    <m/>
    <m/>
    <m/>
    <s v="Machine Learning Engineer"/>
    <m/>
    <m/>
    <m/>
    <m/>
    <m/>
    <m/>
    <s v="Stack Overflow"/>
    <m/>
    <n v="12"/>
    <m/>
    <n v="12"/>
    <n v="30"/>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s v="Google"/>
    <m/>
    <n v="8"/>
    <s v="Lower tuition on the self driving car program ;)"/>
    <s v="Intensive c++ and Python courses covering the capabilities of various machine learning, computer vision and general robotics libraries"/>
    <m/>
    <n v="0"/>
  </r>
  <r>
    <n v="702"/>
    <n v="702"/>
    <n v="702"/>
    <s v="Start a new career in this field"/>
    <s v="Grow skills for my current role"/>
    <m/>
    <m/>
    <m/>
    <m/>
    <n v="47"/>
    <n v="7"/>
    <n v="30"/>
    <n v="6"/>
    <n v="3"/>
    <x v="0"/>
    <n v="1"/>
    <m/>
    <m/>
    <m/>
    <m/>
    <n v="1"/>
    <s v="Data Scientist"/>
    <m/>
    <s v="Individual Contributor"/>
    <m/>
    <s v="Technology &amp; Internet"/>
    <m/>
    <n v="12"/>
    <s v="Osprey Data"/>
    <s v="PhD"/>
    <m/>
    <m/>
    <m/>
    <m/>
    <m/>
    <s v="Deep Learning Foundations"/>
    <m/>
    <m/>
    <m/>
    <m/>
    <s v="Forums"/>
    <m/>
    <n v="10"/>
    <n v="5"/>
    <m/>
    <n v="10"/>
    <s v="Try to make progress on your lessons every day, even if it is little time what you have. Don't let too many days pass without doing that. Use the forum and watch each and every video. Use as many resources from Udacity as possible "/>
    <m/>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n v="703"/>
    <n v="703"/>
    <n v="703"/>
    <s v="Start a new career in this field"/>
    <m/>
    <m/>
    <m/>
    <s v="General interest in the topic (personal growth and enrichment)"/>
    <m/>
    <n v="28"/>
    <n v="6"/>
    <n v="50"/>
    <n v="10"/>
    <n v="3"/>
    <x v="9"/>
    <n v="1"/>
    <m/>
    <m/>
    <m/>
    <m/>
    <n v="0"/>
    <m/>
    <m/>
    <m/>
    <m/>
    <m/>
    <m/>
    <m/>
    <m/>
    <s v="Masters"/>
    <m/>
    <m/>
    <s v="Data Analyst"/>
    <m/>
    <m/>
    <s v="Deep Learning Foundations"/>
    <m/>
    <m/>
    <m/>
    <m/>
    <s v="Stack Overflow"/>
    <m/>
    <n v="6"/>
    <n v="4"/>
    <m/>
    <n v="100"/>
    <s v="Try to finish as fast as possible"/>
    <s v="Friend / word of mouth"/>
    <m/>
    <n v="8"/>
    <s v="Give some more open projects"/>
    <m/>
    <s v="There can be more further learning materials"/>
    <n v="1"/>
  </r>
  <r>
    <n v="704"/>
    <n v="704"/>
    <n v="704"/>
    <s v="Start a new career in this field"/>
    <m/>
    <m/>
    <m/>
    <m/>
    <m/>
    <n v="27"/>
    <n v="6"/>
    <n v="60"/>
    <n v="4"/>
    <n v="5"/>
    <x v="3"/>
    <n v="1"/>
    <m/>
    <m/>
    <m/>
    <m/>
    <n v="1"/>
    <s v="Other"/>
    <m/>
    <s v="Not Applicable"/>
    <m/>
    <s v="Electronics"/>
    <m/>
    <n v="0"/>
    <s v="TSMC"/>
    <s v="Masters"/>
    <m/>
    <m/>
    <m/>
    <m/>
    <m/>
    <s v="Deep Learning Foundations"/>
    <m/>
    <m/>
    <m/>
    <m/>
    <s v="Stack Overflow"/>
    <m/>
    <n v="6"/>
    <n v="6"/>
    <m/>
    <n v="4"/>
    <s v="Fixed time to learn and take notes."/>
    <s v="Google"/>
    <m/>
    <n v="7"/>
    <s v="more efficiency"/>
    <s v="vehicle dynamics"/>
    <s v="more course offered in Chinese"/>
    <n v="1"/>
  </r>
  <r>
    <n v="705"/>
    <n v="705"/>
    <n v="705"/>
    <m/>
    <s v="Grow skills for my current role"/>
    <m/>
    <m/>
    <m/>
    <m/>
    <n v="37"/>
    <n v="6"/>
    <n v="90"/>
    <n v="16"/>
    <n v="50"/>
    <x v="8"/>
    <n v="1"/>
    <m/>
    <m/>
    <m/>
    <m/>
    <n v="1"/>
    <s v="Co-founder (or solo founder)"/>
    <m/>
    <s v="President"/>
    <m/>
    <s v="Electronics"/>
    <m/>
    <n v="11"/>
    <n v="6"/>
    <s v="Masters"/>
    <m/>
    <m/>
    <m/>
    <m/>
    <m/>
    <s v="Deep Learning Foundations"/>
    <m/>
    <m/>
    <m/>
    <m/>
    <s v="Slack Channel"/>
    <m/>
    <n v="2"/>
    <n v="2"/>
    <m/>
    <n v="8"/>
    <s v="watch the tutorial video carefully;"/>
    <s v="Google"/>
    <m/>
    <n v="10"/>
    <s v="come to China ;)"/>
    <s v="deep learning on the edge devices"/>
    <s v="I'm building a AI company with friends. good luck to me and udacity"/>
    <n v="0"/>
  </r>
  <r>
    <n v="706"/>
    <n v="706"/>
    <n v="706"/>
    <s v="Start a new career in this field"/>
    <m/>
    <m/>
    <m/>
    <m/>
    <m/>
    <n v="36"/>
    <n v="7"/>
    <n v="120"/>
    <n v="7"/>
    <n v="3"/>
    <x v="11"/>
    <n v="1"/>
    <m/>
    <m/>
    <m/>
    <m/>
    <n v="1"/>
    <s v="Data Engineer"/>
    <m/>
    <s v="Individual Contributor"/>
    <m/>
    <m/>
    <s v="Finance"/>
    <n v="7"/>
    <s v="Bengaluru"/>
    <s v="Masters"/>
    <m/>
    <m/>
    <m/>
    <m/>
    <m/>
    <s v="Deep Learning Foundations"/>
    <m/>
    <m/>
    <m/>
    <m/>
    <s v="Slack Channel"/>
    <m/>
    <n v="6"/>
    <n v="2"/>
    <m/>
    <n v="8"/>
    <s v="Learn via projects"/>
    <s v="Friend / word of mouth"/>
    <m/>
    <n v="10"/>
    <s v="provide industrial interaction while study "/>
    <s v="Data Engineering, Data Structure"/>
    <s v="No"/>
    <n v="1"/>
  </r>
  <r>
    <n v="707"/>
    <n v="707"/>
    <n v="707"/>
    <s v="Start a new career in this field"/>
    <m/>
    <m/>
    <s v="Help prepare for an advanced degree"/>
    <m/>
    <m/>
    <n v="23"/>
    <n v="4"/>
    <n v="0"/>
    <n v="9"/>
    <n v="15"/>
    <x v="8"/>
    <n v="0"/>
    <s v="hoodie"/>
    <m/>
    <s v="A quality life demands quality questions"/>
    <m/>
    <n v="1"/>
    <s v="Freelancing"/>
    <m/>
    <s v="Individual Contributor"/>
    <m/>
    <s v="Technology &amp; Internet"/>
    <m/>
    <n v="2"/>
    <s v="self employed"/>
    <s v="Bachelors"/>
    <m/>
    <m/>
    <m/>
    <s v="Machine Learning Engineer"/>
    <m/>
    <m/>
    <m/>
    <m/>
    <m/>
    <m/>
    <s v="Mentor Help (classroom or 1:1 mentors)"/>
    <m/>
    <n v="6"/>
    <n v="5"/>
    <m/>
    <n v="10"/>
    <s v="Try,Try and never give up even if you feel that you don't understand ...try to use all the resources provided"/>
    <s v="Google"/>
    <m/>
    <n v="10"/>
    <s v="Have more In-person sessions in India"/>
    <s v="Meteor.js Mongo Db"/>
    <s v="I am grateful to Udacity for many things :-) keep up the good work guys"/>
    <n v="1"/>
  </r>
  <r>
    <n v="708"/>
    <n v="708"/>
    <n v="708"/>
    <m/>
    <m/>
    <m/>
    <m/>
    <s v="General interest in the topic (personal growth and enrichment)"/>
    <m/>
    <n v="50"/>
    <n v="7"/>
    <n v="2"/>
    <n v="3"/>
    <n v="15"/>
    <x v="10"/>
    <n v="0"/>
    <s v="jacket (brand is TBD... probably Patagonia)"/>
    <m/>
    <s v="Machine learning for life"/>
    <m/>
    <n v="1"/>
    <s v="Other"/>
    <m/>
    <s v="Not Applicable"/>
    <m/>
    <m/>
    <s v="Medical"/>
    <n v="25"/>
    <s v="Aurora Pharmacy"/>
    <s v="Bachelors"/>
    <m/>
    <m/>
    <s v="Data Analyst"/>
    <m/>
    <m/>
    <m/>
    <m/>
    <m/>
    <m/>
    <m/>
    <s v="Stack Overflow"/>
    <m/>
    <n v="4"/>
    <n v="3"/>
    <m/>
    <n v="6"/>
    <s v="It is easier and more fun than you would expect.  You should try it.  "/>
    <s v="Friend / word of mouth"/>
    <m/>
    <n v="8"/>
    <s v="I am unsure "/>
    <s v="More math"/>
    <m/>
    <n v="0"/>
  </r>
  <r>
    <n v="709"/>
    <n v="709"/>
    <n v="709"/>
    <s v="Start a new career in this field"/>
    <m/>
    <m/>
    <m/>
    <m/>
    <m/>
    <n v="32"/>
    <n v="6"/>
    <n v="30"/>
    <n v="6"/>
    <n v="30"/>
    <x v="7"/>
    <n v="1"/>
    <m/>
    <m/>
    <m/>
    <m/>
    <n v="1"/>
    <s v="Data Analyst"/>
    <m/>
    <s v="Not Applicable"/>
    <m/>
    <m/>
    <s v="Security "/>
    <n v="5"/>
    <s v="Paladin Security "/>
    <s v="Nanodegree Program"/>
    <m/>
    <m/>
    <s v="Data Analyst"/>
    <m/>
    <m/>
    <m/>
    <m/>
    <m/>
    <m/>
    <m/>
    <s v="Stack Overflow"/>
    <m/>
    <n v="4"/>
    <n v="4"/>
    <m/>
    <n v="20"/>
    <s v="Keep at it, don't rush your projects. Make sure that you understand what the project is asking you to do before getting to it. Find your own datasets, it gives you more experience working with messy real life data. Most importantly have fun. "/>
    <s v="Friend / word of mouth"/>
    <m/>
    <n v="9"/>
    <s v="I am not sure. The improvements that could be made have more to do with not being able to ask questions of the instructors during the lesson; Than with anything that is really fixable. "/>
    <s v="I would like to be able to use Udacity to improve my advanced math skills. A better explanation of Linear Algebra, and/or calculus would be amazing. "/>
    <s v="Nope. "/>
    <n v="1"/>
  </r>
  <r>
    <n v="710"/>
    <n v="710"/>
    <n v="710"/>
    <s v="Start a new career in this field"/>
    <m/>
    <m/>
    <m/>
    <m/>
    <m/>
    <n v="31"/>
    <n v="7"/>
    <n v="0"/>
    <n v="14"/>
    <n v="1"/>
    <x v="9"/>
    <n v="0"/>
    <m/>
    <s v="Don't really want swag"/>
    <s v="Data is the new bacon&quot;"/>
    <m/>
    <n v="0"/>
    <m/>
    <m/>
    <m/>
    <m/>
    <m/>
    <m/>
    <m/>
    <m/>
    <s v="Masters"/>
    <m/>
    <m/>
    <s v="Data Analyst"/>
    <m/>
    <m/>
    <m/>
    <m/>
    <m/>
    <m/>
    <m/>
    <s v="Forums"/>
    <m/>
    <n v="6"/>
    <n v="6"/>
    <m/>
    <n v="8"/>
    <s v="Make sure it's worth the time/money spent as there's no guarantee of job placement."/>
    <s v="Google"/>
    <m/>
    <n v="5"/>
    <s v="Have more partners willing to hire interns/entry-level positions from Udacity graduates"/>
    <m/>
    <s v="The nanodegree/projects don't seem to be all that useful in getting employment. The knowledge gained is nice, but that's all freely available."/>
    <m/>
  </r>
  <r>
    <n v="711"/>
    <n v="711"/>
    <n v="711"/>
    <m/>
    <m/>
    <m/>
    <m/>
    <s v="General interest in the topic (personal growth and enrichment)"/>
    <m/>
    <n v="38"/>
    <n v="7"/>
    <n v="75"/>
    <n v="10"/>
    <n v="2"/>
    <x v="1"/>
    <n v="0"/>
    <s v="hat"/>
    <m/>
    <s v="Data is the new bacon&quot;"/>
    <m/>
    <n v="0"/>
    <m/>
    <m/>
    <m/>
    <m/>
    <m/>
    <m/>
    <m/>
    <m/>
    <s v="Bachelors"/>
    <m/>
    <m/>
    <m/>
    <m/>
    <s v="Artificial Intelligence"/>
    <m/>
    <m/>
    <m/>
    <m/>
    <m/>
    <s v="Forums"/>
    <m/>
    <n v="2"/>
    <n v="4"/>
    <m/>
    <n v="50"/>
    <s v="Ask questions in the forum that's the best place to learn"/>
    <s v="Google"/>
    <m/>
    <n v="10"/>
    <s v="It would be better if Udacity can provide students local studying groups also."/>
    <m/>
    <m/>
    <n v="0"/>
  </r>
  <r>
    <n v="712"/>
    <n v="712"/>
    <n v="712"/>
    <m/>
    <m/>
    <m/>
    <m/>
    <s v="General interest in the topic (personal growth and enrichment)"/>
    <m/>
    <n v="23"/>
    <n v="8"/>
    <n v="0"/>
    <n v="12"/>
    <n v="20"/>
    <x v="2"/>
    <n v="0"/>
    <s v="t-shirt"/>
    <m/>
    <s v="Machine learning for life"/>
    <m/>
    <n v="0"/>
    <m/>
    <m/>
    <m/>
    <m/>
    <m/>
    <m/>
    <m/>
    <m/>
    <s v="Bachelors"/>
    <m/>
    <m/>
    <m/>
    <m/>
    <m/>
    <s v="Deep Learning Foundations"/>
    <m/>
    <m/>
    <m/>
    <m/>
    <s v="Stack Overflow"/>
    <m/>
    <n v="6"/>
    <n v="6"/>
    <m/>
    <n v="4"/>
    <s v="Perhaps some projects' description are not perfect, but we can understand it in other ways."/>
    <s v="Friend / word of mouth"/>
    <m/>
    <n v="10"/>
    <s v="Improve the imperfect project description."/>
    <s v="None."/>
    <s v="None."/>
    <n v="0"/>
  </r>
  <r>
    <n v="713"/>
    <n v="713"/>
    <n v="713"/>
    <s v="Start a new career in this field"/>
    <s v="Grow skills for my current role"/>
    <s v="Help move from academia to industry"/>
    <s v="Help prepare for an advanced degree"/>
    <s v="General interest in the topic (personal growth and enrichment)"/>
    <m/>
    <n v="29"/>
    <n v="8"/>
    <n v="30"/>
    <n v="5"/>
    <n v="30"/>
    <x v="8"/>
    <n v="0"/>
    <s v="backpack"/>
    <m/>
    <m/>
    <s v="None"/>
    <n v="1"/>
    <s v="Accounting/Finance"/>
    <m/>
    <s v="Manager"/>
    <m/>
    <m/>
    <s v="Service industry"/>
    <n v="5"/>
    <s v="Your Dog's Best Friend"/>
    <s v="Bachelors"/>
    <s v="Intro to Programming"/>
    <m/>
    <m/>
    <m/>
    <m/>
    <s v="Deep Learning Foundations"/>
    <m/>
    <m/>
    <m/>
    <s v="Front End Developer"/>
    <s v="Forums"/>
    <m/>
    <n v="5"/>
    <m/>
    <n v="8"/>
    <n v="10"/>
    <s v="Keep working at it even if you get frustrated or stuck. "/>
    <s v="Google"/>
    <m/>
    <n v="10"/>
    <s v="Nothing so far"/>
    <m/>
    <m/>
    <n v="1"/>
  </r>
  <r>
    <n v="714"/>
    <n v="714"/>
    <n v="714"/>
    <m/>
    <s v="Grow skills for my current role"/>
    <m/>
    <m/>
    <m/>
    <m/>
    <n v="33"/>
    <n v="8"/>
    <n v="80"/>
    <n v="9"/>
    <n v="2"/>
    <x v="2"/>
    <n v="1"/>
    <m/>
    <m/>
    <m/>
    <m/>
    <n v="1"/>
    <s v="Other"/>
    <m/>
    <s v="Individual Contributor"/>
    <m/>
    <s v="Airlines &amp; Aerospace (including Defense)"/>
    <m/>
    <n v="10"/>
    <s v="Airbus"/>
    <s v="Masters"/>
    <m/>
    <m/>
    <s v="Data Analyst"/>
    <m/>
    <m/>
    <m/>
    <m/>
    <m/>
    <m/>
    <m/>
    <s v="Forums"/>
    <m/>
    <n v="13"/>
    <m/>
    <n v="10"/>
    <n v="30"/>
    <s v="Do more than just the videos for learning"/>
    <m/>
    <s v="Workplace"/>
    <n v="7"/>
    <s v="Provide written course material on top of the videos"/>
    <s v="-"/>
    <s v="-"/>
    <n v="1"/>
  </r>
  <r>
    <n v="715"/>
    <n v="715"/>
    <n v="715"/>
    <m/>
    <s v="Grow skills for my current role"/>
    <m/>
    <m/>
    <m/>
    <m/>
    <n v="25"/>
    <n v="8"/>
    <n v="15"/>
    <n v="9"/>
    <n v="12"/>
    <x v="9"/>
    <n v="1"/>
    <m/>
    <m/>
    <m/>
    <m/>
    <n v="0"/>
    <m/>
    <m/>
    <m/>
    <m/>
    <m/>
    <m/>
    <m/>
    <m/>
    <s v="Bachelors"/>
    <m/>
    <m/>
    <m/>
    <s v="Machine Learning Engineer"/>
    <m/>
    <m/>
    <m/>
    <m/>
    <m/>
    <m/>
    <s v="Forums"/>
    <m/>
    <n v="11"/>
    <m/>
    <s v="10+"/>
    <n v="30"/>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s v="Friend / word of mouth"/>
    <m/>
    <n v="10"/>
    <s v="Allow me to buy swag, so I can wear Udacity while I Udacity on Udacity;)"/>
    <m/>
    <s v="While I am currently unemployed, I start at Google this upcoming September."/>
    <n v="1"/>
  </r>
  <r>
    <n v="716"/>
    <n v="716"/>
    <n v="716"/>
    <s v="Start a new career in this field"/>
    <s v="Grow skills for my current role"/>
    <s v="Help move from academia to industry"/>
    <m/>
    <m/>
    <m/>
    <n v="37"/>
    <n v="7"/>
    <n v="40"/>
    <n v="10"/>
    <n v="0"/>
    <x v="5"/>
    <n v="0"/>
    <s v="t-shirt"/>
    <m/>
    <s v="Machine learning for life"/>
    <m/>
    <n v="1"/>
    <s v="Research"/>
    <m/>
    <s v="Not Applicable"/>
    <m/>
    <s v="Education"/>
    <m/>
    <n v="6"/>
    <s v="University of Chicago"/>
    <s v="PhD"/>
    <m/>
    <m/>
    <m/>
    <s v="Machine Learning Engineer"/>
    <m/>
    <m/>
    <m/>
    <m/>
    <m/>
    <m/>
    <s v="Mentor Help (classroom or 1:1 mentors)"/>
    <m/>
    <n v="5"/>
    <n v="5"/>
    <m/>
    <n v="4"/>
    <s v="read some books parallel "/>
    <s v="Friend / word of mouth"/>
    <m/>
    <n v="8"/>
    <s v="more challenging project"/>
    <m/>
    <m/>
    <n v="1"/>
  </r>
  <r>
    <n v="717"/>
    <n v="717"/>
    <n v="717"/>
    <s v="Start a new career in this field"/>
    <m/>
    <m/>
    <m/>
    <m/>
    <m/>
    <n v="30"/>
    <n v="10"/>
    <n v="60"/>
    <n v="8"/>
    <n v="10"/>
    <x v="6"/>
    <n v="0"/>
    <s v="jacket (brand is TBD... probably Patagonia)"/>
    <m/>
    <s v="A quality life demands quality questions"/>
    <m/>
    <n v="0"/>
    <m/>
    <m/>
    <m/>
    <m/>
    <m/>
    <m/>
    <m/>
    <m/>
    <s v="Masters"/>
    <m/>
    <m/>
    <m/>
    <m/>
    <s v="Artificial Intelligence"/>
    <m/>
    <s v="Self-Driving Car Engineer"/>
    <m/>
    <m/>
    <m/>
    <s v="Slack Channel"/>
    <m/>
    <n v="4"/>
    <n v="4"/>
    <m/>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s v="Friend / word of mouth"/>
    <m/>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n v="718"/>
    <n v="718"/>
    <n v="718"/>
    <s v="Start a new career in this field"/>
    <s v="Grow skills for my current role"/>
    <m/>
    <m/>
    <s v="General interest in the topic (personal growth and enrichment)"/>
    <m/>
    <n v="29"/>
    <n v="4"/>
    <n v="30"/>
    <n v="18"/>
    <n v="24"/>
    <x v="10"/>
    <n v="1"/>
    <m/>
    <m/>
    <m/>
    <m/>
    <n v="1"/>
    <s v="Co-founder (or solo founder)"/>
    <m/>
    <s v="Individual Contributor"/>
    <m/>
    <s v="Technology &amp; Internet"/>
    <m/>
    <n v="5"/>
    <s v="Sujeerya Animation and Entertainments private limited "/>
    <s v="Bachelors"/>
    <m/>
    <m/>
    <m/>
    <m/>
    <m/>
    <s v="Deep Learning Foundations"/>
    <m/>
    <m/>
    <m/>
    <m/>
    <s v="Slack Channel"/>
    <m/>
    <n v="10"/>
    <n v="6"/>
    <m/>
    <n v="72"/>
    <s v="The learning opportunity is great. Work hard and every one will be benefited."/>
    <s v="Google"/>
    <m/>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n v="719"/>
    <n v="719"/>
    <n v="719"/>
    <s v="Start a new career in this field"/>
    <s v="Grow skills for my current role"/>
    <m/>
    <m/>
    <m/>
    <m/>
    <n v="34"/>
    <n v="6"/>
    <n v="135"/>
    <n v="7"/>
    <n v="40"/>
    <x v="6"/>
    <n v="1"/>
    <m/>
    <m/>
    <m/>
    <m/>
    <n v="1"/>
    <s v="Product Management/Project Management"/>
    <m/>
    <s v="Not Applicable"/>
    <m/>
    <s v="Automotive"/>
    <m/>
    <n v="5"/>
    <s v="Not Sure "/>
    <s v="Masters"/>
    <m/>
    <m/>
    <m/>
    <m/>
    <s v="Artificial Intelligence"/>
    <m/>
    <m/>
    <m/>
    <m/>
    <m/>
    <s v="Forums"/>
    <m/>
    <n v="4"/>
    <n v="5"/>
    <m/>
    <n v="25"/>
    <s v="Get additional Learning Material. Try total follow the timeline"/>
    <s v="Google"/>
    <m/>
    <n v="8"/>
    <s v="Improve the android app. A lot of functions dont work"/>
    <m/>
    <m/>
    <n v="0"/>
  </r>
  <r>
    <n v="720"/>
    <n v="720"/>
    <n v="720"/>
    <s v="Start a new career in this field"/>
    <m/>
    <m/>
    <m/>
    <m/>
    <m/>
    <n v="37"/>
    <n v="8"/>
    <n v="0"/>
    <n v="8"/>
    <n v="15"/>
    <x v="0"/>
    <n v="1"/>
    <m/>
    <m/>
    <m/>
    <m/>
    <n v="0"/>
    <m/>
    <m/>
    <m/>
    <m/>
    <m/>
    <m/>
    <m/>
    <m/>
    <s v="Bachelors"/>
    <m/>
    <m/>
    <m/>
    <m/>
    <m/>
    <s v="Deep Learning Foundations"/>
    <m/>
    <m/>
    <m/>
    <m/>
    <s v="Slack Channel"/>
    <m/>
    <n v="6"/>
    <n v="6"/>
    <m/>
    <n v="10"/>
    <s v="Do every day a little bit to learn most efficiently."/>
    <m/>
    <s v="I don't know"/>
    <n v="8"/>
    <s v="Sometimes a little bit more feedback on unit test would be nice."/>
    <s v="I'm really happy with the things udacity provide. Eventually courses on software architecture would be nice."/>
    <s v="You make learning great again."/>
    <n v="1"/>
  </r>
  <r>
    <n v="721"/>
    <n v="721"/>
    <n v="721"/>
    <s v="Start a new career in this field"/>
    <m/>
    <m/>
    <m/>
    <m/>
    <m/>
    <n v="36"/>
    <n v="8"/>
    <n v="90"/>
    <n v="15"/>
    <n v="10"/>
    <x v="0"/>
    <n v="0"/>
    <s v="t-shirt"/>
    <m/>
    <m/>
    <s v="udacity"/>
    <n v="1"/>
    <s v="Data Scientist"/>
    <m/>
    <s v="Individual Contributor"/>
    <m/>
    <s v="Technology &amp; Internet"/>
    <m/>
    <n v="2"/>
    <s v="popsugar"/>
    <s v="Bachelors"/>
    <m/>
    <m/>
    <m/>
    <s v="Machine Learning Engineer"/>
    <m/>
    <m/>
    <m/>
    <m/>
    <m/>
    <m/>
    <s v="Stack Overflow"/>
    <m/>
    <n v="6"/>
    <n v="6"/>
    <m/>
    <n v="15"/>
    <s v="don't expect help"/>
    <s v="Google"/>
    <m/>
    <n v="4"/>
    <s v="the projects are often not supported by course materials. no guidance is provided by people who actually know the material"/>
    <s v="calculus"/>
    <s v="please support your students as they try to meet deadlines"/>
    <n v="1"/>
  </r>
  <r>
    <n v="722"/>
    <n v="722"/>
    <n v="722"/>
    <s v="Start a new career in this field"/>
    <m/>
    <m/>
    <m/>
    <s v="General interest in the topic (personal growth and enrichment)"/>
    <m/>
    <n v="29"/>
    <n v="8"/>
    <n v="120"/>
    <n v="8"/>
    <n v="1"/>
    <x v="7"/>
    <n v="0"/>
    <s v="t-shirt"/>
    <m/>
    <s v="A quality life demands quality questions"/>
    <m/>
    <n v="0"/>
    <m/>
    <m/>
    <m/>
    <m/>
    <m/>
    <m/>
    <m/>
    <m/>
    <s v="Bachelors"/>
    <m/>
    <s v="Business Analyst"/>
    <m/>
    <m/>
    <m/>
    <m/>
    <m/>
    <m/>
    <m/>
    <m/>
    <s v="Forums"/>
    <m/>
    <n v="15"/>
    <m/>
    <n v="20"/>
    <n v="80"/>
    <s v="stay focused"/>
    <s v="Friend / word of mouth"/>
    <m/>
    <n v="7"/>
    <s v="prompt replies on queries"/>
    <s v="na"/>
    <s v="na"/>
    <n v="0"/>
  </r>
  <r>
    <n v="723"/>
    <n v="723"/>
    <n v="723"/>
    <s v="Start a new career in this field"/>
    <m/>
    <m/>
    <m/>
    <s v="General interest in the topic (personal growth and enrichment)"/>
    <m/>
    <n v="25"/>
    <n v="8"/>
    <n v="40"/>
    <n v="10"/>
    <n v="6"/>
    <x v="2"/>
    <n v="1"/>
    <m/>
    <m/>
    <m/>
    <m/>
    <n v="1"/>
    <s v="Product Management/Project Management"/>
    <m/>
    <s v="Manager"/>
    <m/>
    <s v="Telecommunications"/>
    <m/>
    <n v="2"/>
    <s v="Veon"/>
    <s v="Bachelors"/>
    <m/>
    <m/>
    <m/>
    <m/>
    <s v="Artificial Intelligence"/>
    <m/>
    <m/>
    <m/>
    <m/>
    <m/>
    <s v="Slack Channel"/>
    <m/>
    <n v="3"/>
    <n v="3"/>
    <m/>
    <n v="4"/>
    <s v="Stay on schedule "/>
    <s v="Google"/>
    <m/>
    <n v="10"/>
    <s v="Get jobs for international students "/>
    <s v="Game development "/>
    <m/>
    <n v="1"/>
  </r>
  <r>
    <n v="724"/>
    <n v="724"/>
    <n v="724"/>
    <s v="Start a new career in this field"/>
    <m/>
    <m/>
    <m/>
    <m/>
    <m/>
    <m/>
    <n v="7"/>
    <n v="10"/>
    <n v="8"/>
    <n v="8"/>
    <x v="1"/>
    <n v="1"/>
    <m/>
    <m/>
    <m/>
    <m/>
    <n v="1"/>
    <s v=" Artificial Intelligence Engineer"/>
    <m/>
    <s v="Individual Contributor"/>
    <m/>
    <s v="Technology &amp; Internet"/>
    <m/>
    <n v="1"/>
    <s v="äº‘ä¸ç½‘ç»œæŠ€æœ¯é‚®ç®±å…¬å¸"/>
    <s v="Bachelors"/>
    <m/>
    <m/>
    <m/>
    <s v="Machine Learning Engineer"/>
    <m/>
    <s v="Deep Learning Foundations"/>
    <m/>
    <m/>
    <m/>
    <m/>
    <s v="Slack Channel"/>
    <m/>
    <n v="4"/>
    <n v="4"/>
    <m/>
    <n v="5"/>
    <s v="stay hungryï¼Œstay foolish"/>
    <s v="Google"/>
    <m/>
    <n v="9"/>
    <s v="learn more on engineering"/>
    <s v="AI "/>
    <s v="The course are too expensiveï¼Œand I need't 1:1 mentor help,live help and so on, can you make it cheaper."/>
    <n v="1"/>
  </r>
  <r>
    <n v="725"/>
    <n v="725"/>
    <n v="725"/>
    <s v="Start a new career in this field"/>
    <m/>
    <m/>
    <m/>
    <m/>
    <m/>
    <n v="28"/>
    <n v="7"/>
    <n v="70"/>
    <n v="3"/>
    <n v="5"/>
    <x v="5"/>
    <n v="0"/>
    <s v="backpack"/>
    <m/>
    <s v="Machine learning for life"/>
    <m/>
    <n v="1"/>
    <s v="Self employed"/>
    <m/>
    <s v="Not Applicable"/>
    <m/>
    <s v="Education"/>
    <m/>
    <n v="2"/>
    <s v="Self-employed"/>
    <s v="Bachelors"/>
    <m/>
    <m/>
    <m/>
    <m/>
    <m/>
    <m/>
    <m/>
    <m/>
    <s v="None"/>
    <m/>
    <m/>
    <m/>
    <n v="0"/>
    <m/>
    <m/>
    <m/>
    <m/>
    <m/>
    <s v="Reddit"/>
    <n v="10"/>
    <s v="Have companies or organizations submit real projects/job/gigs that Udacity students can submit solutions to."/>
    <s v="Cryptocurrencies or software built around blockchain would be interesting"/>
    <m/>
    <n v="1"/>
  </r>
  <r>
    <n v="726"/>
    <n v="726"/>
    <n v="726"/>
    <s v="Start a new career in this field"/>
    <s v="Grow skills for my current role"/>
    <m/>
    <m/>
    <m/>
    <m/>
    <n v="36"/>
    <n v="7"/>
    <n v="30"/>
    <n v="7"/>
    <n v="1"/>
    <x v="3"/>
    <n v="0"/>
    <s v="t-shirt"/>
    <m/>
    <s v="Machine learning for life"/>
    <m/>
    <n v="1"/>
    <s v="Educator / Instructor"/>
    <m/>
    <s v="Individual Contributor"/>
    <m/>
    <s v="Education"/>
    <m/>
    <n v="7"/>
    <s v="Singapore Polytechnic"/>
    <s v="Masters"/>
    <m/>
    <m/>
    <m/>
    <m/>
    <m/>
    <s v="Deep Learning Foundations"/>
    <m/>
    <m/>
    <m/>
    <m/>
    <s v="Slack Channel"/>
    <m/>
    <n v="4"/>
    <n v="2"/>
    <m/>
    <n v="2"/>
    <s v="The world is rapidly changing, instead of watching the change, become a part of the change! Therefore, take this unique opportunity of online learning to learn/upgrade skills that are needed for the future that is already here!"/>
    <s v="Google"/>
    <m/>
    <n v="10"/>
    <s v="Keep the contents up-to-date. Also, make the updated contents available to graduates :-)"/>
    <s v="nill"/>
    <s v="Thank You!"/>
    <n v="1"/>
  </r>
  <r>
    <n v="727"/>
    <n v="727"/>
    <n v="727"/>
    <m/>
    <m/>
    <m/>
    <m/>
    <s v="General interest in the topic (personal growth and enrichment)"/>
    <m/>
    <m/>
    <n v="6"/>
    <n v="30"/>
    <n v="10"/>
    <n v="6"/>
    <x v="7"/>
    <n v="0"/>
    <s v="backpack"/>
    <m/>
    <s v="A quality life demands quality questions"/>
    <m/>
    <n v="1"/>
    <s v="Software Engineer"/>
    <m/>
    <m/>
    <s v="Engineer"/>
    <s v="Technology &amp; Internet"/>
    <m/>
    <n v="3"/>
    <s v="Not sharing "/>
    <s v="PhD"/>
    <m/>
    <m/>
    <m/>
    <m/>
    <s v="Artificial Intelligence"/>
    <m/>
    <m/>
    <m/>
    <m/>
    <m/>
    <m/>
    <s v="Me"/>
    <n v="3"/>
    <n v="4"/>
    <m/>
    <n v="6"/>
    <s v="Dont waste your money!"/>
    <s v="Google"/>
    <m/>
    <n v="0"/>
    <s v="Reduce price and get ride of mentorship"/>
    <s v="Na"/>
    <s v="Your courses are super expensive and it is not worth it. Material is not deep enough etc.."/>
    <n v="0"/>
  </r>
  <r>
    <n v="728"/>
    <n v="728"/>
    <n v="728"/>
    <s v="Start a new career in this field"/>
    <s v="Grow skills for my current role"/>
    <m/>
    <m/>
    <s v="General interest in the topic (personal growth and enrichment)"/>
    <m/>
    <n v="36"/>
    <n v="8"/>
    <n v="60"/>
    <n v="6"/>
    <n v="10"/>
    <x v="7"/>
    <n v="1"/>
    <m/>
    <m/>
    <m/>
    <m/>
    <n v="1"/>
    <s v="Software Engineer"/>
    <m/>
    <m/>
    <s v="Engineer"/>
    <m/>
    <s v="Finance"/>
    <n v="10"/>
    <s v="Barclays"/>
    <s v="Bachelors"/>
    <m/>
    <m/>
    <m/>
    <m/>
    <s v="Artificial Intelligence"/>
    <m/>
    <m/>
    <m/>
    <m/>
    <m/>
    <s v="Slack Channel"/>
    <m/>
    <n v="6"/>
    <n v="6"/>
    <m/>
    <n v="10"/>
    <s v="Just do it"/>
    <s v="Google"/>
    <m/>
    <n v="8"/>
    <s v="Projects for a group of people so that several people in the same area could gather and work on it together"/>
    <s v="Udacity has everything I wanted to learn - Machine learning and AI"/>
    <m/>
    <n v="0"/>
  </r>
  <r>
    <n v="729"/>
    <n v="729"/>
    <n v="729"/>
    <s v="Start a new career in this field"/>
    <m/>
    <m/>
    <m/>
    <s v="General interest in the topic (personal growth and enrichment)"/>
    <m/>
    <n v="66"/>
    <n v="6"/>
    <n v="90"/>
    <n v="9"/>
    <n v="1"/>
    <x v="9"/>
    <n v="0"/>
    <m/>
    <s v="-"/>
    <s v="Machine learning for life"/>
    <m/>
    <n v="1"/>
    <s v="Data Analyst"/>
    <m/>
    <s v="Individual Contributor"/>
    <m/>
    <s v="Government"/>
    <m/>
    <n v="15"/>
    <s v="Anaheim, California"/>
    <s v="PhD"/>
    <m/>
    <m/>
    <m/>
    <s v="Machine Learning Engineer"/>
    <m/>
    <m/>
    <m/>
    <m/>
    <m/>
    <m/>
    <s v="Forums"/>
    <m/>
    <n v="10"/>
    <n v="5"/>
    <m/>
    <n v="20"/>
    <s v="Aim + Ask + Act + Await =&gt; Achieve_x000a_(Louis Pasteur)"/>
    <s v="Google"/>
    <m/>
    <n v="7"/>
    <s v="Coursework charges falling exponentially with time"/>
    <s v="Not decided at this stage"/>
    <s v="Thank you."/>
    <n v="0"/>
  </r>
  <r>
    <n v="730"/>
    <n v="730"/>
    <n v="730"/>
    <m/>
    <s v="Grow skills for my current role"/>
    <m/>
    <m/>
    <m/>
    <m/>
    <n v="25"/>
    <n v="6"/>
    <n v="50"/>
    <n v="10"/>
    <n v="1"/>
    <x v="8"/>
    <n v="1"/>
    <s v="jacket (brand is TBD... probably Patagonia)"/>
    <m/>
    <s v="Machine learning for life"/>
    <m/>
    <n v="1"/>
    <s v="Software Engineer"/>
    <m/>
    <s v="Individual Contributor"/>
    <m/>
    <s v="Retail &amp; Consumer Durables"/>
    <m/>
    <n v="2"/>
    <s v="Amazon"/>
    <s v="Bachelors"/>
    <m/>
    <m/>
    <s v="Data Analyst"/>
    <m/>
    <m/>
    <m/>
    <m/>
    <m/>
    <m/>
    <m/>
    <s v="Stack Overflow"/>
    <m/>
    <n v="5"/>
    <n v="4"/>
    <m/>
    <n v="4"/>
    <s v="Students must try to dedicate some time everyday consistently."/>
    <s v="Google"/>
    <m/>
    <n v="8"/>
    <s v="To help students in developing countries udacity can provide offline app."/>
    <m/>
    <m/>
    <m/>
  </r>
  <r>
    <n v="731"/>
    <n v="731"/>
    <n v="731"/>
    <m/>
    <m/>
    <m/>
    <m/>
    <m/>
    <s v="Take initiative in the org in ML"/>
    <n v="38"/>
    <n v="7"/>
    <n v="240"/>
    <n v="12"/>
    <n v="6"/>
    <x v="11"/>
    <n v="0"/>
    <s v="backpack"/>
    <m/>
    <m/>
    <s v="Working relentlessly for Nirvan Of Machines :)"/>
    <n v="1"/>
    <s v="Co-founder (or solo founder)"/>
    <m/>
    <s v="C-Level"/>
    <m/>
    <s v="Technology &amp; Internet"/>
    <m/>
    <n v="16"/>
    <s v="Drishti-Soft Solutions Pvt Ltd"/>
    <s v="Bachelors"/>
    <m/>
    <m/>
    <m/>
    <m/>
    <m/>
    <s v="Deep Learning Foundations"/>
    <m/>
    <m/>
    <m/>
    <m/>
    <s v="Forums"/>
    <m/>
    <n v="4"/>
    <n v="4"/>
    <m/>
    <n v="6"/>
    <s v="Learning is fun. Experiment it and code along or else you loose the essence as you move ahead. Use pen and paper - still legacy method - but worked well for me."/>
    <s v="Friend / word of mouth"/>
    <m/>
    <n v="9"/>
    <s v="Support for Nanodegree in Mobile App and support for speedy video browsing + text search on mobile -- its difficult to go to video reference via search of a specific context"/>
    <s v="AI - NLP and Speech"/>
    <s v="It was awesome"/>
    <n v="1"/>
  </r>
  <r>
    <n v="732"/>
    <n v="732"/>
    <n v="732"/>
    <m/>
    <s v="Grow skills for my current role"/>
    <m/>
    <m/>
    <s v="General interest in the topic (personal growth and enrichment)"/>
    <m/>
    <n v="37"/>
    <n v="7"/>
    <n v="60"/>
    <n v="5"/>
    <n v="9"/>
    <x v="8"/>
    <n v="1"/>
    <m/>
    <m/>
    <m/>
    <m/>
    <n v="1"/>
    <s v="Software Engineer"/>
    <m/>
    <s v="Not Applicable"/>
    <m/>
    <m/>
    <s v="Banking"/>
    <n v="10"/>
    <s v="IT"/>
    <s v="Masters"/>
    <m/>
    <m/>
    <m/>
    <m/>
    <s v="Artificial Intelligence"/>
    <m/>
    <m/>
    <m/>
    <m/>
    <m/>
    <s v="Mentor Help (classroom or 1:1 mentors)"/>
    <m/>
    <n v="15"/>
    <m/>
    <n v="10"/>
    <n v="20"/>
    <s v="Try to build a routine."/>
    <s v="Billboard"/>
    <m/>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n v="733"/>
    <n v="733"/>
    <n v="733"/>
    <s v="Start a new career in this field"/>
    <m/>
    <m/>
    <m/>
    <m/>
    <m/>
    <n v="39"/>
    <n v="6"/>
    <n v="20"/>
    <n v="13"/>
    <n v="2"/>
    <x v="2"/>
    <n v="0"/>
    <s v="backpack"/>
    <m/>
    <s v="A quality life demands quality questions"/>
    <m/>
    <n v="1"/>
    <s v="Software Engineer"/>
    <m/>
    <s v="Individual Contributor"/>
    <m/>
    <s v="Technology &amp; Internet"/>
    <m/>
    <n v="2"/>
    <s v="TEDIAL"/>
    <s v="Masters"/>
    <m/>
    <m/>
    <s v="Data Analyst"/>
    <m/>
    <m/>
    <m/>
    <m/>
    <m/>
    <m/>
    <m/>
    <s v="Forums"/>
    <m/>
    <n v="6"/>
    <n v="6"/>
    <m/>
    <n v="25"/>
    <s v="Be very motivated"/>
    <s v="Google"/>
    <m/>
    <n v="8"/>
    <s v="I was expecting some job opportunities in Europe"/>
    <m/>
    <m/>
    <n v="1"/>
  </r>
  <r>
    <n v="734"/>
    <n v="734"/>
    <n v="734"/>
    <s v="Start a new career in this field"/>
    <m/>
    <m/>
    <m/>
    <m/>
    <m/>
    <n v="37"/>
    <n v="65"/>
    <n v="40"/>
    <n v="12"/>
    <n v="3"/>
    <x v="4"/>
    <n v="0"/>
    <s v="t-shirt"/>
    <m/>
    <s v="Data is the new bacon&quot;"/>
    <m/>
    <n v="1"/>
    <s v="Research"/>
    <m/>
    <s v="Individual Contributor"/>
    <m/>
    <s v="Nonprofit"/>
    <m/>
    <n v="14"/>
    <s v="Physicist"/>
    <s v="PhD"/>
    <m/>
    <m/>
    <s v="Data Analyst"/>
    <m/>
    <m/>
    <m/>
    <m/>
    <m/>
    <m/>
    <m/>
    <s v="Slack Channel"/>
    <m/>
    <n v="3"/>
    <m/>
    <n v="20"/>
    <n v="30"/>
    <s v="Invest your time and try to get out of a project as much as you can. "/>
    <s v="Google"/>
    <m/>
    <n v="10"/>
    <s v="It would be nice to see one big project at the end of each nanodegree which must be finished by a team since a team player is what a recruiter is looking for. "/>
    <s v="Software engineering"/>
    <m/>
    <n v="1"/>
  </r>
  <r>
    <n v="735"/>
    <n v="735"/>
    <n v="735"/>
    <s v="Start a new career in this field"/>
    <m/>
    <m/>
    <m/>
    <m/>
    <m/>
    <n v="41"/>
    <n v="4"/>
    <n v="0"/>
    <n v="12"/>
    <n v="600"/>
    <x v="3"/>
    <n v="1"/>
    <m/>
    <m/>
    <m/>
    <m/>
    <n v="1"/>
    <m/>
    <s v="Paramedic "/>
    <m/>
    <s v="Advance "/>
    <m/>
    <s v="Paramedic "/>
    <n v="27"/>
    <s v="Medic Ambulance "/>
    <s v="Associates"/>
    <m/>
    <m/>
    <m/>
    <m/>
    <s v="Artificial Intelligence"/>
    <s v="Deep Learning Foundations"/>
    <m/>
    <m/>
    <m/>
    <m/>
    <m/>
    <s v="Google search"/>
    <n v="4"/>
    <n v="6"/>
    <m/>
    <n v="12"/>
    <s v="Find time in the day to watch and read lessons. Keep trying even when stuck on projects...Don't give up"/>
    <m/>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n v="736"/>
    <n v="736"/>
    <n v="736"/>
    <s v="Start a new career in this field"/>
    <m/>
    <m/>
    <m/>
    <m/>
    <m/>
    <m/>
    <n v="8"/>
    <n v="30"/>
    <n v="10"/>
    <n v="2"/>
    <x v="8"/>
    <n v="1"/>
    <m/>
    <m/>
    <m/>
    <m/>
    <n v="1"/>
    <s v="Software Engineer"/>
    <m/>
    <s v="Manager"/>
    <m/>
    <s v="Technology &amp; Internet"/>
    <m/>
    <n v="10"/>
    <s v="Antel"/>
    <s v="Bachelors"/>
    <m/>
    <m/>
    <m/>
    <m/>
    <m/>
    <s v="Deep Learning Foundations"/>
    <m/>
    <m/>
    <m/>
    <m/>
    <s v="Forums"/>
    <m/>
    <n v="6"/>
    <n v="6"/>
    <m/>
    <n v="10"/>
    <s v="You have to like what you are studying. And study more than the classes. Search for paper and other sources to get a different point of view of the subjects. Just making the project is not Enough to learn. "/>
    <s v="Google"/>
    <m/>
    <n v="10"/>
    <s v="Im in the last. Project of mlnd. I wish to have a mentor like in  the beginning to ask some questions about the capstone. "/>
    <m/>
    <s v="You are great. "/>
    <n v="1"/>
  </r>
  <r>
    <n v="737"/>
    <n v="737"/>
    <n v="737"/>
    <s v="Start a new career in this field"/>
    <m/>
    <m/>
    <m/>
    <m/>
    <m/>
    <n v="28"/>
    <n v="7"/>
    <n v="45"/>
    <n v="9"/>
    <n v="5"/>
    <x v="1"/>
    <n v="1"/>
    <m/>
    <m/>
    <m/>
    <m/>
    <n v="1"/>
    <s v=" Artificial Intelligence Engineer"/>
    <m/>
    <s v="Intern"/>
    <m/>
    <s v="Technology &amp; Internet"/>
    <m/>
    <n v="1"/>
    <s v="IGPI"/>
    <s v="High school or below"/>
    <m/>
    <m/>
    <m/>
    <s v="Machine Learning Engineer"/>
    <m/>
    <m/>
    <m/>
    <m/>
    <s v="None"/>
    <m/>
    <m/>
    <m/>
    <n v="0"/>
    <m/>
    <m/>
    <m/>
    <m/>
    <s v="Google"/>
    <m/>
    <n v="10"/>
    <s v="offering jobs, projects and so on"/>
    <s v="math (we can learn at Khan academy though)"/>
    <s v="I hope that more people can get advanced jobs with Udacity's nanodegrees."/>
    <n v="1"/>
  </r>
  <r>
    <n v="738"/>
    <n v="738"/>
    <n v="738"/>
    <s v="Start a new career in this field"/>
    <m/>
    <m/>
    <m/>
    <m/>
    <m/>
    <n v="25"/>
    <n v="10"/>
    <n v="300"/>
    <n v="10"/>
    <n v="10"/>
    <x v="10"/>
    <n v="1"/>
    <m/>
    <m/>
    <m/>
    <m/>
    <n v="1"/>
    <s v="Data Engineer"/>
    <m/>
    <s v="Individual Contributor"/>
    <m/>
    <s v="Technology &amp; Internet"/>
    <m/>
    <n v="1"/>
    <s v="didichuxing"/>
    <s v="Bachelors"/>
    <m/>
    <m/>
    <m/>
    <m/>
    <m/>
    <s v="Deep Learning Foundations"/>
    <m/>
    <m/>
    <m/>
    <m/>
    <s v="Stack Overflow"/>
    <m/>
    <n v="5"/>
    <n v="5"/>
    <m/>
    <n v="100"/>
    <s v="useful"/>
    <s v="Friend / word of mouth"/>
    <m/>
    <n v="10"/>
    <s v="i dont kown"/>
    <s v="self driving car"/>
    <s v="None"/>
    <n v="1"/>
  </r>
  <r>
    <n v="739"/>
    <n v="739"/>
    <n v="739"/>
    <m/>
    <s v="Grow skills for my current role"/>
    <m/>
    <m/>
    <m/>
    <m/>
    <m/>
    <n v="7"/>
    <n v="15"/>
    <n v="5"/>
    <n v="5"/>
    <x v="7"/>
    <n v="1"/>
    <m/>
    <m/>
    <m/>
    <m/>
    <n v="1"/>
    <s v=" Artificial Intelligence Engineer"/>
    <m/>
    <s v="Manager"/>
    <m/>
    <s v="Technology &amp; Internet"/>
    <m/>
    <n v="20"/>
    <s v="R&amp;D manager"/>
    <s v="PhD"/>
    <m/>
    <m/>
    <m/>
    <m/>
    <s v="Artificial Intelligence"/>
    <s v="Deep Learning Foundations"/>
    <m/>
    <m/>
    <m/>
    <m/>
    <s v="Forums"/>
    <m/>
    <n v="3"/>
    <n v="3"/>
    <m/>
    <n v="2"/>
    <s v="Practical examples for applying AI in real life"/>
    <s v="Google"/>
    <m/>
    <n v="8"/>
    <s v="More projects. More Labs. More coding."/>
    <s v="Advanced Courses for Deep Learning, Machine Learning, Artificial Intelligence, Advanced Algorithms, Parallelisation"/>
    <s v="Good job."/>
    <n v="0"/>
  </r>
  <r>
    <n v="740"/>
    <n v="740"/>
    <n v="740"/>
    <m/>
    <m/>
    <s v="Help move from academia to industry"/>
    <m/>
    <s v="General interest in the topic (personal growth and enrichment)"/>
    <m/>
    <n v="28"/>
    <n v="6"/>
    <n v="220"/>
    <n v="10"/>
    <n v="10"/>
    <x v="0"/>
    <n v="0"/>
    <s v="hoodie"/>
    <m/>
    <s v="Data is the new bacon&quot;"/>
    <m/>
    <n v="0"/>
    <m/>
    <m/>
    <m/>
    <m/>
    <m/>
    <m/>
    <m/>
    <m/>
    <s v="Bachelors"/>
    <m/>
    <m/>
    <m/>
    <m/>
    <m/>
    <s v="Deep Learning Foundations"/>
    <m/>
    <m/>
    <m/>
    <m/>
    <s v="Slack Channel"/>
    <m/>
    <n v="4"/>
    <n v="3"/>
    <m/>
    <n v="12"/>
    <s v="Stay on time for project deliveries and do spaced out learning."/>
    <s v="Facebook"/>
    <m/>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n v="741"/>
    <n v="741"/>
    <n v="741"/>
    <m/>
    <m/>
    <m/>
    <m/>
    <s v="General interest in the topic (personal growth and enrichment)"/>
    <m/>
    <n v="35"/>
    <n v="6"/>
    <n v="20"/>
    <n v="9"/>
    <n v="4"/>
    <x v="1"/>
    <n v="1"/>
    <m/>
    <m/>
    <m/>
    <m/>
    <n v="1"/>
    <s v="Product Management/Project Management"/>
    <m/>
    <s v="Manager"/>
    <m/>
    <s v="Automotive"/>
    <m/>
    <n v="10"/>
    <s v="Porsche"/>
    <s v="Masters"/>
    <m/>
    <m/>
    <m/>
    <m/>
    <m/>
    <s v="Deep Learning Foundations"/>
    <m/>
    <m/>
    <m/>
    <m/>
    <s v="Slack Channel"/>
    <m/>
    <n v="4"/>
    <n v="2"/>
    <m/>
    <n v="20"/>
    <s v="Keep track on the stuff as it gets released and do not leave it for later. Add GitHub and StackOverflow to your Browser Favs"/>
    <s v="Google"/>
    <m/>
    <n v="8"/>
    <s v="Add support on CEST time. Pacific time sessions are hard to follow"/>
    <s v="Entrepreneurship"/>
    <s v="Thanks - you are going to change the way kids learn tomorrow. "/>
    <n v="1"/>
  </r>
  <r>
    <n v="742"/>
    <n v="742"/>
    <n v="742"/>
    <m/>
    <m/>
    <m/>
    <m/>
    <s v="General interest in the topic (personal growth and enrichment)"/>
    <m/>
    <n v="37"/>
    <n v="6"/>
    <n v="80"/>
    <n v="8"/>
    <n v="10"/>
    <x v="6"/>
    <n v="0"/>
    <s v="hoodie"/>
    <m/>
    <s v="Machine learning for life"/>
    <m/>
    <n v="1"/>
    <s v="Software Engineer"/>
    <m/>
    <s v="Individual Contributor"/>
    <m/>
    <s v="Advertising &amp; Marketing"/>
    <m/>
    <n v="5"/>
    <s v="Versus Systems"/>
    <s v="Masters"/>
    <m/>
    <m/>
    <m/>
    <m/>
    <m/>
    <s v="Deep Learning Foundations"/>
    <m/>
    <m/>
    <m/>
    <m/>
    <s v="Slack Channel"/>
    <m/>
    <n v="6"/>
    <n v="1"/>
    <m/>
    <n v="8"/>
    <s v="Read a text book first, to gage your level of interest and drive."/>
    <m/>
    <s v="Known for a while now..."/>
    <n v="8"/>
    <s v="Better chat organization; Suggested reading to prep for video content; More help on projects (they were tough!)"/>
    <s v="Software architecting, Machine Learning"/>
    <s v="Keep up the good work. Overall, I think Udacity is leading the online education space."/>
    <n v="1"/>
  </r>
  <r>
    <n v="743"/>
    <n v="743"/>
    <n v="743"/>
    <m/>
    <s v="Grow skills for my current role"/>
    <m/>
    <m/>
    <s v="General interest in the topic (personal growth and enrichment)"/>
    <m/>
    <m/>
    <n v="8"/>
    <n v="30"/>
    <n v="6"/>
    <n v="5"/>
    <x v="7"/>
    <n v="0"/>
    <s v="shoes (brand is TBD¦ probably Adidas or Puma)"/>
    <m/>
    <s v="Math - all the cool kids are doing it"/>
    <m/>
    <n v="1"/>
    <s v="Self employed"/>
    <m/>
    <s v="Manager"/>
    <m/>
    <m/>
    <s v="Finance"/>
    <n v="9"/>
    <m/>
    <s v="Masters"/>
    <m/>
    <m/>
    <s v="Data Analyst"/>
    <m/>
    <m/>
    <m/>
    <m/>
    <m/>
    <m/>
    <m/>
    <s v="Mentor Help (classroom or 1:1 mentors)"/>
    <m/>
    <n v="5"/>
    <n v="1"/>
    <m/>
    <n v="8"/>
    <s v="Worth doing it"/>
    <m/>
    <s v="Followed first course of p. Thrun"/>
    <n v="8"/>
    <s v="Ok"/>
    <s v="Startups, fintech"/>
    <m/>
    <n v="0"/>
  </r>
  <r>
    <n v="744"/>
    <n v="744"/>
    <n v="744"/>
    <s v="Start a new career in this field"/>
    <m/>
    <m/>
    <m/>
    <s v="General interest in the topic (personal growth and enrichment)"/>
    <m/>
    <n v="38"/>
    <n v="8"/>
    <n v="45"/>
    <n v="5"/>
    <n v="6"/>
    <x v="8"/>
    <n v="1"/>
    <m/>
    <m/>
    <m/>
    <m/>
    <n v="1"/>
    <s v="Self employed"/>
    <m/>
    <s v="Not Applicable"/>
    <m/>
    <s v="Real Estate"/>
    <m/>
    <n v="10"/>
    <m/>
    <s v="Masters"/>
    <m/>
    <m/>
    <s v="Data Analyst"/>
    <m/>
    <m/>
    <m/>
    <m/>
    <m/>
    <m/>
    <m/>
    <s v="Stack Overflow"/>
    <m/>
    <n v="3"/>
    <n v="4"/>
    <m/>
    <n v="8"/>
    <s v="Be perseverant and resourceful "/>
    <s v="Google"/>
    <m/>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
    <n v="1"/>
  </r>
  <r>
    <n v="745"/>
    <n v="745"/>
    <n v="745"/>
    <s v="Start a new career in this field"/>
    <m/>
    <m/>
    <m/>
    <m/>
    <m/>
    <n v="43"/>
    <n v="7"/>
    <n v="40"/>
    <n v="6"/>
    <n v="1"/>
    <x v="2"/>
    <n v="0"/>
    <s v="hat"/>
    <m/>
    <s v="Machine learning for life"/>
    <m/>
    <n v="1"/>
    <s v="Educator / Instructor"/>
    <m/>
    <s v="Individual Contributor"/>
    <m/>
    <s v="Education"/>
    <m/>
    <n v="10"/>
    <m/>
    <s v="PhD"/>
    <m/>
    <m/>
    <m/>
    <s v="Machine Learning Engineer"/>
    <m/>
    <m/>
    <m/>
    <m/>
    <m/>
    <m/>
    <s v="Forums"/>
    <m/>
    <n v="3"/>
    <n v="5"/>
    <m/>
    <n v="36"/>
    <s v="Work every day. Check the forum. Be patient."/>
    <s v="Google"/>
    <m/>
    <n v="9"/>
    <s v="More examples in general_x000a_More coding examples with ensembles"/>
    <s v="Deep learning or AI"/>
    <m/>
    <m/>
  </r>
  <r>
    <n v="746"/>
    <n v="746"/>
    <n v="746"/>
    <m/>
    <s v="Grow skills for my current role"/>
    <m/>
    <m/>
    <s v="General interest in the topic (personal growth and enrichment)"/>
    <m/>
    <n v="30"/>
    <n v="4"/>
    <n v="10"/>
    <n v="8"/>
    <n v="1"/>
    <x v="11"/>
    <n v="1"/>
    <m/>
    <m/>
    <m/>
    <m/>
    <n v="1"/>
    <s v="Other"/>
    <m/>
    <s v="Individual Contributor"/>
    <m/>
    <s v="Education"/>
    <m/>
    <n v="12"/>
    <s v="Hackbright Academy"/>
    <s v="Bachelors"/>
    <m/>
    <m/>
    <m/>
    <s v="Machine Learning Engineer"/>
    <s v="Artificial Intelligence"/>
    <m/>
    <m/>
    <m/>
    <m/>
    <m/>
    <s v="Forums"/>
    <m/>
    <n v="25"/>
    <n v="5"/>
    <m/>
    <n v="20"/>
    <s v="Have Grit and Persistance"/>
    <s v="Google"/>
    <m/>
    <n v="10"/>
    <s v="Its perfect for me.. Maybe more meetups or study groups"/>
    <s v="IDK?"/>
    <s v="No"/>
    <n v="1"/>
  </r>
  <r>
    <n v="747"/>
    <n v="747"/>
    <n v="747"/>
    <m/>
    <s v="Grow skills for my current role"/>
    <m/>
    <m/>
    <m/>
    <m/>
    <n v="25"/>
    <n v="7"/>
    <n v="30"/>
    <n v="12"/>
    <n v="0"/>
    <x v="6"/>
    <n v="0"/>
    <s v="backpack"/>
    <m/>
    <s v="Machine learning for life"/>
    <m/>
    <n v="0"/>
    <m/>
    <m/>
    <m/>
    <m/>
    <m/>
    <m/>
    <m/>
    <m/>
    <s v="Bachelors"/>
    <m/>
    <m/>
    <s v="Data Analyst"/>
    <m/>
    <m/>
    <m/>
    <m/>
    <m/>
    <m/>
    <m/>
    <s v="Mentor Help (classroom or 1:1 mentors)"/>
    <m/>
    <n v="5"/>
    <n v="5"/>
    <m/>
    <n v="16"/>
    <s v="The 1 on 1 mentor is great. make use of it._x000a_Forum is really awesome, be active._x000a_Reach out to fellow students_x000a__x000a_and finally, keep going! you will redeem the awards of all the effort you put into it."/>
    <m/>
    <s v="Github backpack"/>
    <n v="9"/>
    <s v="None"/>
    <s v="you cover everything I need"/>
    <s v="Keep doing what you're doing. you're doing great"/>
    <n v="1"/>
  </r>
  <r>
    <n v="748"/>
    <n v="748"/>
    <n v="748"/>
    <m/>
    <s v="Grow skills for my current role"/>
    <s v="Help move from academia to industry"/>
    <m/>
    <m/>
    <m/>
    <n v="25"/>
    <n v="7"/>
    <n v="40"/>
    <n v="10"/>
    <n v="4"/>
    <x v="0"/>
    <n v="1"/>
    <m/>
    <m/>
    <m/>
    <m/>
    <n v="1"/>
    <s v="Consulting"/>
    <m/>
    <s v="Manager"/>
    <m/>
    <s v="Technology &amp; Internet"/>
    <m/>
    <n v="1"/>
    <s v="indizen technologies"/>
    <s v="Bachelors"/>
    <m/>
    <m/>
    <s v="Data Analyst"/>
    <m/>
    <m/>
    <m/>
    <m/>
    <m/>
    <m/>
    <m/>
    <s v="Forums"/>
    <m/>
    <n v="6"/>
    <m/>
    <n v="10"/>
    <n v="30"/>
    <s v="Learn to skin the web for the right info and don't be scared to participate on the forums"/>
    <s v="Google"/>
    <m/>
    <n v="8"/>
    <s v="give more projects"/>
    <s v="machine learning"/>
    <s v="keep increasing the number of courses"/>
    <n v="0"/>
  </r>
  <r>
    <n v="749"/>
    <n v="749"/>
    <n v="749"/>
    <m/>
    <m/>
    <m/>
    <m/>
    <s v="General interest in the topic (personal growth and enrichment)"/>
    <m/>
    <n v="45"/>
    <n v="7"/>
    <n v="60"/>
    <n v="8"/>
    <n v="35"/>
    <x v="4"/>
    <n v="0"/>
    <s v="shoes (brand is TBD¦ probably Adidas or Puma)"/>
    <m/>
    <s v="Machine learning for life"/>
    <m/>
    <n v="1"/>
    <s v="Software Engineer"/>
    <m/>
    <s v="Individual Contributor"/>
    <m/>
    <s v="Healthcare and Pharmaceuticals"/>
    <m/>
    <n v="20"/>
    <s v="Roche Sequencing"/>
    <s v="Bachelors"/>
    <m/>
    <m/>
    <m/>
    <m/>
    <m/>
    <s v="Deep Learning Foundations"/>
    <m/>
    <m/>
    <m/>
    <m/>
    <s v="Slack Channel"/>
    <m/>
    <n v="3"/>
    <n v="1"/>
    <m/>
    <n v="100"/>
    <s v="go through the material as soon as it's up and ask questions on slack."/>
    <s v="Google"/>
    <m/>
    <n v="10"/>
    <s v="i'd like to go through the material/video when i'm driving to work, however it's interactive making it not possible."/>
    <s v="bioinformatics"/>
    <m/>
    <n v="0"/>
  </r>
  <r>
    <n v="750"/>
    <n v="750"/>
    <n v="750"/>
    <m/>
    <m/>
    <m/>
    <m/>
    <s v="General interest in the topic (personal growth and enrichment)"/>
    <m/>
    <n v="31"/>
    <n v="8"/>
    <n v="45"/>
    <n v="12"/>
    <n v="12"/>
    <x v="8"/>
    <n v="0"/>
    <s v="hoodie"/>
    <m/>
    <s v="A quality life demands quality questions"/>
    <m/>
    <n v="1"/>
    <s v="Marketing"/>
    <m/>
    <s v="Individual Contributor"/>
    <m/>
    <s v="Entertainment &amp; Leisure"/>
    <m/>
    <n v="5"/>
    <s v="Asmodee North America"/>
    <s v="Bachelors"/>
    <m/>
    <m/>
    <m/>
    <m/>
    <m/>
    <s v="Deep Learning Foundations"/>
    <m/>
    <m/>
    <m/>
    <m/>
    <s v="Forums"/>
    <m/>
    <n v="2"/>
    <n v="4"/>
    <m/>
    <n v="6"/>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s v="Twitter"/>
    <m/>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n v="751"/>
    <n v="751"/>
    <n v="751"/>
    <m/>
    <s v="Grow skills for my current role"/>
    <m/>
    <m/>
    <m/>
    <m/>
    <n v="26"/>
    <n v="7"/>
    <n v="100"/>
    <n v="7"/>
    <n v="10"/>
    <x v="11"/>
    <n v="1"/>
    <m/>
    <m/>
    <m/>
    <m/>
    <n v="1"/>
    <s v="Data Scientist"/>
    <m/>
    <s v="Individual Contributor"/>
    <m/>
    <s v="Technology &amp; Internet"/>
    <m/>
    <n v="1"/>
    <s v="Amazon"/>
    <s v="Masters"/>
    <m/>
    <m/>
    <m/>
    <s v="Machine Learning Engineer"/>
    <m/>
    <m/>
    <m/>
    <m/>
    <m/>
    <m/>
    <s v="Stack Overflow"/>
    <m/>
    <n v="10"/>
    <n v="5"/>
    <m/>
    <n v="200"/>
    <s v="Do not fear of not passing the projects for the first time. Read the reviews of the projects carefully"/>
    <s v="Friend / word of mouth"/>
    <m/>
    <n v="9"/>
    <s v="organize the lectures more. Pay more attention on the final project"/>
    <s v="algorithms, spark, big data"/>
    <m/>
    <n v="1"/>
  </r>
  <r>
    <n v="752"/>
    <n v="752"/>
    <n v="752"/>
    <s v="Start a new career in this field"/>
    <m/>
    <m/>
    <m/>
    <m/>
    <m/>
    <n v="33"/>
    <n v="6"/>
    <n v="25"/>
    <n v="14"/>
    <n v="1"/>
    <x v="2"/>
    <n v="1"/>
    <m/>
    <m/>
    <m/>
    <m/>
    <n v="1"/>
    <s v="Data Analyst"/>
    <m/>
    <s v="Individual Contributor"/>
    <m/>
    <s v="Insurance"/>
    <m/>
    <n v="1"/>
    <s v="The Hartford"/>
    <s v="Nanodegree Program"/>
    <m/>
    <m/>
    <s v="Data Analyst"/>
    <m/>
    <m/>
    <m/>
    <m/>
    <m/>
    <m/>
    <m/>
    <s v="Stack Overflow"/>
    <m/>
    <n v="6"/>
    <n v="5"/>
    <m/>
    <n v="40"/>
    <s v="Set goals for time spent in the program and track your progress. This can be very motivating!"/>
    <s v="Google"/>
    <m/>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92F652-F833-4E16-863A-ACB34B6CF409}"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3">
  <location ref="A3:B15" firstHeaderRow="1" firstDataRow="1" firstDataCol="1"/>
  <pivotFields count="5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Country " axis="axisRow" dataField="1" compact="0" outline="0" showAll="0" sortType="descending" defaultSubtotal="0">
      <items count="12">
        <item x="1"/>
        <item x="2"/>
        <item x="0"/>
        <item x="10"/>
        <item x="3"/>
        <item x="4"/>
        <item x="6"/>
        <item x="9"/>
        <item x="11"/>
        <item x="7"/>
        <item x="5"/>
        <item x="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4"/>
  </rowFields>
  <rowItems count="12">
    <i>
      <x/>
    </i>
    <i>
      <x v="7"/>
    </i>
    <i>
      <x v="6"/>
    </i>
    <i>
      <x v="2"/>
    </i>
    <i>
      <x v="3"/>
    </i>
    <i>
      <x v="11"/>
    </i>
    <i>
      <x v="5"/>
    </i>
    <i>
      <x v="8"/>
    </i>
    <i>
      <x v="10"/>
    </i>
    <i>
      <x v="9"/>
    </i>
    <i>
      <x v="4"/>
    </i>
    <i>
      <x v="1"/>
    </i>
  </rowItems>
  <colItems count="1">
    <i/>
  </colItems>
  <dataFields count="1">
    <dataField name="Students" fld="1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C0DA94-0DCF-4BA3-A157-66A3821A9A56}" name="Table1" displayName="Table1" ref="A3:B8" totalsRowShown="0" headerRowDxfId="0">
  <autoFilter ref="A3:B8" xr:uid="{C40B9D87-E5B9-46A2-BD87-C4830E252575}"/>
  <sortState ref="A4:B8">
    <sortCondition descending="1" ref="B4:B8"/>
  </sortState>
  <tableColumns count="2">
    <tableColumn id="1" xr3:uid="{0E4B5495-E03C-4846-83A5-77AB9528B0F0}" name=" slogan / Tagline"/>
    <tableColumn id="2" xr3:uid="{8ADC06B8-9EBA-4276-B3FA-EB2A51F02B68}" name="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BB754"/>
  <sheetViews>
    <sheetView workbookViewId="0">
      <pane ySplit="1" topLeftCell="A2" activePane="bottomLeft" state="frozen"/>
      <selection pane="bottomLeft" activeCell="J1" sqref="J1:J1048576"/>
    </sheetView>
  </sheetViews>
  <sheetFormatPr defaultRowHeight="14.4" x14ac:dyDescent="0.3"/>
  <cols>
    <col min="2" max="3" width="8.88671875" hidden="1" customWidth="1"/>
    <col min="10" max="10" width="10.5546875" style="7" customWidth="1"/>
    <col min="15" max="18" width="8.88671875" customWidth="1"/>
    <col min="19" max="19" width="23.5546875" customWidth="1"/>
    <col min="20" max="29" width="8.88671875" customWidth="1"/>
    <col min="41" max="42" width="8.88671875" customWidth="1"/>
    <col min="47" max="50" width="8.88671875" customWidth="1"/>
    <col min="51" max="51" width="48.21875" hidden="1" customWidth="1"/>
    <col min="52" max="54" width="8.88671875" hidden="1" customWidth="1"/>
  </cols>
  <sheetData>
    <row r="1" spans="1:54" s="5" customFormat="1" ht="124.8" customHeight="1" x14ac:dyDescent="0.3">
      <c r="A1" s="5" t="s">
        <v>0</v>
      </c>
      <c r="B1" s="5" t="s">
        <v>1</v>
      </c>
      <c r="C1" s="5" t="s">
        <v>2</v>
      </c>
      <c r="D1" s="5" t="s">
        <v>3</v>
      </c>
      <c r="E1" s="5" t="s">
        <v>4</v>
      </c>
      <c r="F1" s="5" t="s">
        <v>5</v>
      </c>
      <c r="G1" s="5" t="s">
        <v>6</v>
      </c>
      <c r="H1" s="5" t="s">
        <v>7</v>
      </c>
      <c r="I1" s="5" t="s">
        <v>8</v>
      </c>
      <c r="J1" s="6" t="s">
        <v>3408</v>
      </c>
      <c r="K1" s="5" t="s">
        <v>10</v>
      </c>
      <c r="L1" s="5" t="s">
        <v>3412</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3449</v>
      </c>
      <c r="AH1" s="5" t="s">
        <v>33</v>
      </c>
      <c r="AI1" s="5" t="s">
        <v>34</v>
      </c>
      <c r="AJ1" s="5" t="s">
        <v>35</v>
      </c>
      <c r="AK1" s="5" t="s">
        <v>36</v>
      </c>
      <c r="AL1" s="5" t="s">
        <v>37</v>
      </c>
      <c r="AM1" s="5" t="s">
        <v>38</v>
      </c>
      <c r="AN1" s="5" t="s">
        <v>39</v>
      </c>
      <c r="AO1" s="5" t="s">
        <v>40</v>
      </c>
      <c r="AP1" s="5" t="s">
        <v>41</v>
      </c>
      <c r="AQ1" s="5" t="s">
        <v>3422</v>
      </c>
      <c r="AR1" s="5" t="s">
        <v>44</v>
      </c>
      <c r="AS1" s="5" t="s">
        <v>45</v>
      </c>
      <c r="AT1" s="5" t="s">
        <v>46</v>
      </c>
      <c r="AU1" s="5" t="s">
        <v>47</v>
      </c>
      <c r="AV1" s="5" t="s">
        <v>48</v>
      </c>
      <c r="AW1" s="5" t="s">
        <v>49</v>
      </c>
      <c r="AX1" s="5" t="s">
        <v>50</v>
      </c>
      <c r="AY1" s="5" t="s">
        <v>51</v>
      </c>
      <c r="AZ1" s="5" t="s">
        <v>52</v>
      </c>
      <c r="BA1" s="5" t="s">
        <v>53</v>
      </c>
      <c r="BB1" s="5" t="s">
        <v>54</v>
      </c>
    </row>
    <row r="2" spans="1:54" x14ac:dyDescent="0.3">
      <c r="A2">
        <v>0</v>
      </c>
      <c r="B2">
        <v>0</v>
      </c>
      <c r="C2">
        <v>0</v>
      </c>
      <c r="J2" s="9">
        <v>32</v>
      </c>
      <c r="O2" t="s">
        <v>55</v>
      </c>
      <c r="P2">
        <v>1</v>
      </c>
      <c r="Q2" t="s">
        <v>56</v>
      </c>
      <c r="S2" t="s">
        <v>3439</v>
      </c>
      <c r="U2">
        <v>1</v>
      </c>
      <c r="V2" t="s">
        <v>58</v>
      </c>
      <c r="X2" t="s">
        <v>59</v>
      </c>
      <c r="Z2" t="s">
        <v>60</v>
      </c>
      <c r="AC2" t="s">
        <v>61</v>
      </c>
      <c r="AD2" t="s">
        <v>62</v>
      </c>
      <c r="AF2" t="s">
        <v>31</v>
      </c>
      <c r="AO2" t="s">
        <v>63</v>
      </c>
      <c r="AQ2">
        <v>3</v>
      </c>
      <c r="AR2" t="s">
        <v>65</v>
      </c>
      <c r="AU2" t="s">
        <v>66</v>
      </c>
      <c r="AV2" t="s">
        <v>67</v>
      </c>
      <c r="AX2">
        <v>10</v>
      </c>
      <c r="AY2" t="s">
        <v>68</v>
      </c>
      <c r="BA2" t="s">
        <v>69</v>
      </c>
    </row>
    <row r="3" spans="1:54" x14ac:dyDescent="0.3">
      <c r="A3">
        <v>1</v>
      </c>
      <c r="B3">
        <v>1</v>
      </c>
      <c r="C3">
        <v>1</v>
      </c>
      <c r="J3" s="9">
        <v>38</v>
      </c>
      <c r="O3" t="s">
        <v>70</v>
      </c>
      <c r="P3">
        <v>1</v>
      </c>
      <c r="Q3" t="s">
        <v>71</v>
      </c>
      <c r="S3" t="s">
        <v>3409</v>
      </c>
      <c r="U3">
        <v>1</v>
      </c>
      <c r="V3" t="s">
        <v>73</v>
      </c>
      <c r="X3" t="s">
        <v>59</v>
      </c>
      <c r="Z3" t="s">
        <v>60</v>
      </c>
      <c r="AC3" t="s">
        <v>74</v>
      </c>
      <c r="AD3" t="s">
        <v>75</v>
      </c>
      <c r="AH3" t="s">
        <v>33</v>
      </c>
      <c r="AI3" t="s">
        <v>34</v>
      </c>
      <c r="AO3" t="s">
        <v>76</v>
      </c>
      <c r="AQ3">
        <v>3</v>
      </c>
      <c r="AR3" t="s">
        <v>64</v>
      </c>
      <c r="AU3" t="s">
        <v>77</v>
      </c>
      <c r="AV3" t="s">
        <v>78</v>
      </c>
      <c r="AX3">
        <v>10</v>
      </c>
      <c r="AY3" t="s">
        <v>79</v>
      </c>
      <c r="BA3" t="s">
        <v>80</v>
      </c>
    </row>
    <row r="4" spans="1:54" x14ac:dyDescent="0.3">
      <c r="A4">
        <v>2</v>
      </c>
      <c r="B4">
        <v>2</v>
      </c>
      <c r="C4">
        <v>2</v>
      </c>
      <c r="D4" t="s">
        <v>3</v>
      </c>
      <c r="J4" s="9">
        <v>30</v>
      </c>
      <c r="K4">
        <v>7</v>
      </c>
      <c r="L4">
        <v>45</v>
      </c>
      <c r="M4">
        <v>8</v>
      </c>
      <c r="N4">
        <v>2</v>
      </c>
      <c r="O4" t="s">
        <v>81</v>
      </c>
      <c r="P4">
        <v>0</v>
      </c>
      <c r="Q4" t="s">
        <v>82</v>
      </c>
      <c r="S4" t="s">
        <v>3409</v>
      </c>
      <c r="U4">
        <v>1</v>
      </c>
      <c r="V4" t="s">
        <v>83</v>
      </c>
      <c r="X4" t="s">
        <v>84</v>
      </c>
      <c r="Z4" t="s">
        <v>85</v>
      </c>
      <c r="AB4">
        <v>3</v>
      </c>
      <c r="AC4" t="s">
        <v>86</v>
      </c>
      <c r="AD4" t="s">
        <v>87</v>
      </c>
      <c r="AG4" t="s">
        <v>32</v>
      </c>
      <c r="AO4" t="s">
        <v>88</v>
      </c>
      <c r="AQ4">
        <v>20</v>
      </c>
      <c r="AS4">
        <v>15</v>
      </c>
      <c r="AT4">
        <v>15</v>
      </c>
      <c r="AU4" t="s">
        <v>89</v>
      </c>
      <c r="AV4" t="s">
        <v>78</v>
      </c>
      <c r="AX4">
        <v>8</v>
      </c>
      <c r="AY4" t="s">
        <v>90</v>
      </c>
      <c r="AZ4" t="s">
        <v>91</v>
      </c>
    </row>
    <row r="5" spans="1:54" x14ac:dyDescent="0.3">
      <c r="A5">
        <v>3</v>
      </c>
      <c r="B5">
        <v>3</v>
      </c>
      <c r="C5">
        <v>3</v>
      </c>
      <c r="H5" t="s">
        <v>7</v>
      </c>
      <c r="J5" s="9">
        <v>37</v>
      </c>
      <c r="K5">
        <v>7</v>
      </c>
      <c r="L5">
        <v>30</v>
      </c>
      <c r="M5">
        <v>5</v>
      </c>
      <c r="N5">
        <v>10</v>
      </c>
      <c r="O5" t="s">
        <v>92</v>
      </c>
      <c r="P5">
        <v>1</v>
      </c>
      <c r="Q5" t="s">
        <v>71</v>
      </c>
      <c r="S5" t="s">
        <v>3409</v>
      </c>
      <c r="U5">
        <v>1</v>
      </c>
      <c r="V5" t="s">
        <v>3450</v>
      </c>
      <c r="X5" t="s">
        <v>94</v>
      </c>
      <c r="Z5" t="s">
        <v>95</v>
      </c>
      <c r="AB5">
        <v>10</v>
      </c>
      <c r="AC5" t="s">
        <v>96</v>
      </c>
      <c r="AD5" t="s">
        <v>75</v>
      </c>
      <c r="AG5" t="s">
        <v>3449</v>
      </c>
      <c r="AH5" t="s">
        <v>33</v>
      </c>
      <c r="AO5" t="s">
        <v>63</v>
      </c>
      <c r="AQ5">
        <v>5</v>
      </c>
      <c r="AR5">
        <v>6</v>
      </c>
      <c r="AT5">
        <v>7</v>
      </c>
      <c r="AU5" t="s">
        <v>97</v>
      </c>
      <c r="AV5" t="s">
        <v>78</v>
      </c>
      <c r="AX5">
        <v>10</v>
      </c>
      <c r="AY5" t="s">
        <v>98</v>
      </c>
      <c r="AZ5" t="s">
        <v>99</v>
      </c>
    </row>
    <row r="6" spans="1:54" x14ac:dyDescent="0.3">
      <c r="A6">
        <v>4</v>
      </c>
      <c r="B6">
        <v>4</v>
      </c>
      <c r="C6">
        <v>4</v>
      </c>
      <c r="D6" t="s">
        <v>3</v>
      </c>
      <c r="J6" s="9">
        <v>24</v>
      </c>
      <c r="K6">
        <v>8</v>
      </c>
      <c r="L6">
        <v>65</v>
      </c>
      <c r="M6">
        <v>610</v>
      </c>
      <c r="N6">
        <v>45</v>
      </c>
      <c r="O6" t="s">
        <v>100</v>
      </c>
      <c r="P6">
        <v>0</v>
      </c>
      <c r="Q6" t="s">
        <v>101</v>
      </c>
      <c r="S6" t="s">
        <v>3410</v>
      </c>
      <c r="U6">
        <v>1</v>
      </c>
      <c r="V6" t="s">
        <v>33</v>
      </c>
      <c r="X6" t="s">
        <v>84</v>
      </c>
      <c r="Z6" t="s">
        <v>95</v>
      </c>
      <c r="AB6">
        <v>0</v>
      </c>
      <c r="AC6" t="s">
        <v>103</v>
      </c>
      <c r="AD6" t="s">
        <v>62</v>
      </c>
      <c r="AH6" t="s">
        <v>33</v>
      </c>
      <c r="AO6" t="s">
        <v>76</v>
      </c>
      <c r="AQ6">
        <v>2</v>
      </c>
      <c r="AR6">
        <v>1</v>
      </c>
      <c r="AT6">
        <v>1</v>
      </c>
      <c r="AU6" t="s">
        <v>38</v>
      </c>
      <c r="AV6" t="s">
        <v>78</v>
      </c>
      <c r="AX6">
        <v>5</v>
      </c>
      <c r="AY6" t="s">
        <v>104</v>
      </c>
      <c r="AZ6" t="s">
        <v>105</v>
      </c>
    </row>
    <row r="7" spans="1:54" x14ac:dyDescent="0.3">
      <c r="A7">
        <v>5</v>
      </c>
      <c r="B7">
        <v>5</v>
      </c>
      <c r="C7">
        <v>5</v>
      </c>
      <c r="D7" t="s">
        <v>3</v>
      </c>
      <c r="J7" s="9">
        <v>27</v>
      </c>
      <c r="K7">
        <v>6</v>
      </c>
      <c r="L7">
        <v>240</v>
      </c>
      <c r="M7">
        <v>6</v>
      </c>
      <c r="N7">
        <v>25</v>
      </c>
      <c r="O7" t="s">
        <v>106</v>
      </c>
      <c r="P7">
        <v>0</v>
      </c>
      <c r="Q7" t="s">
        <v>56</v>
      </c>
      <c r="S7" t="s">
        <v>3411</v>
      </c>
      <c r="U7">
        <v>1</v>
      </c>
      <c r="V7" t="s">
        <v>32</v>
      </c>
      <c r="Y7" t="s">
        <v>108</v>
      </c>
      <c r="Z7" t="s">
        <v>109</v>
      </c>
      <c r="AB7">
        <v>0</v>
      </c>
      <c r="AC7" t="s">
        <v>110</v>
      </c>
      <c r="AD7" t="s">
        <v>87</v>
      </c>
      <c r="AG7" t="s">
        <v>32</v>
      </c>
      <c r="AO7" t="s">
        <v>76</v>
      </c>
      <c r="AQ7">
        <v>3</v>
      </c>
      <c r="AR7">
        <v>4</v>
      </c>
      <c r="AT7">
        <v>5</v>
      </c>
      <c r="AU7" t="s">
        <v>111</v>
      </c>
      <c r="AV7" t="s">
        <v>67</v>
      </c>
      <c r="AX7">
        <v>10</v>
      </c>
      <c r="AY7" t="s">
        <v>112</v>
      </c>
    </row>
    <row r="8" spans="1:54" x14ac:dyDescent="0.3">
      <c r="A8">
        <v>6</v>
      </c>
      <c r="B8">
        <v>6</v>
      </c>
      <c r="C8">
        <v>6</v>
      </c>
      <c r="D8" t="s">
        <v>3</v>
      </c>
      <c r="J8" s="9">
        <v>32</v>
      </c>
      <c r="K8">
        <v>8</v>
      </c>
      <c r="L8">
        <v>0</v>
      </c>
      <c r="M8">
        <v>10</v>
      </c>
      <c r="N8">
        <v>50</v>
      </c>
      <c r="O8" t="s">
        <v>100</v>
      </c>
      <c r="P8">
        <v>1</v>
      </c>
      <c r="Q8" t="s">
        <v>82</v>
      </c>
      <c r="S8" t="s">
        <v>3410</v>
      </c>
      <c r="U8">
        <v>1</v>
      </c>
      <c r="V8" t="s">
        <v>113</v>
      </c>
      <c r="X8" t="s">
        <v>114</v>
      </c>
      <c r="Z8" t="s">
        <v>115</v>
      </c>
      <c r="AB8">
        <v>4</v>
      </c>
      <c r="AC8" t="s">
        <v>116</v>
      </c>
      <c r="AD8" t="s">
        <v>87</v>
      </c>
      <c r="AI8" t="s">
        <v>34</v>
      </c>
      <c r="AO8" t="s">
        <v>76</v>
      </c>
      <c r="AQ8">
        <v>6</v>
      </c>
      <c r="AR8">
        <v>4</v>
      </c>
      <c r="AT8">
        <v>5</v>
      </c>
      <c r="AU8" t="s">
        <v>117</v>
      </c>
      <c r="AV8" t="s">
        <v>78</v>
      </c>
      <c r="AX8">
        <v>10</v>
      </c>
      <c r="AY8" t="s">
        <v>118</v>
      </c>
      <c r="BA8" t="s">
        <v>119</v>
      </c>
    </row>
    <row r="9" spans="1:54" x14ac:dyDescent="0.3">
      <c r="A9">
        <v>7</v>
      </c>
      <c r="B9">
        <v>7</v>
      </c>
      <c r="C9">
        <v>7</v>
      </c>
      <c r="F9" t="s">
        <v>5</v>
      </c>
      <c r="J9" s="9">
        <v>34</v>
      </c>
      <c r="K9">
        <v>6</v>
      </c>
      <c r="L9">
        <v>35</v>
      </c>
      <c r="M9">
        <v>8</v>
      </c>
      <c r="N9">
        <v>18</v>
      </c>
      <c r="O9" t="s">
        <v>55</v>
      </c>
      <c r="P9">
        <v>0</v>
      </c>
      <c r="Q9" t="s">
        <v>71</v>
      </c>
      <c r="S9" t="s">
        <v>3410</v>
      </c>
      <c r="U9">
        <v>0</v>
      </c>
      <c r="AD9" t="s">
        <v>87</v>
      </c>
      <c r="AG9" t="s">
        <v>32</v>
      </c>
      <c r="AO9" t="s">
        <v>63</v>
      </c>
      <c r="AQ9">
        <v>11</v>
      </c>
      <c r="AS9">
        <v>6</v>
      </c>
      <c r="AT9">
        <v>50</v>
      </c>
      <c r="AU9" t="s">
        <v>120</v>
      </c>
      <c r="AV9" t="s">
        <v>78</v>
      </c>
      <c r="AX9">
        <v>8</v>
      </c>
      <c r="AY9" t="s">
        <v>121</v>
      </c>
      <c r="AZ9" t="s">
        <v>122</v>
      </c>
      <c r="BA9" t="s">
        <v>123</v>
      </c>
    </row>
    <row r="10" spans="1:54" x14ac:dyDescent="0.3">
      <c r="A10">
        <v>8</v>
      </c>
      <c r="B10">
        <v>8</v>
      </c>
      <c r="C10">
        <v>8</v>
      </c>
      <c r="H10" t="s">
        <v>7</v>
      </c>
      <c r="J10" s="9">
        <v>45</v>
      </c>
      <c r="K10">
        <v>8</v>
      </c>
      <c r="L10">
        <v>0</v>
      </c>
      <c r="M10">
        <v>8</v>
      </c>
      <c r="N10">
        <v>15</v>
      </c>
      <c r="O10" t="s">
        <v>124</v>
      </c>
      <c r="P10">
        <v>1</v>
      </c>
      <c r="Q10" t="s">
        <v>125</v>
      </c>
      <c r="S10" t="s">
        <v>3439</v>
      </c>
      <c r="U10">
        <v>1</v>
      </c>
      <c r="V10" t="s">
        <v>83</v>
      </c>
      <c r="X10" t="s">
        <v>126</v>
      </c>
      <c r="Z10" t="s">
        <v>127</v>
      </c>
      <c r="AB10">
        <v>15</v>
      </c>
      <c r="AC10" t="s">
        <v>128</v>
      </c>
      <c r="AD10" t="s">
        <v>62</v>
      </c>
      <c r="AG10" t="s">
        <v>32</v>
      </c>
      <c r="AO10" t="s">
        <v>76</v>
      </c>
      <c r="AQ10">
        <v>6</v>
      </c>
      <c r="AR10">
        <v>5</v>
      </c>
      <c r="AT10">
        <v>80</v>
      </c>
      <c r="AU10" t="s">
        <v>129</v>
      </c>
      <c r="AV10" t="s">
        <v>78</v>
      </c>
      <c r="AX10">
        <v>9</v>
      </c>
      <c r="AY10" t="s">
        <v>130</v>
      </c>
    </row>
    <row r="11" spans="1:54" x14ac:dyDescent="0.3">
      <c r="A11">
        <v>9</v>
      </c>
      <c r="B11">
        <v>9</v>
      </c>
      <c r="C11">
        <v>9</v>
      </c>
      <c r="E11" t="s">
        <v>4</v>
      </c>
      <c r="J11" s="9">
        <v>40</v>
      </c>
      <c r="K11">
        <v>7</v>
      </c>
      <c r="L11">
        <v>10</v>
      </c>
      <c r="M11">
        <v>6</v>
      </c>
      <c r="N11">
        <v>30</v>
      </c>
      <c r="O11" t="s">
        <v>55</v>
      </c>
      <c r="P11">
        <v>0</v>
      </c>
      <c r="Q11" t="s">
        <v>56</v>
      </c>
      <c r="S11" t="s">
        <v>3410</v>
      </c>
      <c r="U11">
        <v>1</v>
      </c>
      <c r="V11" t="s">
        <v>73</v>
      </c>
      <c r="X11" t="s">
        <v>84</v>
      </c>
      <c r="Z11" t="s">
        <v>60</v>
      </c>
      <c r="AB11">
        <v>1</v>
      </c>
      <c r="AC11" t="s">
        <v>131</v>
      </c>
      <c r="AD11" t="s">
        <v>75</v>
      </c>
      <c r="AJ11" t="s">
        <v>35</v>
      </c>
      <c r="AO11" t="s">
        <v>63</v>
      </c>
      <c r="AQ11">
        <v>5</v>
      </c>
      <c r="AR11">
        <v>5</v>
      </c>
      <c r="AT11">
        <v>5</v>
      </c>
      <c r="AU11" t="s">
        <v>132</v>
      </c>
      <c r="AV11" t="s">
        <v>78</v>
      </c>
      <c r="AX11">
        <v>10</v>
      </c>
      <c r="AY11" t="s">
        <v>133</v>
      </c>
      <c r="AZ11" t="s">
        <v>134</v>
      </c>
      <c r="BA11" t="s">
        <v>135</v>
      </c>
    </row>
    <row r="12" spans="1:54" x14ac:dyDescent="0.3">
      <c r="A12">
        <v>10</v>
      </c>
      <c r="B12">
        <v>10</v>
      </c>
      <c r="C12">
        <v>10</v>
      </c>
      <c r="D12" t="s">
        <v>3</v>
      </c>
      <c r="J12" s="9">
        <v>31</v>
      </c>
      <c r="K12">
        <v>8</v>
      </c>
      <c r="L12">
        <v>0</v>
      </c>
      <c r="M12">
        <v>8</v>
      </c>
      <c r="N12">
        <v>2</v>
      </c>
      <c r="O12" t="s">
        <v>136</v>
      </c>
      <c r="P12">
        <v>1</v>
      </c>
      <c r="Q12" t="s">
        <v>3413</v>
      </c>
      <c r="S12" t="s">
        <v>3410</v>
      </c>
      <c r="U12">
        <v>1</v>
      </c>
      <c r="V12" t="s">
        <v>138</v>
      </c>
      <c r="X12" t="s">
        <v>59</v>
      </c>
      <c r="Z12" t="s">
        <v>95</v>
      </c>
      <c r="AB12">
        <v>10</v>
      </c>
      <c r="AC12" t="s">
        <v>139</v>
      </c>
      <c r="AD12" t="s">
        <v>62</v>
      </c>
      <c r="AI12" t="s">
        <v>34</v>
      </c>
      <c r="AO12" t="s">
        <v>88</v>
      </c>
      <c r="AQ12">
        <v>6</v>
      </c>
      <c r="AR12">
        <v>6</v>
      </c>
      <c r="AT12">
        <v>8</v>
      </c>
      <c r="AU12" t="s">
        <v>140</v>
      </c>
      <c r="AV12" t="s">
        <v>78</v>
      </c>
      <c r="AX12">
        <v>10</v>
      </c>
      <c r="AY12" t="s">
        <v>141</v>
      </c>
      <c r="AZ12" t="s">
        <v>142</v>
      </c>
      <c r="BA12" t="s">
        <v>142</v>
      </c>
    </row>
    <row r="13" spans="1:54" x14ac:dyDescent="0.3">
      <c r="A13">
        <v>11</v>
      </c>
      <c r="B13">
        <v>11</v>
      </c>
      <c r="C13">
        <v>11</v>
      </c>
      <c r="E13" t="s">
        <v>4</v>
      </c>
      <c r="J13" s="9">
        <v>29</v>
      </c>
      <c r="K13">
        <v>7</v>
      </c>
      <c r="L13">
        <v>40</v>
      </c>
      <c r="M13">
        <v>12</v>
      </c>
      <c r="N13">
        <v>1</v>
      </c>
      <c r="O13" t="s">
        <v>70</v>
      </c>
      <c r="P13">
        <v>0</v>
      </c>
      <c r="Q13" t="s">
        <v>143</v>
      </c>
      <c r="S13" t="s">
        <v>3439</v>
      </c>
      <c r="U13">
        <v>1</v>
      </c>
      <c r="V13" t="s">
        <v>144</v>
      </c>
      <c r="X13" t="s">
        <v>145</v>
      </c>
      <c r="Z13" t="s">
        <v>115</v>
      </c>
      <c r="AB13">
        <v>4</v>
      </c>
      <c r="AC13" t="s">
        <v>146</v>
      </c>
      <c r="AD13" t="s">
        <v>87</v>
      </c>
      <c r="AM13" t="s">
        <v>38</v>
      </c>
      <c r="AQ13">
        <v>0</v>
      </c>
      <c r="AV13" t="s">
        <v>67</v>
      </c>
      <c r="AX13">
        <v>9</v>
      </c>
      <c r="AY13" t="s">
        <v>147</v>
      </c>
      <c r="AZ13" t="s">
        <v>148</v>
      </c>
    </row>
    <row r="14" spans="1:54" x14ac:dyDescent="0.3">
      <c r="A14">
        <v>12</v>
      </c>
      <c r="B14">
        <v>12</v>
      </c>
      <c r="C14">
        <v>12</v>
      </c>
      <c r="D14" t="s">
        <v>3</v>
      </c>
      <c r="J14" s="9">
        <v>28</v>
      </c>
      <c r="K14">
        <v>8</v>
      </c>
      <c r="L14">
        <v>30</v>
      </c>
      <c r="M14">
        <v>9</v>
      </c>
      <c r="N14">
        <v>12</v>
      </c>
      <c r="O14" t="s">
        <v>136</v>
      </c>
      <c r="P14">
        <v>1</v>
      </c>
      <c r="Q14" t="s">
        <v>71</v>
      </c>
      <c r="S14" t="s">
        <v>3409</v>
      </c>
      <c r="U14">
        <v>1</v>
      </c>
      <c r="V14" t="s">
        <v>149</v>
      </c>
      <c r="Y14" t="s">
        <v>150</v>
      </c>
      <c r="Z14" t="s">
        <v>60</v>
      </c>
      <c r="AB14">
        <v>1</v>
      </c>
      <c r="AC14" t="s">
        <v>151</v>
      </c>
      <c r="AD14" t="s">
        <v>62</v>
      </c>
      <c r="AF14" t="s">
        <v>31</v>
      </c>
      <c r="AO14" t="s">
        <v>76</v>
      </c>
      <c r="AQ14">
        <v>30</v>
      </c>
      <c r="AS14" t="s">
        <v>153</v>
      </c>
      <c r="AT14">
        <v>2</v>
      </c>
      <c r="AU14" t="s">
        <v>154</v>
      </c>
      <c r="AV14" t="s">
        <v>78</v>
      </c>
      <c r="AX14">
        <v>10</v>
      </c>
      <c r="AY14" t="s">
        <v>155</v>
      </c>
      <c r="AZ14" t="s">
        <v>156</v>
      </c>
      <c r="BA14" t="s">
        <v>157</v>
      </c>
    </row>
    <row r="15" spans="1:54" x14ac:dyDescent="0.3">
      <c r="A15">
        <v>13</v>
      </c>
      <c r="B15">
        <v>13</v>
      </c>
      <c r="C15">
        <v>13</v>
      </c>
      <c r="H15" t="s">
        <v>7</v>
      </c>
      <c r="J15" s="9">
        <v>25</v>
      </c>
      <c r="K15">
        <v>6</v>
      </c>
      <c r="L15">
        <v>120</v>
      </c>
      <c r="M15">
        <v>9</v>
      </c>
      <c r="N15">
        <v>3</v>
      </c>
      <c r="O15" t="s">
        <v>55</v>
      </c>
      <c r="P15">
        <v>0</v>
      </c>
      <c r="Q15" t="s">
        <v>101</v>
      </c>
      <c r="S15" t="s">
        <v>3411</v>
      </c>
      <c r="U15">
        <v>1</v>
      </c>
      <c r="V15" t="s">
        <v>158</v>
      </c>
      <c r="X15" t="s">
        <v>84</v>
      </c>
      <c r="Z15" t="s">
        <v>159</v>
      </c>
      <c r="AB15">
        <v>5</v>
      </c>
      <c r="AD15" t="s">
        <v>62</v>
      </c>
      <c r="AJ15" t="s">
        <v>35</v>
      </c>
      <c r="AO15" t="s">
        <v>63</v>
      </c>
      <c r="AQ15">
        <v>4</v>
      </c>
      <c r="AR15">
        <v>1</v>
      </c>
      <c r="AT15">
        <v>90</v>
      </c>
      <c r="AU15" t="s">
        <v>160</v>
      </c>
      <c r="AV15" t="s">
        <v>78</v>
      </c>
      <c r="AX15">
        <v>8</v>
      </c>
      <c r="AY15" t="s">
        <v>161</v>
      </c>
      <c r="AZ15" t="s">
        <v>162</v>
      </c>
      <c r="BA15" t="s">
        <v>163</v>
      </c>
    </row>
    <row r="16" spans="1:54" x14ac:dyDescent="0.3">
      <c r="A16">
        <v>14</v>
      </c>
      <c r="B16">
        <v>14</v>
      </c>
      <c r="C16">
        <v>14</v>
      </c>
      <c r="H16" t="s">
        <v>7</v>
      </c>
      <c r="J16" s="9">
        <v>21</v>
      </c>
      <c r="K16">
        <v>8</v>
      </c>
      <c r="L16">
        <v>30</v>
      </c>
      <c r="M16">
        <v>14</v>
      </c>
      <c r="N16">
        <v>50</v>
      </c>
      <c r="O16" t="s">
        <v>106</v>
      </c>
      <c r="P16">
        <v>1</v>
      </c>
      <c r="Q16" t="s">
        <v>71</v>
      </c>
      <c r="S16" t="s">
        <v>3410</v>
      </c>
      <c r="U16">
        <v>0</v>
      </c>
      <c r="AD16" t="s">
        <v>164</v>
      </c>
      <c r="AJ16" t="s">
        <v>35</v>
      </c>
      <c r="AO16" t="s">
        <v>165</v>
      </c>
      <c r="AQ16">
        <v>2</v>
      </c>
      <c r="AR16">
        <v>4</v>
      </c>
      <c r="AT16">
        <v>10</v>
      </c>
      <c r="AU16" t="s">
        <v>166</v>
      </c>
      <c r="AV16" t="s">
        <v>67</v>
      </c>
      <c r="AX16">
        <v>10</v>
      </c>
      <c r="AY16" t="s">
        <v>167</v>
      </c>
      <c r="AZ16" t="s">
        <v>38</v>
      </c>
      <c r="BA16" t="s">
        <v>38</v>
      </c>
    </row>
    <row r="17" spans="1:53" x14ac:dyDescent="0.3">
      <c r="A17">
        <v>15</v>
      </c>
      <c r="B17">
        <v>15</v>
      </c>
      <c r="C17">
        <v>15</v>
      </c>
      <c r="D17" t="s">
        <v>3</v>
      </c>
      <c r="E17" t="s">
        <v>4</v>
      </c>
      <c r="H17" t="s">
        <v>7</v>
      </c>
      <c r="J17" s="9">
        <v>37</v>
      </c>
      <c r="K17">
        <v>8</v>
      </c>
      <c r="L17">
        <v>50</v>
      </c>
      <c r="M17">
        <v>9</v>
      </c>
      <c r="N17">
        <v>15</v>
      </c>
      <c r="O17" t="s">
        <v>124</v>
      </c>
      <c r="P17">
        <v>1</v>
      </c>
      <c r="Q17" t="s">
        <v>56</v>
      </c>
      <c r="S17" t="s">
        <v>3451</v>
      </c>
      <c r="U17">
        <v>1</v>
      </c>
      <c r="V17" t="s">
        <v>144</v>
      </c>
      <c r="X17" t="s">
        <v>84</v>
      </c>
      <c r="Z17" t="s">
        <v>95</v>
      </c>
      <c r="AB17">
        <v>3</v>
      </c>
      <c r="AC17" t="s">
        <v>168</v>
      </c>
      <c r="AD17" t="s">
        <v>87</v>
      </c>
      <c r="AG17" t="s">
        <v>3449</v>
      </c>
      <c r="AH17" t="s">
        <v>33</v>
      </c>
      <c r="AO17" t="s">
        <v>76</v>
      </c>
      <c r="AQ17">
        <v>6</v>
      </c>
      <c r="AR17">
        <v>6</v>
      </c>
      <c r="AT17">
        <v>16</v>
      </c>
      <c r="AU17" t="s">
        <v>169</v>
      </c>
      <c r="AV17" t="s">
        <v>78</v>
      </c>
      <c r="AX17">
        <v>10</v>
      </c>
      <c r="AY17" t="s">
        <v>170</v>
      </c>
      <c r="AZ17" t="s">
        <v>171</v>
      </c>
      <c r="BA17" t="s">
        <v>172</v>
      </c>
    </row>
    <row r="18" spans="1:53" x14ac:dyDescent="0.3">
      <c r="A18">
        <v>16</v>
      </c>
      <c r="B18">
        <v>16</v>
      </c>
      <c r="C18">
        <v>16</v>
      </c>
      <c r="D18" t="s">
        <v>3</v>
      </c>
      <c r="E18" t="s">
        <v>4</v>
      </c>
      <c r="G18" t="s">
        <v>6</v>
      </c>
      <c r="H18" t="s">
        <v>7</v>
      </c>
      <c r="J18" s="9">
        <v>23</v>
      </c>
      <c r="K18">
        <v>8</v>
      </c>
      <c r="L18">
        <v>120</v>
      </c>
      <c r="M18">
        <v>12</v>
      </c>
      <c r="N18">
        <v>12</v>
      </c>
      <c r="O18" t="s">
        <v>70</v>
      </c>
      <c r="P18">
        <v>1</v>
      </c>
      <c r="Q18" t="s">
        <v>56</v>
      </c>
      <c r="S18" t="s">
        <v>3451</v>
      </c>
      <c r="U18">
        <v>1</v>
      </c>
      <c r="V18" t="s">
        <v>173</v>
      </c>
      <c r="Y18" t="s">
        <v>174</v>
      </c>
      <c r="Z18" t="s">
        <v>95</v>
      </c>
      <c r="AB18">
        <v>4</v>
      </c>
      <c r="AC18" t="s">
        <v>175</v>
      </c>
      <c r="AD18" t="s">
        <v>164</v>
      </c>
      <c r="AH18" t="s">
        <v>33</v>
      </c>
      <c r="AO18" t="s">
        <v>88</v>
      </c>
      <c r="AQ18">
        <v>6</v>
      </c>
      <c r="AR18">
        <v>4</v>
      </c>
      <c r="AT18">
        <v>120</v>
      </c>
      <c r="AU18" t="s">
        <v>176</v>
      </c>
      <c r="AW18" t="s">
        <v>177</v>
      </c>
      <c r="AX18">
        <v>8</v>
      </c>
      <c r="AY18" t="s">
        <v>178</v>
      </c>
    </row>
    <row r="19" spans="1:53" x14ac:dyDescent="0.3">
      <c r="A19">
        <v>17</v>
      </c>
      <c r="B19">
        <v>17</v>
      </c>
      <c r="C19">
        <v>17</v>
      </c>
      <c r="H19" t="s">
        <v>7</v>
      </c>
      <c r="J19" s="9">
        <v>22</v>
      </c>
      <c r="K19">
        <v>8</v>
      </c>
      <c r="L19">
        <v>0</v>
      </c>
      <c r="M19">
        <v>10</v>
      </c>
      <c r="N19">
        <v>6</v>
      </c>
      <c r="O19" t="s">
        <v>70</v>
      </c>
      <c r="P19">
        <v>1</v>
      </c>
      <c r="Q19" t="s">
        <v>56</v>
      </c>
      <c r="T19" t="s">
        <v>179</v>
      </c>
      <c r="U19">
        <v>1</v>
      </c>
      <c r="V19" t="s">
        <v>73</v>
      </c>
      <c r="X19" t="s">
        <v>84</v>
      </c>
      <c r="Z19" t="s">
        <v>60</v>
      </c>
      <c r="AB19">
        <v>3</v>
      </c>
      <c r="AC19" t="s">
        <v>180</v>
      </c>
      <c r="AD19" t="s">
        <v>164</v>
      </c>
      <c r="AI19" t="s">
        <v>34</v>
      </c>
      <c r="AN19" t="s">
        <v>181</v>
      </c>
      <c r="AP19" t="s">
        <v>182</v>
      </c>
      <c r="AQ19">
        <v>8</v>
      </c>
      <c r="AR19">
        <v>3</v>
      </c>
      <c r="AT19">
        <v>10</v>
      </c>
      <c r="AU19" t="s">
        <v>183</v>
      </c>
      <c r="AW19" t="s">
        <v>184</v>
      </c>
      <c r="AX19">
        <v>8</v>
      </c>
      <c r="AY19" t="s">
        <v>185</v>
      </c>
      <c r="AZ19" t="s">
        <v>186</v>
      </c>
      <c r="BA19" t="s">
        <v>187</v>
      </c>
    </row>
    <row r="20" spans="1:53" x14ac:dyDescent="0.3">
      <c r="A20">
        <v>18</v>
      </c>
      <c r="B20">
        <v>18</v>
      </c>
      <c r="C20">
        <v>18</v>
      </c>
      <c r="D20" t="s">
        <v>3</v>
      </c>
      <c r="J20" s="9">
        <v>27</v>
      </c>
      <c r="K20">
        <v>6</v>
      </c>
      <c r="L20">
        <v>0</v>
      </c>
      <c r="M20">
        <v>10</v>
      </c>
      <c r="N20">
        <v>20</v>
      </c>
      <c r="O20" t="s">
        <v>124</v>
      </c>
      <c r="P20">
        <v>1</v>
      </c>
      <c r="Q20" t="s">
        <v>56</v>
      </c>
      <c r="S20" t="s">
        <v>3439</v>
      </c>
      <c r="U20">
        <v>0</v>
      </c>
      <c r="AD20" t="s">
        <v>62</v>
      </c>
      <c r="AJ20" t="s">
        <v>35</v>
      </c>
      <c r="AO20" t="s">
        <v>76</v>
      </c>
      <c r="AQ20">
        <v>12</v>
      </c>
      <c r="AR20">
        <v>6</v>
      </c>
      <c r="AT20">
        <v>12</v>
      </c>
      <c r="AU20" t="s">
        <v>188</v>
      </c>
      <c r="AV20" t="s">
        <v>78</v>
      </c>
      <c r="AX20">
        <v>10</v>
      </c>
      <c r="AY20" t="s">
        <v>189</v>
      </c>
      <c r="AZ20" t="s">
        <v>190</v>
      </c>
      <c r="BA20" t="s">
        <v>191</v>
      </c>
    </row>
    <row r="21" spans="1:53" x14ac:dyDescent="0.3">
      <c r="A21">
        <v>19</v>
      </c>
      <c r="B21">
        <v>19</v>
      </c>
      <c r="C21">
        <v>19</v>
      </c>
      <c r="E21" t="s">
        <v>4</v>
      </c>
      <c r="F21" t="s">
        <v>5</v>
      </c>
      <c r="H21" t="s">
        <v>7</v>
      </c>
      <c r="J21" s="9">
        <v>31</v>
      </c>
      <c r="K21">
        <v>6</v>
      </c>
      <c r="L21">
        <v>40</v>
      </c>
      <c r="M21">
        <v>12</v>
      </c>
      <c r="N21">
        <v>30</v>
      </c>
      <c r="O21" t="s">
        <v>192</v>
      </c>
      <c r="P21">
        <v>1</v>
      </c>
      <c r="Q21" t="s">
        <v>82</v>
      </c>
      <c r="S21" t="s">
        <v>3411</v>
      </c>
      <c r="U21">
        <v>1</v>
      </c>
      <c r="V21" t="s">
        <v>149</v>
      </c>
      <c r="X21" t="s">
        <v>84</v>
      </c>
      <c r="Z21" t="s">
        <v>95</v>
      </c>
      <c r="AB21">
        <v>3</v>
      </c>
      <c r="AC21" t="s">
        <v>193</v>
      </c>
      <c r="AD21" t="s">
        <v>75</v>
      </c>
      <c r="AG21" t="s">
        <v>3449</v>
      </c>
      <c r="AO21" t="s">
        <v>165</v>
      </c>
      <c r="AQ21">
        <v>6</v>
      </c>
      <c r="AR21">
        <v>3</v>
      </c>
      <c r="AT21">
        <v>15</v>
      </c>
      <c r="AU21" t="s">
        <v>194</v>
      </c>
      <c r="AV21" t="s">
        <v>195</v>
      </c>
      <c r="AX21">
        <v>10</v>
      </c>
      <c r="AY21" t="s">
        <v>196</v>
      </c>
      <c r="BA21" t="s">
        <v>197</v>
      </c>
    </row>
    <row r="22" spans="1:53" x14ac:dyDescent="0.3">
      <c r="A22">
        <v>20</v>
      </c>
      <c r="B22">
        <v>20</v>
      </c>
      <c r="C22">
        <v>20</v>
      </c>
      <c r="D22" t="s">
        <v>3</v>
      </c>
      <c r="J22" s="9">
        <v>41</v>
      </c>
      <c r="K22">
        <v>8</v>
      </c>
      <c r="L22">
        <v>30</v>
      </c>
      <c r="M22">
        <v>8</v>
      </c>
      <c r="N22">
        <v>4</v>
      </c>
      <c r="O22" t="s">
        <v>106</v>
      </c>
      <c r="P22">
        <v>0</v>
      </c>
      <c r="Q22" t="s">
        <v>143</v>
      </c>
      <c r="S22" t="s">
        <v>3411</v>
      </c>
      <c r="U22">
        <v>0</v>
      </c>
      <c r="AD22" t="s">
        <v>62</v>
      </c>
      <c r="AG22" t="s">
        <v>32</v>
      </c>
      <c r="AO22" t="s">
        <v>76</v>
      </c>
      <c r="AQ22">
        <v>6</v>
      </c>
      <c r="AR22">
        <v>6</v>
      </c>
      <c r="AT22">
        <v>20</v>
      </c>
      <c r="AU22" t="s">
        <v>198</v>
      </c>
      <c r="AV22" t="s">
        <v>78</v>
      </c>
      <c r="AX22">
        <v>8</v>
      </c>
      <c r="AY22" t="s">
        <v>199</v>
      </c>
      <c r="AZ22" t="s">
        <v>200</v>
      </c>
    </row>
    <row r="23" spans="1:53" x14ac:dyDescent="0.3">
      <c r="A23">
        <v>21</v>
      </c>
      <c r="B23">
        <v>21</v>
      </c>
      <c r="C23">
        <v>21</v>
      </c>
      <c r="E23" t="s">
        <v>4</v>
      </c>
      <c r="J23" s="9">
        <v>44</v>
      </c>
      <c r="K23">
        <v>7</v>
      </c>
      <c r="L23">
        <v>0</v>
      </c>
      <c r="M23">
        <v>3</v>
      </c>
      <c r="N23">
        <v>10</v>
      </c>
      <c r="O23" t="s">
        <v>55</v>
      </c>
      <c r="P23">
        <v>0</v>
      </c>
      <c r="Q23" t="s">
        <v>82</v>
      </c>
      <c r="S23" t="s">
        <v>3410</v>
      </c>
      <c r="U23">
        <v>1</v>
      </c>
      <c r="V23" t="s">
        <v>201</v>
      </c>
      <c r="X23" t="s">
        <v>59</v>
      </c>
      <c r="Z23" t="s">
        <v>95</v>
      </c>
      <c r="AB23">
        <v>17</v>
      </c>
      <c r="AC23" t="s">
        <v>202</v>
      </c>
      <c r="AD23" t="s">
        <v>87</v>
      </c>
      <c r="AI23" t="s">
        <v>34</v>
      </c>
      <c r="AO23" t="s">
        <v>63</v>
      </c>
      <c r="AQ23">
        <v>2</v>
      </c>
      <c r="AR23">
        <v>2</v>
      </c>
      <c r="AT23">
        <v>6</v>
      </c>
      <c r="AU23" t="s">
        <v>203</v>
      </c>
      <c r="AW23" t="s">
        <v>204</v>
      </c>
      <c r="AX23">
        <v>8</v>
      </c>
      <c r="AY23" t="s">
        <v>205</v>
      </c>
    </row>
    <row r="24" spans="1:53" ht="28.8" x14ac:dyDescent="0.3">
      <c r="A24">
        <v>22</v>
      </c>
      <c r="B24">
        <v>22</v>
      </c>
      <c r="C24">
        <v>22</v>
      </c>
      <c r="H24" t="s">
        <v>7</v>
      </c>
      <c r="J24" s="9">
        <v>39</v>
      </c>
      <c r="K24">
        <v>7</v>
      </c>
      <c r="L24">
        <v>180</v>
      </c>
      <c r="M24">
        <v>12</v>
      </c>
      <c r="N24">
        <v>6</v>
      </c>
      <c r="O24" t="s">
        <v>124</v>
      </c>
      <c r="P24">
        <v>0</v>
      </c>
      <c r="R24" t="s">
        <v>38</v>
      </c>
      <c r="S24" t="s">
        <v>3439</v>
      </c>
      <c r="U24">
        <v>1</v>
      </c>
      <c r="V24" t="s">
        <v>73</v>
      </c>
      <c r="X24" t="s">
        <v>114</v>
      </c>
      <c r="Z24" t="s">
        <v>60</v>
      </c>
      <c r="AB24">
        <v>8</v>
      </c>
      <c r="AC24" t="s">
        <v>206</v>
      </c>
      <c r="AD24" t="s">
        <v>87</v>
      </c>
      <c r="AH24" t="s">
        <v>33</v>
      </c>
      <c r="AO24" t="s">
        <v>88</v>
      </c>
      <c r="AQ24">
        <v>2</v>
      </c>
      <c r="AR24">
        <v>4</v>
      </c>
      <c r="AT24">
        <v>4</v>
      </c>
      <c r="AU24" s="3" t="s">
        <v>207</v>
      </c>
      <c r="AV24" t="s">
        <v>195</v>
      </c>
      <c r="AX24">
        <v>9</v>
      </c>
      <c r="AY24" t="s">
        <v>208</v>
      </c>
    </row>
    <row r="25" spans="1:53" x14ac:dyDescent="0.3">
      <c r="A25">
        <v>23</v>
      </c>
      <c r="B25">
        <v>23</v>
      </c>
      <c r="C25">
        <v>23</v>
      </c>
      <c r="E25" t="s">
        <v>4</v>
      </c>
      <c r="H25" t="s">
        <v>7</v>
      </c>
      <c r="J25" s="9">
        <v>38</v>
      </c>
      <c r="K25">
        <v>7</v>
      </c>
      <c r="L25">
        <v>60</v>
      </c>
      <c r="M25">
        <v>5</v>
      </c>
      <c r="N25">
        <v>8</v>
      </c>
      <c r="O25" t="s">
        <v>100</v>
      </c>
      <c r="P25">
        <v>1</v>
      </c>
      <c r="Q25" t="s">
        <v>71</v>
      </c>
      <c r="S25" t="s">
        <v>3439</v>
      </c>
      <c r="U25">
        <v>0</v>
      </c>
      <c r="AD25" t="s">
        <v>75</v>
      </c>
      <c r="AJ25" t="s">
        <v>35</v>
      </c>
      <c r="AO25" t="s">
        <v>76</v>
      </c>
      <c r="AQ25">
        <v>4</v>
      </c>
      <c r="AR25">
        <v>4</v>
      </c>
      <c r="AT25">
        <v>10</v>
      </c>
      <c r="AU25" t="s">
        <v>209</v>
      </c>
      <c r="AV25" t="s">
        <v>78</v>
      </c>
      <c r="AX25">
        <v>8</v>
      </c>
      <c r="AY25" t="s">
        <v>210</v>
      </c>
      <c r="AZ25" t="s">
        <v>211</v>
      </c>
    </row>
    <row r="26" spans="1:53" x14ac:dyDescent="0.3">
      <c r="A26">
        <v>24</v>
      </c>
      <c r="B26">
        <v>24</v>
      </c>
      <c r="C26">
        <v>24</v>
      </c>
      <c r="H26" t="s">
        <v>7</v>
      </c>
      <c r="J26" s="9">
        <v>43</v>
      </c>
      <c r="K26">
        <v>7</v>
      </c>
      <c r="L26">
        <v>30</v>
      </c>
      <c r="M26">
        <v>6</v>
      </c>
      <c r="N26">
        <v>10</v>
      </c>
      <c r="O26" t="s">
        <v>192</v>
      </c>
      <c r="P26">
        <v>0</v>
      </c>
      <c r="Q26" t="s">
        <v>101</v>
      </c>
      <c r="S26" t="s">
        <v>3410</v>
      </c>
      <c r="U26">
        <v>0</v>
      </c>
      <c r="AD26" t="s">
        <v>87</v>
      </c>
      <c r="AJ26" t="s">
        <v>35</v>
      </c>
      <c r="AO26" t="s">
        <v>63</v>
      </c>
      <c r="AQ26">
        <v>3</v>
      </c>
      <c r="AR26">
        <v>4</v>
      </c>
      <c r="AT26">
        <v>7</v>
      </c>
      <c r="AU26" t="s">
        <v>212</v>
      </c>
      <c r="AV26" t="s">
        <v>78</v>
      </c>
      <c r="AX26">
        <v>9</v>
      </c>
      <c r="AY26" t="s">
        <v>213</v>
      </c>
      <c r="AZ26" t="s">
        <v>214</v>
      </c>
      <c r="BA26" t="s">
        <v>215</v>
      </c>
    </row>
    <row r="27" spans="1:53" x14ac:dyDescent="0.3">
      <c r="A27">
        <v>25</v>
      </c>
      <c r="B27">
        <v>25</v>
      </c>
      <c r="C27">
        <v>25</v>
      </c>
      <c r="H27" t="s">
        <v>7</v>
      </c>
      <c r="J27" s="9">
        <v>30</v>
      </c>
      <c r="K27">
        <v>85</v>
      </c>
      <c r="L27">
        <v>45</v>
      </c>
      <c r="M27">
        <v>10</v>
      </c>
      <c r="N27">
        <v>30</v>
      </c>
      <c r="O27" t="s">
        <v>70</v>
      </c>
      <c r="P27">
        <v>0</v>
      </c>
      <c r="Q27" t="s">
        <v>101</v>
      </c>
      <c r="S27" t="s">
        <v>3411</v>
      </c>
      <c r="U27">
        <v>1</v>
      </c>
      <c r="V27" t="s">
        <v>216</v>
      </c>
      <c r="X27" t="s">
        <v>84</v>
      </c>
      <c r="Z27" t="s">
        <v>95</v>
      </c>
      <c r="AB27">
        <v>4</v>
      </c>
      <c r="AC27" t="s">
        <v>217</v>
      </c>
      <c r="AD27" t="s">
        <v>87</v>
      </c>
      <c r="AI27" t="s">
        <v>34</v>
      </c>
      <c r="AO27" t="s">
        <v>88</v>
      </c>
      <c r="AQ27">
        <v>12</v>
      </c>
      <c r="AS27">
        <v>5</v>
      </c>
      <c r="AT27">
        <v>8</v>
      </c>
      <c r="AU27" t="s">
        <v>218</v>
      </c>
      <c r="AV27" t="s">
        <v>67</v>
      </c>
      <c r="AX27">
        <v>8</v>
      </c>
      <c r="AY27" t="s">
        <v>219</v>
      </c>
      <c r="AZ27" t="s">
        <v>220</v>
      </c>
      <c r="BA27" t="s">
        <v>221</v>
      </c>
    </row>
    <row r="28" spans="1:53" x14ac:dyDescent="0.3">
      <c r="A28">
        <v>26</v>
      </c>
      <c r="B28">
        <v>26</v>
      </c>
      <c r="C28">
        <v>26</v>
      </c>
      <c r="H28" t="s">
        <v>7</v>
      </c>
      <c r="J28" s="9">
        <v>37</v>
      </c>
      <c r="K28">
        <v>8</v>
      </c>
      <c r="L28">
        <v>30</v>
      </c>
      <c r="M28">
        <v>14</v>
      </c>
      <c r="N28">
        <v>20</v>
      </c>
      <c r="O28" t="s">
        <v>136</v>
      </c>
      <c r="P28">
        <v>0</v>
      </c>
      <c r="Q28" t="s">
        <v>82</v>
      </c>
      <c r="S28" t="s">
        <v>3410</v>
      </c>
      <c r="U28">
        <v>1</v>
      </c>
      <c r="W28" t="s">
        <v>222</v>
      </c>
      <c r="X28" t="s">
        <v>114</v>
      </c>
      <c r="Z28" t="s">
        <v>223</v>
      </c>
      <c r="AB28">
        <v>15</v>
      </c>
      <c r="AC28" t="s">
        <v>224</v>
      </c>
      <c r="AD28" t="s">
        <v>62</v>
      </c>
      <c r="AM28" t="s">
        <v>38</v>
      </c>
      <c r="AQ28">
        <v>0</v>
      </c>
      <c r="AV28" t="s">
        <v>67</v>
      </c>
      <c r="AX28">
        <v>8</v>
      </c>
      <c r="AY28" t="s">
        <v>225</v>
      </c>
      <c r="AZ28" t="s">
        <v>226</v>
      </c>
      <c r="BA28" t="s">
        <v>227</v>
      </c>
    </row>
    <row r="29" spans="1:53" x14ac:dyDescent="0.3">
      <c r="A29">
        <v>27</v>
      </c>
      <c r="B29">
        <v>27</v>
      </c>
      <c r="C29">
        <v>27</v>
      </c>
      <c r="D29" t="s">
        <v>3</v>
      </c>
      <c r="J29" s="9">
        <v>32</v>
      </c>
      <c r="K29">
        <v>7</v>
      </c>
      <c r="L29">
        <v>30</v>
      </c>
      <c r="M29">
        <v>10</v>
      </c>
      <c r="N29">
        <v>2</v>
      </c>
      <c r="O29" t="s">
        <v>228</v>
      </c>
      <c r="P29">
        <v>1</v>
      </c>
      <c r="Q29" t="s">
        <v>71</v>
      </c>
      <c r="S29" t="s">
        <v>3439</v>
      </c>
      <c r="U29">
        <v>1</v>
      </c>
      <c r="V29" t="s">
        <v>149</v>
      </c>
      <c r="X29" t="s">
        <v>84</v>
      </c>
      <c r="Z29" t="s">
        <v>159</v>
      </c>
      <c r="AB29">
        <v>8</v>
      </c>
      <c r="AC29" t="s">
        <v>229</v>
      </c>
      <c r="AD29" t="s">
        <v>87</v>
      </c>
      <c r="AH29" t="s">
        <v>33</v>
      </c>
      <c r="AO29" t="s">
        <v>76</v>
      </c>
      <c r="AQ29">
        <v>6</v>
      </c>
      <c r="AR29">
        <v>5</v>
      </c>
      <c r="AT29">
        <v>500</v>
      </c>
      <c r="AU29" t="s">
        <v>230</v>
      </c>
      <c r="AV29" t="s">
        <v>78</v>
      </c>
      <c r="AX29">
        <v>7</v>
      </c>
      <c r="AY29" t="s">
        <v>231</v>
      </c>
      <c r="AZ29" t="s">
        <v>232</v>
      </c>
      <c r="BA29" t="s">
        <v>233</v>
      </c>
    </row>
    <row r="30" spans="1:53" x14ac:dyDescent="0.3">
      <c r="A30">
        <v>28</v>
      </c>
      <c r="B30">
        <v>28</v>
      </c>
      <c r="C30">
        <v>28</v>
      </c>
      <c r="D30" t="s">
        <v>3</v>
      </c>
      <c r="E30" t="s">
        <v>4</v>
      </c>
      <c r="J30" s="9">
        <v>39</v>
      </c>
      <c r="K30">
        <v>6</v>
      </c>
      <c r="L30">
        <v>40</v>
      </c>
      <c r="M30">
        <v>9</v>
      </c>
      <c r="N30">
        <v>6</v>
      </c>
      <c r="O30" t="s">
        <v>106</v>
      </c>
      <c r="P30">
        <v>0</v>
      </c>
      <c r="Q30" t="s">
        <v>82</v>
      </c>
      <c r="S30" t="s">
        <v>3410</v>
      </c>
      <c r="U30">
        <v>1</v>
      </c>
      <c r="V30" t="s">
        <v>216</v>
      </c>
      <c r="X30" t="s">
        <v>84</v>
      </c>
      <c r="Z30" t="s">
        <v>234</v>
      </c>
      <c r="AB30">
        <v>11</v>
      </c>
      <c r="AC30" t="s">
        <v>235</v>
      </c>
      <c r="AD30" t="s">
        <v>87</v>
      </c>
      <c r="AJ30" t="s">
        <v>35</v>
      </c>
      <c r="AO30" t="s">
        <v>63</v>
      </c>
      <c r="AQ30">
        <v>4</v>
      </c>
      <c r="AR30">
        <v>2</v>
      </c>
      <c r="AT30">
        <v>2</v>
      </c>
      <c r="AU30" t="s">
        <v>236</v>
      </c>
      <c r="AV30" t="s">
        <v>78</v>
      </c>
      <c r="AX30">
        <v>10</v>
      </c>
      <c r="AY30" t="s">
        <v>237</v>
      </c>
      <c r="AZ30" t="s">
        <v>238</v>
      </c>
    </row>
    <row r="31" spans="1:53" x14ac:dyDescent="0.3">
      <c r="A31">
        <v>29</v>
      </c>
      <c r="B31">
        <v>29</v>
      </c>
      <c r="C31">
        <v>29</v>
      </c>
      <c r="D31" t="s">
        <v>3</v>
      </c>
      <c r="G31" t="s">
        <v>6</v>
      </c>
      <c r="H31" t="s">
        <v>7</v>
      </c>
      <c r="J31" s="9">
        <v>27</v>
      </c>
      <c r="K31">
        <v>6</v>
      </c>
      <c r="L31">
        <v>0</v>
      </c>
      <c r="M31">
        <v>9</v>
      </c>
      <c r="N31">
        <v>3</v>
      </c>
      <c r="O31" t="s">
        <v>55</v>
      </c>
      <c r="P31">
        <v>1</v>
      </c>
      <c r="Q31" t="s">
        <v>125</v>
      </c>
      <c r="S31" t="s">
        <v>3451</v>
      </c>
      <c r="U31">
        <v>1</v>
      </c>
      <c r="V31" t="s">
        <v>216</v>
      </c>
      <c r="X31" t="s">
        <v>84</v>
      </c>
      <c r="Z31" t="s">
        <v>95</v>
      </c>
      <c r="AB31">
        <v>4</v>
      </c>
      <c r="AC31" t="s">
        <v>239</v>
      </c>
      <c r="AD31" t="s">
        <v>62</v>
      </c>
      <c r="AJ31" t="s">
        <v>35</v>
      </c>
      <c r="AO31" t="s">
        <v>76</v>
      </c>
      <c r="AQ31">
        <v>4</v>
      </c>
      <c r="AR31">
        <v>4</v>
      </c>
      <c r="AT31">
        <v>6</v>
      </c>
      <c r="AU31" t="s">
        <v>240</v>
      </c>
      <c r="AV31" t="s">
        <v>78</v>
      </c>
      <c r="AX31">
        <v>10</v>
      </c>
      <c r="AY31" t="s">
        <v>241</v>
      </c>
      <c r="AZ31" t="s">
        <v>242</v>
      </c>
    </row>
    <row r="32" spans="1:53" x14ac:dyDescent="0.3">
      <c r="A32">
        <v>30</v>
      </c>
      <c r="B32">
        <v>30</v>
      </c>
      <c r="C32">
        <v>30</v>
      </c>
      <c r="D32" t="s">
        <v>3</v>
      </c>
      <c r="J32" s="9">
        <v>35</v>
      </c>
      <c r="K32">
        <v>7</v>
      </c>
      <c r="L32">
        <v>150</v>
      </c>
      <c r="M32">
        <v>6</v>
      </c>
      <c r="N32">
        <v>5</v>
      </c>
      <c r="O32" t="s">
        <v>100</v>
      </c>
      <c r="P32">
        <v>0</v>
      </c>
      <c r="Q32" t="s">
        <v>71</v>
      </c>
      <c r="S32" t="s">
        <v>3410</v>
      </c>
      <c r="U32">
        <v>1</v>
      </c>
      <c r="V32" t="s">
        <v>216</v>
      </c>
      <c r="X32" t="s">
        <v>84</v>
      </c>
      <c r="AA32" t="s">
        <v>3318</v>
      </c>
      <c r="AB32">
        <v>12</v>
      </c>
      <c r="AD32" t="s">
        <v>87</v>
      </c>
      <c r="AJ32" t="s">
        <v>35</v>
      </c>
      <c r="AO32" t="s">
        <v>88</v>
      </c>
      <c r="AQ32">
        <v>6</v>
      </c>
      <c r="AR32">
        <v>4</v>
      </c>
      <c r="AT32">
        <v>8</v>
      </c>
      <c r="AU32" t="s">
        <v>244</v>
      </c>
      <c r="AV32" t="s">
        <v>78</v>
      </c>
      <c r="AX32">
        <v>7</v>
      </c>
      <c r="AY32" t="s">
        <v>245</v>
      </c>
    </row>
    <row r="33" spans="1:53" x14ac:dyDescent="0.3">
      <c r="A33">
        <v>31</v>
      </c>
      <c r="B33">
        <v>31</v>
      </c>
      <c r="C33">
        <v>31</v>
      </c>
      <c r="D33" t="s">
        <v>3</v>
      </c>
      <c r="E33" t="s">
        <v>4</v>
      </c>
      <c r="H33" t="s">
        <v>7</v>
      </c>
      <c r="J33" s="9">
        <v>38</v>
      </c>
      <c r="K33">
        <v>8</v>
      </c>
      <c r="L33">
        <v>0</v>
      </c>
      <c r="M33">
        <v>10</v>
      </c>
      <c r="N33">
        <v>20</v>
      </c>
      <c r="O33" t="s">
        <v>55</v>
      </c>
      <c r="P33">
        <v>1</v>
      </c>
      <c r="Q33" t="s">
        <v>56</v>
      </c>
      <c r="S33" t="s">
        <v>3411</v>
      </c>
      <c r="U33">
        <v>1</v>
      </c>
      <c r="V33" t="s">
        <v>216</v>
      </c>
      <c r="X33" t="s">
        <v>94</v>
      </c>
      <c r="Z33" t="s">
        <v>95</v>
      </c>
      <c r="AB33">
        <v>10</v>
      </c>
      <c r="AC33" t="s">
        <v>246</v>
      </c>
      <c r="AD33" t="s">
        <v>87</v>
      </c>
      <c r="AH33" t="s">
        <v>33</v>
      </c>
      <c r="AI33" t="s">
        <v>34</v>
      </c>
      <c r="AO33" t="s">
        <v>63</v>
      </c>
      <c r="AQ33">
        <v>25</v>
      </c>
      <c r="AS33" s="2">
        <v>43758</v>
      </c>
      <c r="AT33">
        <v>20</v>
      </c>
      <c r="AU33" t="s">
        <v>247</v>
      </c>
      <c r="AV33" t="s">
        <v>78</v>
      </c>
      <c r="AX33">
        <v>8</v>
      </c>
      <c r="AY33" t="s">
        <v>248</v>
      </c>
      <c r="AZ33" t="s">
        <v>249</v>
      </c>
    </row>
    <row r="34" spans="1:53" x14ac:dyDescent="0.3">
      <c r="A34">
        <v>32</v>
      </c>
      <c r="B34">
        <v>32</v>
      </c>
      <c r="C34">
        <v>32</v>
      </c>
      <c r="D34" t="s">
        <v>3</v>
      </c>
      <c r="G34" t="s">
        <v>6</v>
      </c>
      <c r="H34" t="s">
        <v>7</v>
      </c>
      <c r="J34" s="9">
        <v>34</v>
      </c>
      <c r="K34">
        <v>7</v>
      </c>
      <c r="L34">
        <v>100</v>
      </c>
      <c r="M34">
        <v>10</v>
      </c>
      <c r="N34">
        <v>1</v>
      </c>
      <c r="O34" t="s">
        <v>70</v>
      </c>
      <c r="P34">
        <v>1</v>
      </c>
      <c r="Q34" t="s">
        <v>56</v>
      </c>
      <c r="T34" t="s">
        <v>250</v>
      </c>
      <c r="U34">
        <v>1</v>
      </c>
      <c r="V34" t="s">
        <v>216</v>
      </c>
      <c r="X34" t="s">
        <v>114</v>
      </c>
      <c r="Z34" t="s">
        <v>127</v>
      </c>
      <c r="AB34">
        <v>7</v>
      </c>
      <c r="AD34" t="s">
        <v>87</v>
      </c>
      <c r="AI34" t="s">
        <v>34</v>
      </c>
      <c r="AO34" t="s">
        <v>76</v>
      </c>
      <c r="AQ34">
        <v>4</v>
      </c>
      <c r="AS34">
        <v>15</v>
      </c>
      <c r="AT34">
        <v>20</v>
      </c>
      <c r="AU34" t="s">
        <v>251</v>
      </c>
      <c r="AV34" t="s">
        <v>78</v>
      </c>
      <c r="AX34">
        <v>10</v>
      </c>
      <c r="AY34" t="s">
        <v>252</v>
      </c>
      <c r="AZ34" t="s">
        <v>253</v>
      </c>
      <c r="BA34" t="s">
        <v>119</v>
      </c>
    </row>
    <row r="35" spans="1:53" x14ac:dyDescent="0.3">
      <c r="A35">
        <v>33</v>
      </c>
      <c r="B35">
        <v>33</v>
      </c>
      <c r="C35">
        <v>33</v>
      </c>
      <c r="E35" t="s">
        <v>4</v>
      </c>
      <c r="F35" t="s">
        <v>5</v>
      </c>
      <c r="H35" t="s">
        <v>7</v>
      </c>
      <c r="J35" s="9">
        <v>22</v>
      </c>
      <c r="K35">
        <v>6</v>
      </c>
      <c r="L35">
        <v>120</v>
      </c>
      <c r="M35">
        <v>16</v>
      </c>
      <c r="N35">
        <v>2</v>
      </c>
      <c r="O35" t="s">
        <v>100</v>
      </c>
      <c r="P35">
        <v>0</v>
      </c>
      <c r="Q35" t="s">
        <v>56</v>
      </c>
      <c r="S35" t="s">
        <v>3439</v>
      </c>
      <c r="U35">
        <v>0</v>
      </c>
      <c r="AD35" t="s">
        <v>164</v>
      </c>
      <c r="AH35" t="s">
        <v>33</v>
      </c>
      <c r="AO35" t="s">
        <v>76</v>
      </c>
      <c r="AQ35">
        <v>6</v>
      </c>
      <c r="AR35">
        <v>6</v>
      </c>
      <c r="AT35">
        <v>60</v>
      </c>
      <c r="AU35" t="s">
        <v>254</v>
      </c>
      <c r="AV35" t="s">
        <v>67</v>
      </c>
      <c r="AX35">
        <v>9</v>
      </c>
      <c r="AY35" t="s">
        <v>255</v>
      </c>
      <c r="AZ35" t="s">
        <v>256</v>
      </c>
    </row>
    <row r="36" spans="1:53" x14ac:dyDescent="0.3">
      <c r="A36">
        <v>34</v>
      </c>
      <c r="B36">
        <v>34</v>
      </c>
      <c r="C36">
        <v>34</v>
      </c>
      <c r="D36" t="s">
        <v>3</v>
      </c>
      <c r="H36" t="s">
        <v>7</v>
      </c>
      <c r="J36" s="9">
        <v>28</v>
      </c>
      <c r="K36">
        <v>7</v>
      </c>
      <c r="L36">
        <v>70</v>
      </c>
      <c r="M36">
        <v>5</v>
      </c>
      <c r="N36">
        <v>5</v>
      </c>
      <c r="O36" t="s">
        <v>100</v>
      </c>
      <c r="P36">
        <v>0</v>
      </c>
      <c r="Q36" t="s">
        <v>82</v>
      </c>
      <c r="S36" t="s">
        <v>3411</v>
      </c>
      <c r="U36">
        <v>1</v>
      </c>
      <c r="V36" t="s">
        <v>8</v>
      </c>
      <c r="X36" t="s">
        <v>59</v>
      </c>
      <c r="AA36" t="s">
        <v>257</v>
      </c>
      <c r="AB36">
        <v>1</v>
      </c>
      <c r="AC36" t="s">
        <v>258</v>
      </c>
      <c r="AD36" t="s">
        <v>87</v>
      </c>
      <c r="AG36" t="s">
        <v>32</v>
      </c>
      <c r="AH36" t="s">
        <v>33</v>
      </c>
      <c r="AO36" t="s">
        <v>76</v>
      </c>
      <c r="AQ36">
        <v>3</v>
      </c>
      <c r="AR36">
        <v>2</v>
      </c>
      <c r="AT36">
        <v>15</v>
      </c>
      <c r="AU36" t="s">
        <v>259</v>
      </c>
      <c r="AV36" t="s">
        <v>78</v>
      </c>
      <c r="AX36">
        <v>8</v>
      </c>
      <c r="AY36" t="s">
        <v>260</v>
      </c>
      <c r="AZ36" t="s">
        <v>261</v>
      </c>
    </row>
    <row r="37" spans="1:53" x14ac:dyDescent="0.3">
      <c r="A37">
        <v>35</v>
      </c>
      <c r="B37">
        <v>35</v>
      </c>
      <c r="C37">
        <v>35</v>
      </c>
      <c r="E37" t="s">
        <v>4</v>
      </c>
      <c r="J37" s="9">
        <v>40</v>
      </c>
      <c r="K37">
        <v>6</v>
      </c>
      <c r="L37">
        <v>90</v>
      </c>
      <c r="M37">
        <v>6</v>
      </c>
      <c r="N37">
        <v>2</v>
      </c>
      <c r="O37" t="s">
        <v>92</v>
      </c>
      <c r="P37">
        <v>0</v>
      </c>
      <c r="Q37" t="s">
        <v>101</v>
      </c>
      <c r="S37" t="s">
        <v>3451</v>
      </c>
      <c r="U37">
        <v>1</v>
      </c>
      <c r="V37" t="s">
        <v>3452</v>
      </c>
      <c r="Y37" t="s">
        <v>262</v>
      </c>
      <c r="Z37" t="s">
        <v>95</v>
      </c>
      <c r="AB37">
        <v>6</v>
      </c>
      <c r="AC37" t="s">
        <v>263</v>
      </c>
      <c r="AD37" t="s">
        <v>87</v>
      </c>
      <c r="AI37" t="s">
        <v>34</v>
      </c>
      <c r="AO37" t="s">
        <v>76</v>
      </c>
      <c r="AQ37">
        <v>5</v>
      </c>
      <c r="AR37">
        <v>5</v>
      </c>
      <c r="AT37">
        <v>5</v>
      </c>
      <c r="AU37" t="s">
        <v>264</v>
      </c>
      <c r="AV37" t="s">
        <v>78</v>
      </c>
      <c r="AX37">
        <v>8</v>
      </c>
      <c r="AY37" t="s">
        <v>265</v>
      </c>
      <c r="AZ37" t="s">
        <v>266</v>
      </c>
      <c r="BA37" t="s">
        <v>267</v>
      </c>
    </row>
    <row r="38" spans="1:53" x14ac:dyDescent="0.3">
      <c r="A38">
        <v>36</v>
      </c>
      <c r="B38">
        <v>36</v>
      </c>
      <c r="C38">
        <v>36</v>
      </c>
      <c r="H38" t="s">
        <v>7</v>
      </c>
      <c r="J38" s="9">
        <v>42</v>
      </c>
      <c r="K38">
        <v>7</v>
      </c>
      <c r="L38">
        <v>50</v>
      </c>
      <c r="M38">
        <v>8</v>
      </c>
      <c r="N38">
        <v>1</v>
      </c>
      <c r="O38" t="s">
        <v>106</v>
      </c>
      <c r="P38">
        <v>0</v>
      </c>
      <c r="Q38" t="s">
        <v>101</v>
      </c>
      <c r="S38" t="s">
        <v>3451</v>
      </c>
      <c r="U38">
        <v>1</v>
      </c>
      <c r="V38" t="s">
        <v>216</v>
      </c>
      <c r="X38" t="s">
        <v>84</v>
      </c>
      <c r="Z38" t="s">
        <v>95</v>
      </c>
      <c r="AB38">
        <v>22</v>
      </c>
      <c r="AC38" t="s">
        <v>268</v>
      </c>
      <c r="AD38" t="s">
        <v>62</v>
      </c>
      <c r="AH38" t="s">
        <v>33</v>
      </c>
      <c r="AO38" t="s">
        <v>88</v>
      </c>
      <c r="AQ38">
        <v>4</v>
      </c>
      <c r="AR38">
        <v>6</v>
      </c>
      <c r="AT38">
        <v>12</v>
      </c>
      <c r="AU38" t="s">
        <v>269</v>
      </c>
      <c r="AV38" t="s">
        <v>67</v>
      </c>
      <c r="AX38">
        <v>10</v>
      </c>
      <c r="AY38" t="s">
        <v>270</v>
      </c>
      <c r="AZ38" t="s">
        <v>271</v>
      </c>
    </row>
    <row r="39" spans="1:53" x14ac:dyDescent="0.3">
      <c r="A39">
        <v>37</v>
      </c>
      <c r="B39">
        <v>37</v>
      </c>
      <c r="C39">
        <v>37</v>
      </c>
      <c r="D39" t="s">
        <v>3</v>
      </c>
      <c r="E39" t="s">
        <v>4</v>
      </c>
      <c r="G39" t="s">
        <v>6</v>
      </c>
      <c r="H39" t="s">
        <v>7</v>
      </c>
      <c r="J39" s="9">
        <v>27</v>
      </c>
      <c r="K39">
        <v>6</v>
      </c>
      <c r="L39">
        <v>60</v>
      </c>
      <c r="M39">
        <v>8</v>
      </c>
      <c r="N39">
        <v>5</v>
      </c>
      <c r="O39" t="s">
        <v>228</v>
      </c>
      <c r="P39">
        <v>1</v>
      </c>
      <c r="Q39" t="s">
        <v>143</v>
      </c>
      <c r="S39" t="s">
        <v>3409</v>
      </c>
      <c r="U39">
        <v>1</v>
      </c>
      <c r="V39" t="s">
        <v>3452</v>
      </c>
      <c r="X39" t="s">
        <v>114</v>
      </c>
      <c r="Z39" t="s">
        <v>95</v>
      </c>
      <c r="AB39">
        <v>3</v>
      </c>
      <c r="AC39" t="s">
        <v>202</v>
      </c>
      <c r="AD39" t="s">
        <v>87</v>
      </c>
      <c r="AH39" t="s">
        <v>33</v>
      </c>
      <c r="AO39" t="s">
        <v>63</v>
      </c>
      <c r="AQ39">
        <v>6</v>
      </c>
      <c r="AR39">
        <v>6</v>
      </c>
      <c r="AT39">
        <v>6</v>
      </c>
      <c r="AU39" t="s">
        <v>272</v>
      </c>
      <c r="AV39" t="s">
        <v>78</v>
      </c>
      <c r="AX39">
        <v>10</v>
      </c>
      <c r="AY39" t="s">
        <v>273</v>
      </c>
      <c r="BA39" t="s">
        <v>274</v>
      </c>
    </row>
    <row r="40" spans="1:53" x14ac:dyDescent="0.3">
      <c r="A40">
        <v>38</v>
      </c>
      <c r="B40">
        <v>38</v>
      </c>
      <c r="C40">
        <v>38</v>
      </c>
      <c r="E40" t="s">
        <v>4</v>
      </c>
      <c r="H40" t="s">
        <v>7</v>
      </c>
      <c r="J40" s="9">
        <v>38</v>
      </c>
      <c r="K40">
        <v>6</v>
      </c>
      <c r="L40">
        <v>50</v>
      </c>
      <c r="M40">
        <v>7</v>
      </c>
      <c r="N40">
        <v>2</v>
      </c>
      <c r="O40" t="s">
        <v>228</v>
      </c>
      <c r="P40">
        <v>0</v>
      </c>
      <c r="Q40" t="s">
        <v>101</v>
      </c>
      <c r="S40" t="s">
        <v>3409</v>
      </c>
      <c r="U40">
        <v>1</v>
      </c>
      <c r="V40" t="s">
        <v>58</v>
      </c>
      <c r="X40" t="s">
        <v>59</v>
      </c>
      <c r="Z40" t="s">
        <v>275</v>
      </c>
      <c r="AB40">
        <v>3</v>
      </c>
      <c r="AC40" t="s">
        <v>276</v>
      </c>
      <c r="AD40" t="s">
        <v>87</v>
      </c>
      <c r="AF40" t="s">
        <v>31</v>
      </c>
      <c r="AO40" t="s">
        <v>63</v>
      </c>
      <c r="AQ40">
        <v>6</v>
      </c>
      <c r="AR40">
        <v>3</v>
      </c>
      <c r="AT40">
        <v>5</v>
      </c>
      <c r="AU40" t="s">
        <v>277</v>
      </c>
      <c r="AV40" t="s">
        <v>78</v>
      </c>
      <c r="AX40">
        <v>10</v>
      </c>
      <c r="AY40" t="s">
        <v>278</v>
      </c>
      <c r="AZ40" t="s">
        <v>38</v>
      </c>
      <c r="BA40" t="s">
        <v>279</v>
      </c>
    </row>
    <row r="41" spans="1:53" x14ac:dyDescent="0.3">
      <c r="A41">
        <v>39</v>
      </c>
      <c r="B41">
        <v>39</v>
      </c>
      <c r="C41">
        <v>39</v>
      </c>
      <c r="F41" t="s">
        <v>5</v>
      </c>
      <c r="J41" s="9">
        <v>22</v>
      </c>
      <c r="K41">
        <v>8</v>
      </c>
      <c r="L41">
        <v>60</v>
      </c>
      <c r="M41">
        <v>9</v>
      </c>
      <c r="N41">
        <v>6</v>
      </c>
      <c r="O41" t="s">
        <v>228</v>
      </c>
      <c r="P41">
        <v>0</v>
      </c>
      <c r="Q41" t="s">
        <v>101</v>
      </c>
      <c r="S41" t="s">
        <v>3411</v>
      </c>
      <c r="U41">
        <v>0</v>
      </c>
      <c r="AD41" t="s">
        <v>164</v>
      </c>
      <c r="AH41" t="s">
        <v>33</v>
      </c>
      <c r="AO41" t="s">
        <v>76</v>
      </c>
      <c r="AQ41">
        <v>5</v>
      </c>
      <c r="AR41">
        <v>5</v>
      </c>
      <c r="AT41">
        <v>24</v>
      </c>
      <c r="AU41" t="s">
        <v>280</v>
      </c>
      <c r="AV41" t="s">
        <v>67</v>
      </c>
      <c r="AX41">
        <v>9</v>
      </c>
      <c r="AY41" t="s">
        <v>281</v>
      </c>
      <c r="AZ41" t="s">
        <v>282</v>
      </c>
      <c r="BA41" t="s">
        <v>283</v>
      </c>
    </row>
    <row r="42" spans="1:53" x14ac:dyDescent="0.3">
      <c r="A42">
        <v>40</v>
      </c>
      <c r="B42">
        <v>40</v>
      </c>
      <c r="C42">
        <v>40</v>
      </c>
      <c r="D42" t="s">
        <v>3</v>
      </c>
      <c r="J42" s="9">
        <v>31</v>
      </c>
      <c r="K42">
        <v>8</v>
      </c>
      <c r="L42">
        <v>150</v>
      </c>
      <c r="M42">
        <v>8</v>
      </c>
      <c r="N42">
        <v>6</v>
      </c>
      <c r="O42" t="s">
        <v>228</v>
      </c>
      <c r="P42">
        <v>1</v>
      </c>
      <c r="Q42" t="s">
        <v>56</v>
      </c>
      <c r="S42" t="s">
        <v>3409</v>
      </c>
      <c r="U42">
        <v>1</v>
      </c>
      <c r="V42" t="s">
        <v>8</v>
      </c>
      <c r="X42" t="s">
        <v>84</v>
      </c>
      <c r="Z42" t="s">
        <v>159</v>
      </c>
      <c r="AB42">
        <v>7</v>
      </c>
      <c r="AC42" t="s">
        <v>284</v>
      </c>
      <c r="AD42" t="s">
        <v>62</v>
      </c>
      <c r="AE42" t="s">
        <v>30</v>
      </c>
      <c r="AJ42" t="s">
        <v>35</v>
      </c>
      <c r="AO42" t="s">
        <v>76</v>
      </c>
      <c r="AQ42">
        <v>6</v>
      </c>
      <c r="AR42">
        <v>6</v>
      </c>
      <c r="AT42">
        <v>12</v>
      </c>
      <c r="AU42" t="s">
        <v>285</v>
      </c>
      <c r="AV42" t="s">
        <v>78</v>
      </c>
      <c r="AX42">
        <v>10</v>
      </c>
      <c r="AY42" t="s">
        <v>286</v>
      </c>
    </row>
    <row r="43" spans="1:53" x14ac:dyDescent="0.3">
      <c r="A43">
        <v>41</v>
      </c>
      <c r="B43">
        <v>41</v>
      </c>
      <c r="C43">
        <v>41</v>
      </c>
      <c r="H43" t="s">
        <v>7</v>
      </c>
      <c r="J43" s="9">
        <v>38</v>
      </c>
      <c r="K43">
        <v>6</v>
      </c>
      <c r="L43">
        <v>50</v>
      </c>
      <c r="M43">
        <v>18</v>
      </c>
      <c r="N43">
        <v>10</v>
      </c>
      <c r="O43" t="s">
        <v>92</v>
      </c>
      <c r="P43">
        <v>0</v>
      </c>
      <c r="Q43" t="s">
        <v>56</v>
      </c>
      <c r="T43" t="s">
        <v>287</v>
      </c>
      <c r="U43">
        <v>1</v>
      </c>
      <c r="V43" t="s">
        <v>216</v>
      </c>
      <c r="X43" t="s">
        <v>59</v>
      </c>
      <c r="AA43" t="s">
        <v>288</v>
      </c>
      <c r="AB43">
        <v>15</v>
      </c>
      <c r="AC43" t="s">
        <v>289</v>
      </c>
      <c r="AD43" t="s">
        <v>62</v>
      </c>
      <c r="AG43" t="s">
        <v>32</v>
      </c>
      <c r="AH43" t="s">
        <v>33</v>
      </c>
      <c r="AJ43" t="s">
        <v>35</v>
      </c>
      <c r="AO43" t="s">
        <v>76</v>
      </c>
      <c r="AQ43">
        <v>5</v>
      </c>
      <c r="AR43">
        <v>2</v>
      </c>
      <c r="AT43">
        <v>4</v>
      </c>
      <c r="AU43" t="s">
        <v>290</v>
      </c>
      <c r="AV43" t="s">
        <v>78</v>
      </c>
      <c r="AX43">
        <v>10</v>
      </c>
      <c r="AY43" t="s">
        <v>291</v>
      </c>
      <c r="AZ43" t="s">
        <v>292</v>
      </c>
      <c r="BA43" t="s">
        <v>293</v>
      </c>
    </row>
    <row r="44" spans="1:53" x14ac:dyDescent="0.3">
      <c r="A44">
        <v>42</v>
      </c>
      <c r="B44">
        <v>42</v>
      </c>
      <c r="C44">
        <v>42</v>
      </c>
      <c r="D44" t="s">
        <v>3</v>
      </c>
      <c r="J44" s="9"/>
      <c r="K44">
        <v>6</v>
      </c>
      <c r="L44">
        <v>30</v>
      </c>
      <c r="M44">
        <v>10</v>
      </c>
      <c r="N44">
        <v>5</v>
      </c>
      <c r="O44" t="s">
        <v>124</v>
      </c>
      <c r="P44">
        <v>0</v>
      </c>
      <c r="Q44" t="s">
        <v>101</v>
      </c>
      <c r="S44" t="s">
        <v>3409</v>
      </c>
      <c r="U44">
        <v>1</v>
      </c>
      <c r="V44" t="s">
        <v>8</v>
      </c>
      <c r="Y44" t="s">
        <v>294</v>
      </c>
      <c r="AA44" t="s">
        <v>295</v>
      </c>
      <c r="AB44">
        <v>6</v>
      </c>
      <c r="AD44" t="s">
        <v>87</v>
      </c>
      <c r="AH44" t="s">
        <v>33</v>
      </c>
      <c r="AI44" t="s">
        <v>34</v>
      </c>
      <c r="AO44" t="s">
        <v>63</v>
      </c>
      <c r="AQ44">
        <v>4</v>
      </c>
      <c r="AR44">
        <v>4</v>
      </c>
      <c r="AT44">
        <v>8</v>
      </c>
      <c r="AU44" t="s">
        <v>296</v>
      </c>
      <c r="AV44" t="s">
        <v>78</v>
      </c>
      <c r="AX44">
        <v>7</v>
      </c>
      <c r="AY44" t="s">
        <v>297</v>
      </c>
      <c r="AZ44" t="s">
        <v>298</v>
      </c>
      <c r="BA44" t="s">
        <v>299</v>
      </c>
    </row>
    <row r="45" spans="1:53" ht="230.4" x14ac:dyDescent="0.3">
      <c r="A45">
        <v>43</v>
      </c>
      <c r="B45">
        <v>43</v>
      </c>
      <c r="C45">
        <v>43</v>
      </c>
      <c r="D45" t="s">
        <v>3</v>
      </c>
      <c r="E45" t="s">
        <v>4</v>
      </c>
      <c r="J45" s="9">
        <v>35</v>
      </c>
      <c r="K45">
        <v>7</v>
      </c>
      <c r="L45">
        <v>50</v>
      </c>
      <c r="M45">
        <v>8</v>
      </c>
      <c r="N45">
        <v>4</v>
      </c>
      <c r="O45" t="s">
        <v>228</v>
      </c>
      <c r="P45">
        <v>1</v>
      </c>
      <c r="Q45" t="s">
        <v>56</v>
      </c>
      <c r="S45" t="s">
        <v>3411</v>
      </c>
      <c r="U45">
        <v>1</v>
      </c>
      <c r="V45" t="s">
        <v>32</v>
      </c>
      <c r="X45" t="s">
        <v>59</v>
      </c>
      <c r="Z45" t="s">
        <v>300</v>
      </c>
      <c r="AB45">
        <v>11</v>
      </c>
      <c r="AC45" t="s">
        <v>301</v>
      </c>
      <c r="AD45" t="s">
        <v>62</v>
      </c>
      <c r="AF45" t="s">
        <v>31</v>
      </c>
      <c r="AO45" t="s">
        <v>76</v>
      </c>
      <c r="AQ45">
        <v>5</v>
      </c>
      <c r="AR45">
        <v>6</v>
      </c>
      <c r="AT45">
        <v>40</v>
      </c>
      <c r="AU45" s="3" t="s">
        <v>302</v>
      </c>
      <c r="AV45" t="s">
        <v>78</v>
      </c>
      <c r="AX45">
        <v>9</v>
      </c>
      <c r="AY45" t="s">
        <v>303</v>
      </c>
      <c r="AZ45" t="s">
        <v>304</v>
      </c>
      <c r="BA45" t="s">
        <v>305</v>
      </c>
    </row>
    <row r="46" spans="1:53" x14ac:dyDescent="0.3">
      <c r="A46">
        <v>44</v>
      </c>
      <c r="B46">
        <v>44</v>
      </c>
      <c r="C46">
        <v>44</v>
      </c>
      <c r="E46" t="s">
        <v>4</v>
      </c>
      <c r="F46" t="s">
        <v>5</v>
      </c>
      <c r="J46" s="9">
        <v>26</v>
      </c>
      <c r="K46">
        <v>8</v>
      </c>
      <c r="L46">
        <v>120</v>
      </c>
      <c r="M46">
        <v>12</v>
      </c>
      <c r="N46">
        <v>10</v>
      </c>
      <c r="O46" t="s">
        <v>306</v>
      </c>
      <c r="P46">
        <v>1</v>
      </c>
      <c r="R46" t="s">
        <v>307</v>
      </c>
      <c r="S46" t="s">
        <v>3439</v>
      </c>
      <c r="U46">
        <v>1</v>
      </c>
      <c r="V46" t="s">
        <v>32</v>
      </c>
      <c r="X46" t="s">
        <v>84</v>
      </c>
      <c r="Z46" t="s">
        <v>308</v>
      </c>
      <c r="AB46">
        <v>3</v>
      </c>
      <c r="AC46" t="s">
        <v>309</v>
      </c>
      <c r="AD46" t="s">
        <v>62</v>
      </c>
      <c r="AG46" t="s">
        <v>32</v>
      </c>
      <c r="AO46" t="s">
        <v>76</v>
      </c>
      <c r="AQ46">
        <v>6</v>
      </c>
      <c r="AR46">
        <v>6</v>
      </c>
      <c r="AT46">
        <v>20</v>
      </c>
      <c r="AU46" t="s">
        <v>310</v>
      </c>
      <c r="AV46" t="s">
        <v>78</v>
      </c>
      <c r="AX46">
        <v>10</v>
      </c>
      <c r="AY46" t="s">
        <v>311</v>
      </c>
      <c r="BA46" t="s">
        <v>312</v>
      </c>
    </row>
    <row r="47" spans="1:53" x14ac:dyDescent="0.3">
      <c r="A47">
        <v>45</v>
      </c>
      <c r="B47">
        <v>45</v>
      </c>
      <c r="C47">
        <v>45</v>
      </c>
      <c r="D47" t="s">
        <v>3</v>
      </c>
      <c r="G47" t="s">
        <v>6</v>
      </c>
      <c r="J47" s="9">
        <v>38</v>
      </c>
      <c r="K47">
        <v>8</v>
      </c>
      <c r="L47">
        <v>0</v>
      </c>
      <c r="M47">
        <v>12</v>
      </c>
      <c r="N47">
        <v>30</v>
      </c>
      <c r="O47" t="s">
        <v>106</v>
      </c>
      <c r="P47">
        <v>1</v>
      </c>
      <c r="Q47" t="s">
        <v>56</v>
      </c>
      <c r="S47" t="s">
        <v>3409</v>
      </c>
      <c r="U47">
        <v>1</v>
      </c>
      <c r="V47" t="s">
        <v>33</v>
      </c>
      <c r="X47" t="s">
        <v>84</v>
      </c>
      <c r="Z47" t="s">
        <v>313</v>
      </c>
      <c r="AB47">
        <v>1</v>
      </c>
      <c r="AC47" t="s">
        <v>314</v>
      </c>
      <c r="AD47" t="s">
        <v>62</v>
      </c>
      <c r="AG47" t="s">
        <v>32</v>
      </c>
      <c r="AO47" t="s">
        <v>76</v>
      </c>
      <c r="AQ47">
        <v>10</v>
      </c>
      <c r="AR47">
        <v>5</v>
      </c>
      <c r="AT47">
        <v>20</v>
      </c>
      <c r="AU47" t="s">
        <v>315</v>
      </c>
      <c r="AV47" t="s">
        <v>67</v>
      </c>
      <c r="AX47">
        <v>6</v>
      </c>
      <c r="AY47" t="s">
        <v>316</v>
      </c>
      <c r="AZ47" t="s">
        <v>317</v>
      </c>
    </row>
    <row r="48" spans="1:53" x14ac:dyDescent="0.3">
      <c r="A48">
        <v>46</v>
      </c>
      <c r="B48">
        <v>46</v>
      </c>
      <c r="C48">
        <v>46</v>
      </c>
      <c r="D48" t="s">
        <v>3</v>
      </c>
      <c r="J48" s="9"/>
      <c r="K48">
        <v>9</v>
      </c>
      <c r="L48">
        <v>20</v>
      </c>
      <c r="M48">
        <v>13</v>
      </c>
      <c r="N48">
        <v>26</v>
      </c>
      <c r="O48" t="s">
        <v>192</v>
      </c>
      <c r="P48">
        <v>0</v>
      </c>
      <c r="Q48" t="s">
        <v>71</v>
      </c>
      <c r="S48" t="s">
        <v>3409</v>
      </c>
      <c r="U48">
        <v>0</v>
      </c>
      <c r="AD48" t="s">
        <v>87</v>
      </c>
      <c r="AH48" t="s">
        <v>33</v>
      </c>
      <c r="AO48" t="s">
        <v>88</v>
      </c>
      <c r="AQ48">
        <v>6</v>
      </c>
      <c r="AR48">
        <v>6</v>
      </c>
      <c r="AT48">
        <v>80</v>
      </c>
      <c r="AU48" t="s">
        <v>318</v>
      </c>
      <c r="AV48" t="s">
        <v>67</v>
      </c>
      <c r="AX48">
        <v>7</v>
      </c>
      <c r="AY48" t="s">
        <v>319</v>
      </c>
      <c r="AZ48" t="s">
        <v>320</v>
      </c>
      <c r="BA48" t="s">
        <v>321</v>
      </c>
    </row>
    <row r="49" spans="1:53" ht="302.39999999999998" x14ac:dyDescent="0.3">
      <c r="A49">
        <v>47</v>
      </c>
      <c r="B49">
        <v>47</v>
      </c>
      <c r="C49">
        <v>47</v>
      </c>
      <c r="H49" t="s">
        <v>7</v>
      </c>
      <c r="J49" s="9">
        <v>41</v>
      </c>
      <c r="K49">
        <v>6</v>
      </c>
      <c r="L49">
        <v>20</v>
      </c>
      <c r="M49">
        <v>16</v>
      </c>
      <c r="N49">
        <v>10</v>
      </c>
      <c r="O49" t="s">
        <v>136</v>
      </c>
      <c r="P49">
        <v>1</v>
      </c>
      <c r="Q49" t="s">
        <v>71</v>
      </c>
      <c r="S49" t="s">
        <v>3410</v>
      </c>
      <c r="U49">
        <v>1</v>
      </c>
      <c r="V49" t="s">
        <v>8</v>
      </c>
      <c r="X49" t="s">
        <v>84</v>
      </c>
      <c r="Z49" t="s">
        <v>60</v>
      </c>
      <c r="AB49">
        <v>12</v>
      </c>
      <c r="AC49" t="s">
        <v>322</v>
      </c>
      <c r="AD49" t="s">
        <v>75</v>
      </c>
      <c r="AJ49" t="s">
        <v>35</v>
      </c>
      <c r="AO49" t="s">
        <v>63</v>
      </c>
      <c r="AQ49">
        <v>12</v>
      </c>
      <c r="AR49">
        <v>6</v>
      </c>
      <c r="AT49">
        <v>140</v>
      </c>
      <c r="AU49" t="s">
        <v>323</v>
      </c>
      <c r="AV49" t="s">
        <v>78</v>
      </c>
      <c r="AX49">
        <v>7</v>
      </c>
      <c r="AY49" s="3" t="s">
        <v>324</v>
      </c>
      <c r="AZ49" t="s">
        <v>325</v>
      </c>
      <c r="BA49" t="s">
        <v>326</v>
      </c>
    </row>
    <row r="50" spans="1:53" x14ac:dyDescent="0.3">
      <c r="A50">
        <v>48</v>
      </c>
      <c r="B50">
        <v>48</v>
      </c>
      <c r="C50">
        <v>48</v>
      </c>
      <c r="E50" t="s">
        <v>4</v>
      </c>
      <c r="H50" t="s">
        <v>7</v>
      </c>
      <c r="J50" s="9">
        <v>28</v>
      </c>
      <c r="K50">
        <v>7</v>
      </c>
      <c r="L50">
        <v>40</v>
      </c>
      <c r="M50">
        <v>15</v>
      </c>
      <c r="N50">
        <v>12</v>
      </c>
      <c r="O50" t="s">
        <v>306</v>
      </c>
      <c r="P50">
        <v>0</v>
      </c>
      <c r="Q50" t="s">
        <v>71</v>
      </c>
      <c r="S50" t="s">
        <v>3410</v>
      </c>
      <c r="U50">
        <v>1</v>
      </c>
      <c r="V50" t="s">
        <v>8</v>
      </c>
      <c r="X50" t="s">
        <v>84</v>
      </c>
      <c r="AA50" t="s">
        <v>327</v>
      </c>
      <c r="AB50">
        <v>4</v>
      </c>
      <c r="AC50" t="s">
        <v>328</v>
      </c>
      <c r="AD50" t="s">
        <v>87</v>
      </c>
      <c r="AH50" t="s">
        <v>33</v>
      </c>
      <c r="AO50" t="s">
        <v>76</v>
      </c>
      <c r="AQ50">
        <v>4</v>
      </c>
      <c r="AR50">
        <v>2</v>
      </c>
      <c r="AT50">
        <v>10</v>
      </c>
      <c r="AU50" t="s">
        <v>247</v>
      </c>
      <c r="AV50" t="s">
        <v>78</v>
      </c>
      <c r="AX50">
        <v>8</v>
      </c>
      <c r="AY50" t="s">
        <v>329</v>
      </c>
    </row>
    <row r="51" spans="1:53" x14ac:dyDescent="0.3">
      <c r="A51">
        <v>49</v>
      </c>
      <c r="B51">
        <v>49</v>
      </c>
      <c r="C51">
        <v>49</v>
      </c>
      <c r="D51" t="s">
        <v>3</v>
      </c>
      <c r="E51" t="s">
        <v>4</v>
      </c>
      <c r="H51" t="s">
        <v>7</v>
      </c>
      <c r="J51" s="9">
        <v>40</v>
      </c>
      <c r="K51">
        <v>8</v>
      </c>
      <c r="L51">
        <v>0</v>
      </c>
      <c r="M51">
        <v>14</v>
      </c>
      <c r="N51">
        <v>10</v>
      </c>
      <c r="O51" t="s">
        <v>106</v>
      </c>
      <c r="P51">
        <v>1</v>
      </c>
      <c r="Q51" t="s">
        <v>101</v>
      </c>
      <c r="S51" t="s">
        <v>3411</v>
      </c>
      <c r="U51">
        <v>1</v>
      </c>
      <c r="V51" t="s">
        <v>216</v>
      </c>
      <c r="X51" t="s">
        <v>84</v>
      </c>
      <c r="Z51" t="s">
        <v>60</v>
      </c>
      <c r="AB51">
        <v>15</v>
      </c>
      <c r="AC51" t="s">
        <v>61</v>
      </c>
      <c r="AD51" t="s">
        <v>87</v>
      </c>
      <c r="AJ51" t="s">
        <v>35</v>
      </c>
      <c r="AN51" t="s">
        <v>330</v>
      </c>
      <c r="AO51" t="s">
        <v>63</v>
      </c>
      <c r="AQ51">
        <v>6</v>
      </c>
      <c r="AR51">
        <v>6</v>
      </c>
      <c r="AT51">
        <v>15</v>
      </c>
      <c r="AU51" t="s">
        <v>331</v>
      </c>
      <c r="AV51" t="s">
        <v>78</v>
      </c>
      <c r="AX51">
        <v>10</v>
      </c>
      <c r="AY51" t="s">
        <v>112</v>
      </c>
      <c r="AZ51" t="s">
        <v>332</v>
      </c>
      <c r="BA51" t="s">
        <v>333</v>
      </c>
    </row>
    <row r="52" spans="1:53" x14ac:dyDescent="0.3">
      <c r="A52">
        <v>50</v>
      </c>
      <c r="B52">
        <v>50</v>
      </c>
      <c r="C52">
        <v>50</v>
      </c>
      <c r="E52" t="s">
        <v>4</v>
      </c>
      <c r="J52" s="9">
        <v>45</v>
      </c>
      <c r="K52">
        <v>7</v>
      </c>
      <c r="L52">
        <v>120</v>
      </c>
      <c r="M52">
        <v>60</v>
      </c>
      <c r="N52">
        <v>20</v>
      </c>
      <c r="O52" t="s">
        <v>124</v>
      </c>
      <c r="P52">
        <v>0</v>
      </c>
      <c r="Q52" t="s">
        <v>101</v>
      </c>
      <c r="S52" t="s">
        <v>3411</v>
      </c>
      <c r="U52">
        <v>1</v>
      </c>
      <c r="V52" t="s">
        <v>83</v>
      </c>
      <c r="X52" t="s">
        <v>94</v>
      </c>
      <c r="Z52" t="s">
        <v>159</v>
      </c>
      <c r="AB52">
        <v>20</v>
      </c>
      <c r="AC52" t="s">
        <v>334</v>
      </c>
      <c r="AD52" t="s">
        <v>87</v>
      </c>
      <c r="AJ52" t="s">
        <v>35</v>
      </c>
      <c r="AO52" t="s">
        <v>76</v>
      </c>
      <c r="AQ52">
        <v>4</v>
      </c>
      <c r="AR52">
        <v>4</v>
      </c>
      <c r="AT52">
        <v>10</v>
      </c>
      <c r="AU52" t="s">
        <v>335</v>
      </c>
      <c r="AV52" t="s">
        <v>78</v>
      </c>
      <c r="AX52">
        <v>10</v>
      </c>
      <c r="AY52" t="s">
        <v>336</v>
      </c>
      <c r="AZ52" t="s">
        <v>337</v>
      </c>
      <c r="BA52" t="s">
        <v>119</v>
      </c>
    </row>
    <row r="53" spans="1:53" x14ac:dyDescent="0.3">
      <c r="A53">
        <v>51</v>
      </c>
      <c r="B53">
        <v>51</v>
      </c>
      <c r="C53">
        <v>51</v>
      </c>
      <c r="D53" t="s">
        <v>3</v>
      </c>
      <c r="J53" s="9">
        <v>32</v>
      </c>
      <c r="K53">
        <v>7</v>
      </c>
      <c r="L53">
        <v>30</v>
      </c>
      <c r="M53">
        <v>12</v>
      </c>
      <c r="N53">
        <v>15</v>
      </c>
      <c r="O53" t="s">
        <v>338</v>
      </c>
      <c r="P53">
        <v>0</v>
      </c>
      <c r="Q53" t="s">
        <v>56</v>
      </c>
      <c r="S53" t="s">
        <v>3410</v>
      </c>
      <c r="U53">
        <v>1</v>
      </c>
      <c r="V53" t="s">
        <v>33</v>
      </c>
      <c r="Y53" t="s">
        <v>339</v>
      </c>
      <c r="Z53" t="s">
        <v>95</v>
      </c>
      <c r="AB53">
        <v>4</v>
      </c>
      <c r="AC53" t="s">
        <v>340</v>
      </c>
      <c r="AD53" t="s">
        <v>87</v>
      </c>
      <c r="AH53" t="s">
        <v>33</v>
      </c>
      <c r="AP53" t="s">
        <v>341</v>
      </c>
      <c r="AQ53">
        <v>4</v>
      </c>
      <c r="AR53">
        <v>6</v>
      </c>
      <c r="AT53">
        <v>4</v>
      </c>
      <c r="AU53" t="s">
        <v>342</v>
      </c>
      <c r="AV53" t="s">
        <v>67</v>
      </c>
      <c r="AX53">
        <v>10</v>
      </c>
      <c r="AY53" t="s">
        <v>343</v>
      </c>
      <c r="AZ53" t="s">
        <v>344</v>
      </c>
      <c r="BA53" t="s">
        <v>345</v>
      </c>
    </row>
    <row r="54" spans="1:53" x14ac:dyDescent="0.3">
      <c r="A54">
        <v>52</v>
      </c>
      <c r="B54">
        <v>52</v>
      </c>
      <c r="C54">
        <v>52</v>
      </c>
      <c r="D54" t="s">
        <v>3</v>
      </c>
      <c r="E54" t="s">
        <v>4</v>
      </c>
      <c r="F54" t="s">
        <v>5</v>
      </c>
      <c r="J54" s="9">
        <v>23</v>
      </c>
      <c r="K54">
        <v>6</v>
      </c>
      <c r="L54">
        <v>180</v>
      </c>
      <c r="M54">
        <v>9</v>
      </c>
      <c r="N54">
        <v>10</v>
      </c>
      <c r="O54" t="s">
        <v>306</v>
      </c>
      <c r="P54">
        <v>1</v>
      </c>
      <c r="Q54" t="s">
        <v>71</v>
      </c>
      <c r="S54" t="s">
        <v>3410</v>
      </c>
      <c r="U54">
        <v>1</v>
      </c>
      <c r="V54" t="s">
        <v>216</v>
      </c>
      <c r="X54" t="s">
        <v>84</v>
      </c>
      <c r="Z54" t="s">
        <v>60</v>
      </c>
      <c r="AB54">
        <v>0</v>
      </c>
      <c r="AC54" t="s">
        <v>346</v>
      </c>
      <c r="AD54" t="s">
        <v>62</v>
      </c>
      <c r="AJ54" t="s">
        <v>35</v>
      </c>
      <c r="AO54" t="s">
        <v>88</v>
      </c>
      <c r="AQ54">
        <v>5</v>
      </c>
      <c r="AR54">
        <v>4</v>
      </c>
      <c r="AT54">
        <v>10</v>
      </c>
      <c r="AU54" t="s">
        <v>347</v>
      </c>
      <c r="AV54" t="s">
        <v>348</v>
      </c>
      <c r="AX54">
        <v>10</v>
      </c>
      <c r="AY54" t="s">
        <v>349</v>
      </c>
      <c r="AZ54" t="s">
        <v>350</v>
      </c>
      <c r="BA54" t="s">
        <v>351</v>
      </c>
    </row>
    <row r="55" spans="1:53" x14ac:dyDescent="0.3">
      <c r="A55">
        <v>53</v>
      </c>
      <c r="B55">
        <v>53</v>
      </c>
      <c r="C55">
        <v>53</v>
      </c>
      <c r="D55" t="s">
        <v>3</v>
      </c>
      <c r="F55" t="s">
        <v>5</v>
      </c>
      <c r="G55" t="s">
        <v>6</v>
      </c>
      <c r="H55" t="s">
        <v>7</v>
      </c>
      <c r="J55" s="9">
        <v>22</v>
      </c>
      <c r="K55">
        <v>7</v>
      </c>
      <c r="L55">
        <v>120</v>
      </c>
      <c r="M55">
        <v>8</v>
      </c>
      <c r="N55">
        <v>2</v>
      </c>
      <c r="O55" t="s">
        <v>228</v>
      </c>
      <c r="P55">
        <v>1</v>
      </c>
      <c r="Q55" t="s">
        <v>82</v>
      </c>
      <c r="T55" t="s">
        <v>352</v>
      </c>
      <c r="U55">
        <v>1</v>
      </c>
      <c r="V55" t="s">
        <v>33</v>
      </c>
      <c r="X55" t="s">
        <v>353</v>
      </c>
      <c r="Z55" t="s">
        <v>85</v>
      </c>
      <c r="AB55">
        <v>1</v>
      </c>
      <c r="AC55" t="s">
        <v>354</v>
      </c>
      <c r="AD55" t="s">
        <v>62</v>
      </c>
      <c r="AH55" t="s">
        <v>33</v>
      </c>
      <c r="AI55" t="s">
        <v>34</v>
      </c>
      <c r="AO55" t="s">
        <v>63</v>
      </c>
      <c r="AQ55">
        <v>4</v>
      </c>
      <c r="AR55">
        <v>4</v>
      </c>
      <c r="AT55">
        <v>17</v>
      </c>
      <c r="AU55" t="s">
        <v>355</v>
      </c>
      <c r="AV55" t="s">
        <v>67</v>
      </c>
      <c r="AX55">
        <v>10</v>
      </c>
      <c r="AY55" t="s">
        <v>356</v>
      </c>
      <c r="AZ55" t="s">
        <v>357</v>
      </c>
      <c r="BA55" t="s">
        <v>358</v>
      </c>
    </row>
    <row r="56" spans="1:53" x14ac:dyDescent="0.3">
      <c r="A56">
        <v>54</v>
      </c>
      <c r="B56">
        <v>54</v>
      </c>
      <c r="C56">
        <v>54</v>
      </c>
      <c r="E56" t="s">
        <v>4</v>
      </c>
      <c r="G56" t="s">
        <v>6</v>
      </c>
      <c r="H56" t="s">
        <v>7</v>
      </c>
      <c r="J56" s="9">
        <v>33</v>
      </c>
      <c r="K56">
        <v>6</v>
      </c>
      <c r="L56">
        <v>45</v>
      </c>
      <c r="M56">
        <v>10</v>
      </c>
      <c r="N56">
        <v>10</v>
      </c>
      <c r="O56" t="s">
        <v>106</v>
      </c>
      <c r="P56">
        <v>1</v>
      </c>
      <c r="Q56" t="s">
        <v>101</v>
      </c>
      <c r="S56" t="s">
        <v>3410</v>
      </c>
      <c r="U56">
        <v>1</v>
      </c>
      <c r="V56" t="s">
        <v>3452</v>
      </c>
      <c r="X56" t="s">
        <v>84</v>
      </c>
      <c r="Z56" t="s">
        <v>3318</v>
      </c>
      <c r="AB56">
        <v>6</v>
      </c>
      <c r="AC56" t="s">
        <v>360</v>
      </c>
      <c r="AD56" t="s">
        <v>87</v>
      </c>
      <c r="AJ56" t="s">
        <v>35</v>
      </c>
      <c r="AO56" t="s">
        <v>76</v>
      </c>
      <c r="AQ56">
        <v>3</v>
      </c>
      <c r="AR56">
        <v>4</v>
      </c>
      <c r="AT56">
        <v>10</v>
      </c>
      <c r="AU56" t="s">
        <v>361</v>
      </c>
      <c r="AV56" t="s">
        <v>78</v>
      </c>
      <c r="AX56">
        <v>10</v>
      </c>
      <c r="AY56" t="s">
        <v>362</v>
      </c>
      <c r="AZ56" t="s">
        <v>363</v>
      </c>
      <c r="BA56" t="s">
        <v>364</v>
      </c>
    </row>
    <row r="57" spans="1:53" x14ac:dyDescent="0.3">
      <c r="A57">
        <v>55</v>
      </c>
      <c r="B57">
        <v>55</v>
      </c>
      <c r="C57">
        <v>55</v>
      </c>
      <c r="E57" t="s">
        <v>4</v>
      </c>
      <c r="J57" s="9">
        <v>32</v>
      </c>
      <c r="K57">
        <v>7</v>
      </c>
      <c r="L57">
        <v>30</v>
      </c>
      <c r="M57">
        <v>7</v>
      </c>
      <c r="N57">
        <v>1</v>
      </c>
      <c r="O57" t="s">
        <v>100</v>
      </c>
      <c r="P57">
        <v>0</v>
      </c>
      <c r="Q57" t="s">
        <v>56</v>
      </c>
      <c r="S57" t="s">
        <v>3451</v>
      </c>
      <c r="U57">
        <v>1</v>
      </c>
      <c r="V57" t="s">
        <v>3452</v>
      </c>
      <c r="X57" t="s">
        <v>59</v>
      </c>
      <c r="Z57" t="s">
        <v>95</v>
      </c>
      <c r="AB57">
        <v>4</v>
      </c>
      <c r="AC57" t="s">
        <v>365</v>
      </c>
      <c r="AD57" t="s">
        <v>366</v>
      </c>
      <c r="AH57" t="s">
        <v>33</v>
      </c>
      <c r="AO57" t="s">
        <v>88</v>
      </c>
      <c r="AQ57">
        <v>4</v>
      </c>
      <c r="AR57">
        <v>2</v>
      </c>
      <c r="AT57">
        <v>3</v>
      </c>
      <c r="AU57" t="s">
        <v>367</v>
      </c>
      <c r="AV57" t="s">
        <v>78</v>
      </c>
      <c r="AX57">
        <v>10</v>
      </c>
      <c r="AY57" t="s">
        <v>368</v>
      </c>
      <c r="AZ57" t="s">
        <v>369</v>
      </c>
      <c r="BA57" t="s">
        <v>370</v>
      </c>
    </row>
    <row r="58" spans="1:53" x14ac:dyDescent="0.3">
      <c r="A58">
        <v>56</v>
      </c>
      <c r="B58">
        <v>56</v>
      </c>
      <c r="C58">
        <v>56</v>
      </c>
      <c r="E58" t="s">
        <v>4</v>
      </c>
      <c r="J58" s="9">
        <v>37</v>
      </c>
      <c r="K58">
        <v>7</v>
      </c>
      <c r="L58">
        <v>40</v>
      </c>
      <c r="M58">
        <v>9</v>
      </c>
      <c r="N58">
        <v>5</v>
      </c>
      <c r="O58" t="s">
        <v>306</v>
      </c>
      <c r="P58">
        <v>0</v>
      </c>
      <c r="Q58" t="s">
        <v>71</v>
      </c>
      <c r="S58" t="s">
        <v>3409</v>
      </c>
      <c r="U58">
        <v>1</v>
      </c>
      <c r="V58" t="s">
        <v>216</v>
      </c>
      <c r="X58" t="s">
        <v>114</v>
      </c>
      <c r="Z58" t="s">
        <v>371</v>
      </c>
      <c r="AB58">
        <v>15</v>
      </c>
      <c r="AC58" t="s">
        <v>372</v>
      </c>
      <c r="AD58" t="s">
        <v>87</v>
      </c>
      <c r="AM58" t="s">
        <v>38</v>
      </c>
      <c r="AQ58">
        <v>0</v>
      </c>
      <c r="AV58" t="s">
        <v>67</v>
      </c>
      <c r="AX58">
        <v>10</v>
      </c>
      <c r="AY58" t="s">
        <v>373</v>
      </c>
      <c r="AZ58" t="s">
        <v>374</v>
      </c>
      <c r="BA58" t="s">
        <v>375</v>
      </c>
    </row>
    <row r="59" spans="1:53" ht="28.8" x14ac:dyDescent="0.3">
      <c r="A59">
        <v>57</v>
      </c>
      <c r="B59">
        <v>57</v>
      </c>
      <c r="C59">
        <v>57</v>
      </c>
      <c r="E59" t="s">
        <v>4</v>
      </c>
      <c r="F59" t="s">
        <v>5</v>
      </c>
      <c r="G59" t="s">
        <v>6</v>
      </c>
      <c r="H59" t="s">
        <v>7</v>
      </c>
      <c r="J59" s="9">
        <v>33</v>
      </c>
      <c r="K59">
        <v>8</v>
      </c>
      <c r="L59">
        <v>0</v>
      </c>
      <c r="M59">
        <v>8</v>
      </c>
      <c r="N59">
        <v>15</v>
      </c>
      <c r="O59" t="s">
        <v>124</v>
      </c>
      <c r="P59">
        <v>1</v>
      </c>
      <c r="Q59" t="s">
        <v>56</v>
      </c>
      <c r="S59" t="s">
        <v>3411</v>
      </c>
      <c r="U59">
        <v>1</v>
      </c>
      <c r="V59" t="s">
        <v>3449</v>
      </c>
      <c r="X59" t="s">
        <v>84</v>
      </c>
      <c r="Z59" t="s">
        <v>95</v>
      </c>
      <c r="AB59">
        <v>1</v>
      </c>
      <c r="AD59" t="s">
        <v>87</v>
      </c>
      <c r="AJ59" t="s">
        <v>35</v>
      </c>
      <c r="AO59" t="s">
        <v>63</v>
      </c>
      <c r="AQ59">
        <v>30</v>
      </c>
      <c r="AS59">
        <v>30</v>
      </c>
      <c r="AT59">
        <v>24</v>
      </c>
      <c r="AU59" t="s">
        <v>376</v>
      </c>
      <c r="AV59" t="s">
        <v>78</v>
      </c>
      <c r="AX59">
        <v>10</v>
      </c>
      <c r="AY59" s="3" t="s">
        <v>207</v>
      </c>
      <c r="AZ59" s="3" t="s">
        <v>207</v>
      </c>
      <c r="BA59" t="s">
        <v>377</v>
      </c>
    </row>
    <row r="60" spans="1:53" x14ac:dyDescent="0.3">
      <c r="A60">
        <v>58</v>
      </c>
      <c r="B60">
        <v>58</v>
      </c>
      <c r="C60">
        <v>58</v>
      </c>
      <c r="D60" t="s">
        <v>3</v>
      </c>
      <c r="E60" t="s">
        <v>4</v>
      </c>
      <c r="J60" s="9">
        <v>28</v>
      </c>
      <c r="K60">
        <v>7</v>
      </c>
      <c r="L60">
        <v>90</v>
      </c>
      <c r="M60">
        <v>14</v>
      </c>
      <c r="N60">
        <v>5</v>
      </c>
      <c r="O60" t="s">
        <v>124</v>
      </c>
      <c r="P60">
        <v>1</v>
      </c>
      <c r="Q60" t="s">
        <v>71</v>
      </c>
      <c r="S60" t="s">
        <v>3410</v>
      </c>
      <c r="U60">
        <v>1</v>
      </c>
      <c r="V60" t="s">
        <v>216</v>
      </c>
      <c r="X60" t="s">
        <v>84</v>
      </c>
      <c r="Z60" t="s">
        <v>95</v>
      </c>
      <c r="AB60">
        <v>4</v>
      </c>
      <c r="AC60" t="s">
        <v>378</v>
      </c>
      <c r="AD60" t="s">
        <v>62</v>
      </c>
      <c r="AJ60" t="s">
        <v>35</v>
      </c>
      <c r="AO60" t="s">
        <v>76</v>
      </c>
      <c r="AQ60">
        <v>6</v>
      </c>
      <c r="AR60">
        <v>5</v>
      </c>
      <c r="AT60">
        <v>15</v>
      </c>
      <c r="AU60" t="s">
        <v>379</v>
      </c>
      <c r="AV60" t="s">
        <v>380</v>
      </c>
      <c r="AX60">
        <v>9</v>
      </c>
      <c r="AY60" t="s">
        <v>381</v>
      </c>
      <c r="AZ60" t="s">
        <v>382</v>
      </c>
    </row>
    <row r="61" spans="1:53" x14ac:dyDescent="0.3">
      <c r="A61">
        <v>59</v>
      </c>
      <c r="B61">
        <v>59</v>
      </c>
      <c r="C61">
        <v>59</v>
      </c>
      <c r="D61" t="s">
        <v>3</v>
      </c>
      <c r="J61" s="9">
        <v>41</v>
      </c>
      <c r="K61">
        <v>7</v>
      </c>
      <c r="L61">
        <v>45</v>
      </c>
      <c r="M61">
        <v>10</v>
      </c>
      <c r="N61">
        <v>2</v>
      </c>
      <c r="O61" t="s">
        <v>192</v>
      </c>
      <c r="P61">
        <v>0</v>
      </c>
      <c r="Q61" t="s">
        <v>125</v>
      </c>
      <c r="S61" t="s">
        <v>3411</v>
      </c>
      <c r="U61">
        <v>1</v>
      </c>
      <c r="V61" t="s">
        <v>158</v>
      </c>
      <c r="X61" t="s">
        <v>353</v>
      </c>
      <c r="Z61" t="s">
        <v>85</v>
      </c>
      <c r="AB61">
        <v>1</v>
      </c>
      <c r="AC61" t="s">
        <v>383</v>
      </c>
      <c r="AD61" t="s">
        <v>87</v>
      </c>
      <c r="AH61" t="s">
        <v>33</v>
      </c>
      <c r="AO61" t="s">
        <v>88</v>
      </c>
      <c r="AQ61">
        <v>10</v>
      </c>
      <c r="AS61">
        <v>12</v>
      </c>
      <c r="AT61">
        <v>80</v>
      </c>
      <c r="AU61" t="s">
        <v>384</v>
      </c>
      <c r="AV61" t="s">
        <v>67</v>
      </c>
      <c r="AX61">
        <v>10</v>
      </c>
      <c r="AY61" t="s">
        <v>385</v>
      </c>
      <c r="AZ61" t="s">
        <v>211</v>
      </c>
    </row>
    <row r="62" spans="1:53" x14ac:dyDescent="0.3">
      <c r="A62">
        <v>60</v>
      </c>
      <c r="B62">
        <v>60</v>
      </c>
      <c r="C62">
        <v>60</v>
      </c>
      <c r="H62" t="s">
        <v>7</v>
      </c>
      <c r="J62" s="9">
        <v>51</v>
      </c>
      <c r="K62">
        <v>6</v>
      </c>
      <c r="L62">
        <v>30</v>
      </c>
      <c r="M62">
        <v>8</v>
      </c>
      <c r="N62">
        <v>104</v>
      </c>
      <c r="O62" t="s">
        <v>100</v>
      </c>
      <c r="P62">
        <v>0</v>
      </c>
      <c r="Q62" t="s">
        <v>56</v>
      </c>
      <c r="S62" t="s">
        <v>3409</v>
      </c>
      <c r="U62">
        <v>1</v>
      </c>
      <c r="V62" t="s">
        <v>216</v>
      </c>
      <c r="X62" t="s">
        <v>386</v>
      </c>
      <c r="Z62" t="s">
        <v>95</v>
      </c>
      <c r="AB62">
        <v>27</v>
      </c>
      <c r="AC62" t="s">
        <v>387</v>
      </c>
      <c r="AD62" t="s">
        <v>62</v>
      </c>
      <c r="AH62" t="s">
        <v>33</v>
      </c>
      <c r="AO62" t="s">
        <v>76</v>
      </c>
      <c r="AQ62">
        <v>6</v>
      </c>
      <c r="AR62">
        <v>6</v>
      </c>
      <c r="AT62">
        <v>4</v>
      </c>
      <c r="AU62" t="s">
        <v>388</v>
      </c>
      <c r="AV62" t="s">
        <v>67</v>
      </c>
      <c r="AX62">
        <v>10</v>
      </c>
      <c r="AY62" t="s">
        <v>389</v>
      </c>
      <c r="AZ62" t="s">
        <v>390</v>
      </c>
      <c r="BA62" t="s">
        <v>391</v>
      </c>
    </row>
    <row r="63" spans="1:53" x14ac:dyDescent="0.3">
      <c r="A63">
        <v>61</v>
      </c>
      <c r="B63">
        <v>61</v>
      </c>
      <c r="C63">
        <v>61</v>
      </c>
      <c r="D63" t="s">
        <v>3</v>
      </c>
      <c r="J63" s="9">
        <v>32</v>
      </c>
      <c r="K63">
        <v>7</v>
      </c>
      <c r="L63">
        <v>30</v>
      </c>
      <c r="M63">
        <v>12</v>
      </c>
      <c r="N63">
        <v>12</v>
      </c>
      <c r="O63" t="s">
        <v>136</v>
      </c>
      <c r="P63">
        <v>0</v>
      </c>
      <c r="Q63" t="s">
        <v>392</v>
      </c>
      <c r="S63" t="s">
        <v>3439</v>
      </c>
      <c r="U63">
        <v>1</v>
      </c>
      <c r="V63" t="s">
        <v>32</v>
      </c>
      <c r="X63" t="s">
        <v>84</v>
      </c>
      <c r="Z63" t="s">
        <v>127</v>
      </c>
      <c r="AB63">
        <v>1</v>
      </c>
      <c r="AC63" t="s">
        <v>393</v>
      </c>
      <c r="AD63" t="s">
        <v>87</v>
      </c>
      <c r="AG63" t="s">
        <v>32</v>
      </c>
      <c r="AO63" t="s">
        <v>88</v>
      </c>
      <c r="AQ63">
        <v>12</v>
      </c>
      <c r="AS63">
        <v>12</v>
      </c>
      <c r="AT63">
        <v>8</v>
      </c>
      <c r="AU63" t="s">
        <v>394</v>
      </c>
      <c r="AV63" t="s">
        <v>78</v>
      </c>
      <c r="AX63">
        <v>8</v>
      </c>
      <c r="AY63" t="s">
        <v>395</v>
      </c>
      <c r="AZ63" t="s">
        <v>396</v>
      </c>
      <c r="BA63" t="s">
        <v>142</v>
      </c>
    </row>
    <row r="64" spans="1:53" x14ac:dyDescent="0.3">
      <c r="A64">
        <v>62</v>
      </c>
      <c r="B64">
        <v>62</v>
      </c>
      <c r="C64">
        <v>62</v>
      </c>
      <c r="D64" t="s">
        <v>3</v>
      </c>
      <c r="H64" t="s">
        <v>7</v>
      </c>
      <c r="J64" s="9">
        <v>44</v>
      </c>
      <c r="K64">
        <v>7</v>
      </c>
      <c r="L64">
        <v>40</v>
      </c>
      <c r="M64">
        <v>12</v>
      </c>
      <c r="N64">
        <v>10</v>
      </c>
      <c r="O64" t="s">
        <v>92</v>
      </c>
      <c r="P64">
        <v>0</v>
      </c>
      <c r="Q64" t="s">
        <v>56</v>
      </c>
      <c r="S64" t="s">
        <v>3409</v>
      </c>
      <c r="U64">
        <v>1</v>
      </c>
      <c r="V64" t="s">
        <v>8</v>
      </c>
      <c r="Y64" t="s">
        <v>397</v>
      </c>
      <c r="Z64" t="s">
        <v>3318</v>
      </c>
      <c r="AB64">
        <v>15</v>
      </c>
      <c r="AD64" t="s">
        <v>87</v>
      </c>
      <c r="AM64" t="s">
        <v>38</v>
      </c>
      <c r="AQ64">
        <v>0</v>
      </c>
      <c r="AW64" t="s">
        <v>398</v>
      </c>
      <c r="AX64">
        <v>8</v>
      </c>
      <c r="AY64" t="s">
        <v>399</v>
      </c>
      <c r="AZ64" t="s">
        <v>400</v>
      </c>
    </row>
    <row r="65" spans="1:53" x14ac:dyDescent="0.3">
      <c r="A65">
        <v>63</v>
      </c>
      <c r="B65">
        <v>63</v>
      </c>
      <c r="C65">
        <v>63</v>
      </c>
      <c r="F65" t="s">
        <v>5</v>
      </c>
      <c r="H65" t="s">
        <v>7</v>
      </c>
      <c r="J65" s="9"/>
      <c r="K65">
        <v>8</v>
      </c>
      <c r="L65">
        <v>30</v>
      </c>
      <c r="M65">
        <v>5</v>
      </c>
      <c r="N65">
        <v>5</v>
      </c>
      <c r="O65" t="s">
        <v>100</v>
      </c>
      <c r="P65">
        <v>1</v>
      </c>
      <c r="Q65" t="s">
        <v>71</v>
      </c>
      <c r="S65" t="s">
        <v>3410</v>
      </c>
      <c r="U65">
        <v>1</v>
      </c>
      <c r="V65" t="s">
        <v>73</v>
      </c>
      <c r="Y65" t="s">
        <v>401</v>
      </c>
      <c r="Z65" t="s">
        <v>60</v>
      </c>
      <c r="AB65">
        <v>8</v>
      </c>
      <c r="AC65" t="s">
        <v>402</v>
      </c>
      <c r="AD65" t="s">
        <v>75</v>
      </c>
      <c r="AJ65" t="s">
        <v>35</v>
      </c>
      <c r="AO65" t="s">
        <v>76</v>
      </c>
      <c r="AQ65">
        <v>10</v>
      </c>
      <c r="AR65">
        <v>6</v>
      </c>
      <c r="AT65">
        <v>20</v>
      </c>
      <c r="AU65" t="s">
        <v>403</v>
      </c>
      <c r="AV65" t="s">
        <v>78</v>
      </c>
      <c r="AX65">
        <v>10</v>
      </c>
      <c r="AY65" t="s">
        <v>404</v>
      </c>
      <c r="AZ65" t="s">
        <v>405</v>
      </c>
      <c r="BA65" t="s">
        <v>119</v>
      </c>
    </row>
    <row r="66" spans="1:53" x14ac:dyDescent="0.3">
      <c r="A66">
        <v>64</v>
      </c>
      <c r="B66">
        <v>64</v>
      </c>
      <c r="C66">
        <v>64</v>
      </c>
      <c r="D66" t="s">
        <v>3</v>
      </c>
      <c r="J66" s="9">
        <v>24</v>
      </c>
      <c r="K66">
        <v>8</v>
      </c>
      <c r="L66">
        <v>20</v>
      </c>
      <c r="M66">
        <v>11</v>
      </c>
      <c r="N66">
        <v>11</v>
      </c>
      <c r="O66" t="s">
        <v>100</v>
      </c>
      <c r="P66">
        <v>1</v>
      </c>
      <c r="Q66" t="s">
        <v>56</v>
      </c>
      <c r="S66" t="s">
        <v>3409</v>
      </c>
      <c r="U66">
        <v>1</v>
      </c>
      <c r="V66" t="s">
        <v>3449</v>
      </c>
      <c r="X66" t="s">
        <v>84</v>
      </c>
      <c r="Z66" t="s">
        <v>95</v>
      </c>
      <c r="AB66">
        <v>1</v>
      </c>
      <c r="AC66" t="s">
        <v>406</v>
      </c>
      <c r="AD66" t="s">
        <v>366</v>
      </c>
      <c r="AH66" t="s">
        <v>33</v>
      </c>
      <c r="AO66" t="s">
        <v>63</v>
      </c>
      <c r="AQ66">
        <v>5</v>
      </c>
      <c r="AR66">
        <v>5</v>
      </c>
      <c r="AT66">
        <v>100</v>
      </c>
      <c r="AU66" t="s">
        <v>407</v>
      </c>
      <c r="AV66" t="s">
        <v>78</v>
      </c>
      <c r="AX66">
        <v>10</v>
      </c>
      <c r="AY66" t="s">
        <v>408</v>
      </c>
      <c r="AZ66" t="s">
        <v>409</v>
      </c>
      <c r="BA66" t="s">
        <v>142</v>
      </c>
    </row>
    <row r="67" spans="1:53" x14ac:dyDescent="0.3">
      <c r="A67">
        <v>65</v>
      </c>
      <c r="B67">
        <v>65</v>
      </c>
      <c r="C67">
        <v>65</v>
      </c>
      <c r="D67" t="s">
        <v>3</v>
      </c>
      <c r="G67" t="s">
        <v>6</v>
      </c>
      <c r="H67" t="s">
        <v>7</v>
      </c>
      <c r="J67" s="9">
        <v>36</v>
      </c>
      <c r="K67">
        <v>7</v>
      </c>
      <c r="L67">
        <v>45</v>
      </c>
      <c r="M67">
        <v>12</v>
      </c>
      <c r="N67">
        <v>30</v>
      </c>
      <c r="O67" t="s">
        <v>100</v>
      </c>
      <c r="P67">
        <v>1</v>
      </c>
      <c r="Q67" t="s">
        <v>71</v>
      </c>
      <c r="S67" t="s">
        <v>3411</v>
      </c>
      <c r="U67">
        <v>1</v>
      </c>
      <c r="V67" t="s">
        <v>410</v>
      </c>
      <c r="X67" t="s">
        <v>84</v>
      </c>
      <c r="Z67" t="s">
        <v>95</v>
      </c>
      <c r="AB67">
        <v>10</v>
      </c>
      <c r="AC67" t="s">
        <v>411</v>
      </c>
      <c r="AD67" t="s">
        <v>75</v>
      </c>
      <c r="AJ67" t="s">
        <v>35</v>
      </c>
      <c r="AO67" t="s">
        <v>76</v>
      </c>
      <c r="AQ67">
        <v>6</v>
      </c>
      <c r="AR67">
        <v>2</v>
      </c>
      <c r="AT67">
        <v>2</v>
      </c>
      <c r="AU67" t="s">
        <v>412</v>
      </c>
      <c r="AV67" t="s">
        <v>78</v>
      </c>
      <c r="AX67">
        <v>10</v>
      </c>
      <c r="AY67" t="s">
        <v>413</v>
      </c>
      <c r="AZ67" t="s">
        <v>414</v>
      </c>
    </row>
    <row r="68" spans="1:53" x14ac:dyDescent="0.3">
      <c r="A68">
        <v>66</v>
      </c>
      <c r="B68">
        <v>66</v>
      </c>
      <c r="C68">
        <v>66</v>
      </c>
      <c r="D68" t="s">
        <v>3</v>
      </c>
      <c r="H68" t="s">
        <v>7</v>
      </c>
      <c r="J68" s="9">
        <v>34</v>
      </c>
      <c r="K68">
        <v>8</v>
      </c>
      <c r="L68">
        <v>0</v>
      </c>
      <c r="M68">
        <v>9</v>
      </c>
      <c r="N68">
        <v>12</v>
      </c>
      <c r="O68" t="s">
        <v>92</v>
      </c>
      <c r="P68">
        <v>1</v>
      </c>
      <c r="Q68" t="s">
        <v>101</v>
      </c>
      <c r="S68" t="s">
        <v>3411</v>
      </c>
      <c r="U68">
        <v>1</v>
      </c>
      <c r="V68" t="s">
        <v>415</v>
      </c>
      <c r="Y68" t="s">
        <v>416</v>
      </c>
      <c r="Z68" t="s">
        <v>95</v>
      </c>
      <c r="AB68">
        <v>10</v>
      </c>
      <c r="AC68" t="s">
        <v>417</v>
      </c>
      <c r="AD68" t="s">
        <v>62</v>
      </c>
      <c r="AG68" t="s">
        <v>3449</v>
      </c>
      <c r="AO68" t="s">
        <v>76</v>
      </c>
      <c r="AQ68">
        <v>20</v>
      </c>
      <c r="AR68">
        <v>2</v>
      </c>
      <c r="AT68">
        <v>48</v>
      </c>
      <c r="AU68" t="s">
        <v>418</v>
      </c>
      <c r="AW68" t="s">
        <v>419</v>
      </c>
      <c r="AX68">
        <v>10</v>
      </c>
      <c r="AY68" t="s">
        <v>420</v>
      </c>
      <c r="AZ68" t="s">
        <v>421</v>
      </c>
    </row>
    <row r="69" spans="1:53" x14ac:dyDescent="0.3">
      <c r="A69">
        <v>67</v>
      </c>
      <c r="B69">
        <v>67</v>
      </c>
      <c r="C69">
        <v>67</v>
      </c>
      <c r="D69" t="s">
        <v>3</v>
      </c>
      <c r="E69" t="s">
        <v>4</v>
      </c>
      <c r="H69" t="s">
        <v>7</v>
      </c>
      <c r="J69" s="9">
        <v>31</v>
      </c>
      <c r="K69">
        <v>8</v>
      </c>
      <c r="L69">
        <v>40</v>
      </c>
      <c r="M69">
        <v>12</v>
      </c>
      <c r="N69">
        <v>6</v>
      </c>
      <c r="O69" t="s">
        <v>124</v>
      </c>
      <c r="P69">
        <v>0</v>
      </c>
      <c r="Q69" t="s">
        <v>71</v>
      </c>
      <c r="S69" t="s">
        <v>3439</v>
      </c>
      <c r="U69">
        <v>1</v>
      </c>
      <c r="V69" t="s">
        <v>32</v>
      </c>
      <c r="X69" t="s">
        <v>84</v>
      </c>
      <c r="Z69" t="s">
        <v>422</v>
      </c>
      <c r="AB69">
        <v>2</v>
      </c>
      <c r="AC69" t="s">
        <v>423</v>
      </c>
      <c r="AD69" t="s">
        <v>87</v>
      </c>
      <c r="AH69" t="s">
        <v>33</v>
      </c>
      <c r="AO69" t="s">
        <v>76</v>
      </c>
      <c r="AQ69">
        <v>6</v>
      </c>
      <c r="AS69">
        <v>10</v>
      </c>
      <c r="AT69">
        <v>240</v>
      </c>
      <c r="AU69" t="s">
        <v>424</v>
      </c>
      <c r="AV69" t="s">
        <v>67</v>
      </c>
      <c r="AX69">
        <v>7</v>
      </c>
      <c r="AY69" t="s">
        <v>425</v>
      </c>
      <c r="AZ69" t="s">
        <v>426</v>
      </c>
      <c r="BA69" t="s">
        <v>427</v>
      </c>
    </row>
    <row r="70" spans="1:53" ht="409.6" x14ac:dyDescent="0.3">
      <c r="A70">
        <v>68</v>
      </c>
      <c r="B70">
        <v>68</v>
      </c>
      <c r="C70">
        <v>68</v>
      </c>
      <c r="E70" t="s">
        <v>4</v>
      </c>
      <c r="J70" s="9">
        <v>35</v>
      </c>
      <c r="K70">
        <v>8</v>
      </c>
      <c r="L70">
        <v>50</v>
      </c>
      <c r="M70">
        <v>2</v>
      </c>
      <c r="N70">
        <v>3</v>
      </c>
      <c r="O70" t="s">
        <v>228</v>
      </c>
      <c r="P70">
        <v>1</v>
      </c>
      <c r="Q70" t="s">
        <v>101</v>
      </c>
      <c r="S70" t="s">
        <v>3411</v>
      </c>
      <c r="U70">
        <v>1</v>
      </c>
      <c r="V70" t="s">
        <v>58</v>
      </c>
      <c r="X70" t="s">
        <v>94</v>
      </c>
      <c r="Z70" t="s">
        <v>159</v>
      </c>
      <c r="AB70">
        <v>11</v>
      </c>
      <c r="AC70" t="s">
        <v>428</v>
      </c>
      <c r="AD70" t="s">
        <v>87</v>
      </c>
      <c r="AJ70" t="s">
        <v>35</v>
      </c>
      <c r="AO70" t="s">
        <v>63</v>
      </c>
      <c r="AQ70">
        <v>8</v>
      </c>
      <c r="AR70">
        <v>2</v>
      </c>
      <c r="AT70">
        <v>2</v>
      </c>
      <c r="AU70" t="s">
        <v>429</v>
      </c>
      <c r="AV70" t="s">
        <v>78</v>
      </c>
      <c r="AX70">
        <v>9</v>
      </c>
      <c r="AY70" t="s">
        <v>430</v>
      </c>
      <c r="AZ70" t="s">
        <v>431</v>
      </c>
      <c r="BA70" s="3" t="s">
        <v>432</v>
      </c>
    </row>
    <row r="71" spans="1:53" x14ac:dyDescent="0.3">
      <c r="A71">
        <v>69</v>
      </c>
      <c r="B71">
        <v>69</v>
      </c>
      <c r="C71">
        <v>69</v>
      </c>
      <c r="E71" t="s">
        <v>4</v>
      </c>
      <c r="H71" t="s">
        <v>7</v>
      </c>
      <c r="J71" s="9"/>
      <c r="K71">
        <v>7</v>
      </c>
      <c r="L71">
        <v>0</v>
      </c>
      <c r="M71">
        <v>5</v>
      </c>
      <c r="N71">
        <v>5</v>
      </c>
      <c r="O71" t="s">
        <v>124</v>
      </c>
      <c r="P71">
        <v>1</v>
      </c>
      <c r="Q71" t="s">
        <v>71</v>
      </c>
      <c r="S71" t="s">
        <v>3410</v>
      </c>
      <c r="U71">
        <v>0</v>
      </c>
      <c r="AD71" t="s">
        <v>62</v>
      </c>
      <c r="AH71" t="s">
        <v>33</v>
      </c>
      <c r="AO71" t="s">
        <v>88</v>
      </c>
      <c r="AQ71">
        <v>6</v>
      </c>
      <c r="AR71">
        <v>6</v>
      </c>
      <c r="AT71">
        <v>5</v>
      </c>
      <c r="AU71" t="s">
        <v>433</v>
      </c>
      <c r="AW71" t="s">
        <v>434</v>
      </c>
      <c r="AX71">
        <v>9</v>
      </c>
      <c r="AY71" t="s">
        <v>435</v>
      </c>
      <c r="AZ71" t="s">
        <v>436</v>
      </c>
      <c r="BA71" t="s">
        <v>437</v>
      </c>
    </row>
    <row r="72" spans="1:53" x14ac:dyDescent="0.3">
      <c r="A72">
        <v>70</v>
      </c>
      <c r="B72">
        <v>70</v>
      </c>
      <c r="C72">
        <v>70</v>
      </c>
      <c r="D72" t="s">
        <v>3</v>
      </c>
      <c r="E72" t="s">
        <v>4</v>
      </c>
      <c r="F72" t="s">
        <v>5</v>
      </c>
      <c r="G72" t="s">
        <v>6</v>
      </c>
      <c r="H72" t="s">
        <v>7</v>
      </c>
      <c r="J72" s="9">
        <v>23</v>
      </c>
      <c r="K72">
        <v>7</v>
      </c>
      <c r="L72">
        <v>40</v>
      </c>
      <c r="M72">
        <v>56</v>
      </c>
      <c r="N72">
        <v>3</v>
      </c>
      <c r="O72" t="s">
        <v>228</v>
      </c>
      <c r="P72">
        <v>0</v>
      </c>
      <c r="Q72" t="s">
        <v>82</v>
      </c>
      <c r="S72" t="s">
        <v>3411</v>
      </c>
      <c r="U72">
        <v>1</v>
      </c>
      <c r="V72" t="s">
        <v>8</v>
      </c>
      <c r="X72" t="s">
        <v>114</v>
      </c>
      <c r="Z72" t="s">
        <v>95</v>
      </c>
      <c r="AB72">
        <v>3</v>
      </c>
      <c r="AC72" t="s">
        <v>438</v>
      </c>
      <c r="AD72" t="s">
        <v>366</v>
      </c>
      <c r="AE72" t="s">
        <v>30</v>
      </c>
      <c r="AJ72" t="s">
        <v>35</v>
      </c>
      <c r="AN72" t="s">
        <v>439</v>
      </c>
      <c r="AO72" t="s">
        <v>165</v>
      </c>
      <c r="AQ72">
        <v>6</v>
      </c>
      <c r="AS72">
        <v>10</v>
      </c>
      <c r="AT72">
        <v>40</v>
      </c>
      <c r="AU72" t="s">
        <v>440</v>
      </c>
      <c r="AV72" t="s">
        <v>78</v>
      </c>
      <c r="AX72">
        <v>10</v>
      </c>
      <c r="AY72" t="s">
        <v>441</v>
      </c>
      <c r="AZ72" t="s">
        <v>442</v>
      </c>
    </row>
    <row r="73" spans="1:53" x14ac:dyDescent="0.3">
      <c r="A73">
        <v>71</v>
      </c>
      <c r="B73">
        <v>71</v>
      </c>
      <c r="C73">
        <v>71</v>
      </c>
      <c r="H73" t="s">
        <v>7</v>
      </c>
      <c r="J73" s="9">
        <v>32</v>
      </c>
      <c r="K73">
        <v>8</v>
      </c>
      <c r="L73">
        <v>30</v>
      </c>
      <c r="M73">
        <v>8</v>
      </c>
      <c r="N73">
        <v>5</v>
      </c>
      <c r="O73" t="s">
        <v>306</v>
      </c>
      <c r="P73">
        <v>0</v>
      </c>
      <c r="Q73" t="s">
        <v>56</v>
      </c>
      <c r="S73" t="s">
        <v>3409</v>
      </c>
      <c r="U73">
        <v>1</v>
      </c>
      <c r="V73" t="s">
        <v>58</v>
      </c>
      <c r="X73" t="s">
        <v>59</v>
      </c>
      <c r="Z73" t="s">
        <v>223</v>
      </c>
      <c r="AB73">
        <v>7</v>
      </c>
      <c r="AD73" t="s">
        <v>87</v>
      </c>
      <c r="AJ73" t="s">
        <v>35</v>
      </c>
      <c r="AO73" t="s">
        <v>76</v>
      </c>
      <c r="AQ73">
        <v>6</v>
      </c>
      <c r="AR73">
        <v>3</v>
      </c>
      <c r="AT73">
        <v>10</v>
      </c>
      <c r="AU73" t="s">
        <v>443</v>
      </c>
      <c r="AW73" t="s">
        <v>444</v>
      </c>
      <c r="AX73">
        <v>10</v>
      </c>
      <c r="AY73" t="s">
        <v>445</v>
      </c>
      <c r="AZ73" t="s">
        <v>446</v>
      </c>
      <c r="BA73" t="s">
        <v>119</v>
      </c>
    </row>
    <row r="74" spans="1:53" x14ac:dyDescent="0.3">
      <c r="A74">
        <v>72</v>
      </c>
      <c r="B74">
        <v>72</v>
      </c>
      <c r="C74">
        <v>72</v>
      </c>
      <c r="D74" t="s">
        <v>3</v>
      </c>
      <c r="J74" s="9">
        <v>41</v>
      </c>
      <c r="K74">
        <v>7</v>
      </c>
      <c r="L74">
        <v>65</v>
      </c>
      <c r="M74">
        <v>12</v>
      </c>
      <c r="N74">
        <v>6</v>
      </c>
      <c r="O74" t="s">
        <v>136</v>
      </c>
      <c r="P74">
        <v>0</v>
      </c>
      <c r="Q74" t="s">
        <v>71</v>
      </c>
      <c r="S74" t="s">
        <v>3410</v>
      </c>
      <c r="U74">
        <v>1</v>
      </c>
      <c r="V74" t="s">
        <v>216</v>
      </c>
      <c r="Y74" t="s">
        <v>447</v>
      </c>
      <c r="Z74" t="s">
        <v>95</v>
      </c>
      <c r="AB74">
        <v>16</v>
      </c>
      <c r="AC74" t="s">
        <v>448</v>
      </c>
      <c r="AD74" t="s">
        <v>87</v>
      </c>
      <c r="AI74" t="s">
        <v>34</v>
      </c>
      <c r="AO74" t="s">
        <v>63</v>
      </c>
      <c r="AQ74">
        <v>4</v>
      </c>
      <c r="AR74">
        <v>1</v>
      </c>
      <c r="AT74">
        <v>4</v>
      </c>
      <c r="AU74" t="s">
        <v>449</v>
      </c>
      <c r="AV74" t="s">
        <v>78</v>
      </c>
      <c r="AX74">
        <v>8</v>
      </c>
      <c r="AY74" t="s">
        <v>450</v>
      </c>
      <c r="AZ74" t="s">
        <v>451</v>
      </c>
      <c r="BA74" t="s">
        <v>452</v>
      </c>
    </row>
    <row r="75" spans="1:53" x14ac:dyDescent="0.3">
      <c r="A75">
        <v>73</v>
      </c>
      <c r="B75">
        <v>73</v>
      </c>
      <c r="C75">
        <v>73</v>
      </c>
      <c r="D75" t="s">
        <v>3</v>
      </c>
      <c r="E75" t="s">
        <v>4</v>
      </c>
      <c r="G75" t="s">
        <v>6</v>
      </c>
      <c r="H75" t="s">
        <v>7</v>
      </c>
      <c r="J75" s="9">
        <v>25</v>
      </c>
      <c r="K75">
        <v>7</v>
      </c>
      <c r="L75">
        <v>60</v>
      </c>
      <c r="M75">
        <v>10</v>
      </c>
      <c r="N75">
        <v>5</v>
      </c>
      <c r="O75" t="s">
        <v>338</v>
      </c>
      <c r="P75">
        <v>1</v>
      </c>
      <c r="Q75" t="s">
        <v>71</v>
      </c>
      <c r="S75" t="s">
        <v>3409</v>
      </c>
      <c r="U75">
        <v>1</v>
      </c>
      <c r="V75" t="s">
        <v>144</v>
      </c>
      <c r="X75" t="s">
        <v>84</v>
      </c>
      <c r="Z75" t="s">
        <v>313</v>
      </c>
      <c r="AB75">
        <v>1</v>
      </c>
      <c r="AC75" t="s">
        <v>453</v>
      </c>
      <c r="AD75" t="s">
        <v>62</v>
      </c>
      <c r="AI75" t="s">
        <v>34</v>
      </c>
      <c r="AO75" t="s">
        <v>165</v>
      </c>
      <c r="AQ75">
        <v>2</v>
      </c>
      <c r="AR75">
        <v>4</v>
      </c>
      <c r="AT75">
        <v>72</v>
      </c>
      <c r="AU75" t="s">
        <v>454</v>
      </c>
      <c r="AV75" t="s">
        <v>348</v>
      </c>
      <c r="AX75">
        <v>10</v>
      </c>
      <c r="AY75" t="s">
        <v>455</v>
      </c>
      <c r="AZ75" t="s">
        <v>456</v>
      </c>
      <c r="BA75" t="s">
        <v>457</v>
      </c>
    </row>
    <row r="76" spans="1:53" x14ac:dyDescent="0.3">
      <c r="A76">
        <v>74</v>
      </c>
      <c r="B76">
        <v>74</v>
      </c>
      <c r="C76">
        <v>74</v>
      </c>
      <c r="D76" t="s">
        <v>3</v>
      </c>
      <c r="G76" t="s">
        <v>6</v>
      </c>
      <c r="H76" t="s">
        <v>7</v>
      </c>
      <c r="J76" s="9">
        <v>27</v>
      </c>
      <c r="K76">
        <v>6</v>
      </c>
      <c r="L76">
        <v>0</v>
      </c>
      <c r="M76">
        <v>6</v>
      </c>
      <c r="N76">
        <v>5</v>
      </c>
      <c r="O76" t="s">
        <v>70</v>
      </c>
      <c r="P76">
        <v>0</v>
      </c>
      <c r="Q76" t="s">
        <v>56</v>
      </c>
      <c r="S76" t="s">
        <v>3411</v>
      </c>
      <c r="U76">
        <v>1</v>
      </c>
      <c r="V76" t="s">
        <v>216</v>
      </c>
      <c r="X76" t="s">
        <v>84</v>
      </c>
      <c r="Z76" t="s">
        <v>95</v>
      </c>
      <c r="AB76">
        <v>3</v>
      </c>
      <c r="AC76" t="s">
        <v>458</v>
      </c>
      <c r="AD76" t="s">
        <v>62</v>
      </c>
      <c r="AH76" t="s">
        <v>33</v>
      </c>
      <c r="AO76" t="s">
        <v>76</v>
      </c>
      <c r="AQ76">
        <v>3</v>
      </c>
      <c r="AR76">
        <v>3</v>
      </c>
      <c r="AT76">
        <v>30</v>
      </c>
      <c r="AU76" t="s">
        <v>459</v>
      </c>
      <c r="AV76" t="s">
        <v>78</v>
      </c>
      <c r="AX76">
        <v>8</v>
      </c>
      <c r="AY76" t="s">
        <v>460</v>
      </c>
      <c r="AZ76" t="s">
        <v>461</v>
      </c>
    </row>
    <row r="77" spans="1:53" x14ac:dyDescent="0.3">
      <c r="A77">
        <v>75</v>
      </c>
      <c r="B77">
        <v>75</v>
      </c>
      <c r="C77">
        <v>75</v>
      </c>
      <c r="E77" t="s">
        <v>4</v>
      </c>
      <c r="J77" s="9">
        <v>49</v>
      </c>
      <c r="K77">
        <v>6</v>
      </c>
      <c r="L77">
        <v>10</v>
      </c>
      <c r="M77">
        <v>8</v>
      </c>
      <c r="N77">
        <v>100</v>
      </c>
      <c r="O77" t="s">
        <v>228</v>
      </c>
      <c r="P77">
        <v>0</v>
      </c>
      <c r="Q77" t="s">
        <v>82</v>
      </c>
      <c r="S77" t="s">
        <v>3411</v>
      </c>
      <c r="U77">
        <v>1</v>
      </c>
      <c r="V77" t="s">
        <v>83</v>
      </c>
      <c r="X77" t="s">
        <v>126</v>
      </c>
      <c r="Z77" t="s">
        <v>115</v>
      </c>
      <c r="AB77">
        <v>15</v>
      </c>
      <c r="AC77" t="s">
        <v>462</v>
      </c>
      <c r="AD77" t="s">
        <v>87</v>
      </c>
      <c r="AF77" t="s">
        <v>31</v>
      </c>
      <c r="AO77" t="s">
        <v>76</v>
      </c>
      <c r="AQ77">
        <v>15</v>
      </c>
      <c r="AS77">
        <v>15</v>
      </c>
      <c r="AT77">
        <v>15</v>
      </c>
      <c r="AU77" t="s">
        <v>463</v>
      </c>
      <c r="AV77" t="s">
        <v>78</v>
      </c>
      <c r="AX77">
        <v>9</v>
      </c>
      <c r="AY77" t="s">
        <v>464</v>
      </c>
      <c r="AZ77" t="s">
        <v>465</v>
      </c>
      <c r="BA77" t="s">
        <v>466</v>
      </c>
    </row>
    <row r="78" spans="1:53" x14ac:dyDescent="0.3">
      <c r="A78">
        <v>76</v>
      </c>
      <c r="B78">
        <v>76</v>
      </c>
      <c r="C78">
        <v>76</v>
      </c>
      <c r="D78" t="s">
        <v>3</v>
      </c>
      <c r="E78" t="s">
        <v>4</v>
      </c>
      <c r="H78" t="s">
        <v>7</v>
      </c>
      <c r="J78" s="9"/>
      <c r="K78">
        <v>7</v>
      </c>
      <c r="L78">
        <v>120</v>
      </c>
      <c r="M78">
        <v>8</v>
      </c>
      <c r="N78">
        <v>10</v>
      </c>
      <c r="O78" t="s">
        <v>100</v>
      </c>
      <c r="P78">
        <v>0</v>
      </c>
      <c r="R78" t="s">
        <v>467</v>
      </c>
      <c r="S78" t="s">
        <v>3410</v>
      </c>
      <c r="U78">
        <v>1</v>
      </c>
      <c r="V78" t="s">
        <v>468</v>
      </c>
      <c r="X78" t="s">
        <v>145</v>
      </c>
      <c r="AA78" t="s">
        <v>469</v>
      </c>
      <c r="AB78">
        <v>15</v>
      </c>
      <c r="AD78" t="s">
        <v>87</v>
      </c>
      <c r="AH78" t="s">
        <v>33</v>
      </c>
      <c r="AI78" t="s">
        <v>34</v>
      </c>
      <c r="AO78" t="s">
        <v>88</v>
      </c>
      <c r="AQ78">
        <v>10</v>
      </c>
      <c r="AR78">
        <v>5</v>
      </c>
      <c r="AT78">
        <v>10</v>
      </c>
      <c r="AU78" t="s">
        <v>470</v>
      </c>
      <c r="AV78" t="s">
        <v>78</v>
      </c>
      <c r="AX78">
        <v>10</v>
      </c>
      <c r="AY78" t="s">
        <v>471</v>
      </c>
      <c r="AZ78" t="s">
        <v>472</v>
      </c>
      <c r="BA78" t="s">
        <v>473</v>
      </c>
    </row>
    <row r="79" spans="1:53" x14ac:dyDescent="0.3">
      <c r="A79">
        <v>77</v>
      </c>
      <c r="B79">
        <v>77</v>
      </c>
      <c r="C79">
        <v>77</v>
      </c>
      <c r="D79" t="s">
        <v>3</v>
      </c>
      <c r="F79" t="s">
        <v>5</v>
      </c>
      <c r="G79" t="s">
        <v>6</v>
      </c>
      <c r="H79" t="s">
        <v>7</v>
      </c>
      <c r="J79" s="9">
        <v>22</v>
      </c>
      <c r="K79">
        <v>7</v>
      </c>
      <c r="L79">
        <v>60</v>
      </c>
      <c r="M79">
        <v>12</v>
      </c>
      <c r="N79">
        <v>24</v>
      </c>
      <c r="O79" t="s">
        <v>136</v>
      </c>
      <c r="P79">
        <v>1</v>
      </c>
      <c r="Q79" t="s">
        <v>56</v>
      </c>
      <c r="S79" t="s">
        <v>3409</v>
      </c>
      <c r="U79">
        <v>1</v>
      </c>
      <c r="V79" t="s">
        <v>173</v>
      </c>
      <c r="X79" t="s">
        <v>353</v>
      </c>
      <c r="Z79" t="s">
        <v>95</v>
      </c>
      <c r="AB79">
        <v>2</v>
      </c>
      <c r="AC79" t="s">
        <v>474</v>
      </c>
      <c r="AD79" t="s">
        <v>164</v>
      </c>
      <c r="AH79" t="s">
        <v>33</v>
      </c>
      <c r="AO79" t="s">
        <v>88</v>
      </c>
      <c r="AQ79">
        <v>3</v>
      </c>
      <c r="AR79">
        <v>5</v>
      </c>
      <c r="AT79">
        <v>25</v>
      </c>
      <c r="AU79" t="s">
        <v>475</v>
      </c>
      <c r="AV79" t="s">
        <v>78</v>
      </c>
      <c r="AX79">
        <v>8</v>
      </c>
      <c r="AY79" t="s">
        <v>476</v>
      </c>
      <c r="AZ79" t="s">
        <v>477</v>
      </c>
      <c r="BA79" t="s">
        <v>478</v>
      </c>
    </row>
    <row r="80" spans="1:53" x14ac:dyDescent="0.3">
      <c r="A80">
        <v>78</v>
      </c>
      <c r="B80">
        <v>78</v>
      </c>
      <c r="C80">
        <v>78</v>
      </c>
      <c r="D80" t="s">
        <v>3</v>
      </c>
      <c r="J80" s="9">
        <v>30</v>
      </c>
      <c r="K80">
        <v>9</v>
      </c>
      <c r="L80">
        <v>35</v>
      </c>
      <c r="M80">
        <v>16</v>
      </c>
      <c r="N80">
        <v>6</v>
      </c>
      <c r="O80" t="s">
        <v>70</v>
      </c>
      <c r="P80">
        <v>1</v>
      </c>
      <c r="Q80" t="s">
        <v>101</v>
      </c>
      <c r="S80" t="s">
        <v>3451</v>
      </c>
      <c r="U80">
        <v>1</v>
      </c>
      <c r="V80" t="s">
        <v>415</v>
      </c>
      <c r="X80" t="s">
        <v>84</v>
      </c>
      <c r="Z80" t="s">
        <v>95</v>
      </c>
      <c r="AB80">
        <v>2</v>
      </c>
      <c r="AC80" t="s">
        <v>479</v>
      </c>
      <c r="AD80" t="s">
        <v>62</v>
      </c>
      <c r="AG80" t="s">
        <v>3449</v>
      </c>
      <c r="AL80" t="s">
        <v>37</v>
      </c>
      <c r="AO80" t="s">
        <v>76</v>
      </c>
      <c r="AQ80">
        <v>20</v>
      </c>
      <c r="AS80">
        <v>20</v>
      </c>
      <c r="AT80">
        <v>20</v>
      </c>
      <c r="AU80" t="s">
        <v>480</v>
      </c>
      <c r="AV80" t="s">
        <v>78</v>
      </c>
      <c r="AX80">
        <v>9</v>
      </c>
      <c r="AY80" t="s">
        <v>481</v>
      </c>
      <c r="AZ80" t="s">
        <v>482</v>
      </c>
      <c r="BA80" t="s">
        <v>483</v>
      </c>
    </row>
    <row r="81" spans="1:53" x14ac:dyDescent="0.3">
      <c r="A81">
        <v>79</v>
      </c>
      <c r="B81">
        <v>79</v>
      </c>
      <c r="C81">
        <v>79</v>
      </c>
      <c r="D81" t="s">
        <v>3</v>
      </c>
      <c r="H81" t="s">
        <v>7</v>
      </c>
      <c r="J81" s="9">
        <v>41</v>
      </c>
      <c r="K81">
        <v>8</v>
      </c>
      <c r="L81">
        <v>0</v>
      </c>
      <c r="M81">
        <v>8</v>
      </c>
      <c r="N81">
        <v>2</v>
      </c>
      <c r="O81" t="s">
        <v>70</v>
      </c>
      <c r="P81">
        <v>1</v>
      </c>
      <c r="Q81" t="s">
        <v>101</v>
      </c>
      <c r="T81" t="s">
        <v>484</v>
      </c>
      <c r="U81">
        <v>1</v>
      </c>
      <c r="V81" t="s">
        <v>8</v>
      </c>
      <c r="X81" t="s">
        <v>84</v>
      </c>
      <c r="Z81" t="s">
        <v>60</v>
      </c>
      <c r="AB81">
        <v>2</v>
      </c>
      <c r="AC81" t="s">
        <v>61</v>
      </c>
      <c r="AD81" t="s">
        <v>87</v>
      </c>
      <c r="AG81" t="s">
        <v>32</v>
      </c>
      <c r="AH81" t="s">
        <v>33</v>
      </c>
      <c r="AJ81" t="s">
        <v>35</v>
      </c>
      <c r="AO81" t="s">
        <v>76</v>
      </c>
      <c r="AQ81">
        <v>3</v>
      </c>
      <c r="AR81">
        <v>3</v>
      </c>
      <c r="AT81">
        <v>10</v>
      </c>
      <c r="AU81" t="s">
        <v>485</v>
      </c>
      <c r="AV81" t="s">
        <v>78</v>
      </c>
      <c r="AX81">
        <v>10</v>
      </c>
      <c r="AY81" t="s">
        <v>486</v>
      </c>
      <c r="AZ81" t="s">
        <v>487</v>
      </c>
      <c r="BA81" t="s">
        <v>488</v>
      </c>
    </row>
    <row r="82" spans="1:53" x14ac:dyDescent="0.3">
      <c r="A82">
        <v>80</v>
      </c>
      <c r="B82">
        <v>80</v>
      </c>
      <c r="C82">
        <v>80</v>
      </c>
      <c r="E82" t="s">
        <v>4</v>
      </c>
      <c r="F82" t="s">
        <v>5</v>
      </c>
      <c r="H82" t="s">
        <v>7</v>
      </c>
      <c r="J82" s="9">
        <v>27</v>
      </c>
      <c r="K82">
        <v>7</v>
      </c>
      <c r="L82">
        <v>10</v>
      </c>
      <c r="M82">
        <v>8</v>
      </c>
      <c r="N82">
        <v>20</v>
      </c>
      <c r="O82" t="s">
        <v>55</v>
      </c>
      <c r="P82">
        <v>1</v>
      </c>
      <c r="Q82" t="s">
        <v>101</v>
      </c>
      <c r="S82" t="s">
        <v>3410</v>
      </c>
      <c r="U82">
        <v>0</v>
      </c>
      <c r="AD82" t="s">
        <v>87</v>
      </c>
      <c r="AH82" t="s">
        <v>33</v>
      </c>
      <c r="AO82" t="s">
        <v>76</v>
      </c>
      <c r="AQ82">
        <v>4</v>
      </c>
      <c r="AR82">
        <v>6</v>
      </c>
      <c r="AT82">
        <v>4</v>
      </c>
      <c r="AU82" t="s">
        <v>489</v>
      </c>
      <c r="AV82" t="s">
        <v>78</v>
      </c>
      <c r="AX82">
        <v>10</v>
      </c>
      <c r="AY82" t="s">
        <v>490</v>
      </c>
      <c r="AZ82" t="s">
        <v>491</v>
      </c>
      <c r="BA82" t="s">
        <v>142</v>
      </c>
    </row>
    <row r="83" spans="1:53" x14ac:dyDescent="0.3">
      <c r="A83">
        <v>81</v>
      </c>
      <c r="B83">
        <v>81</v>
      </c>
      <c r="C83">
        <v>81</v>
      </c>
      <c r="D83" t="s">
        <v>3</v>
      </c>
      <c r="H83" t="s">
        <v>7</v>
      </c>
      <c r="J83" s="9">
        <v>28</v>
      </c>
      <c r="K83">
        <v>8</v>
      </c>
      <c r="L83">
        <v>0</v>
      </c>
      <c r="M83">
        <v>10</v>
      </c>
      <c r="N83">
        <v>6</v>
      </c>
      <c r="O83" t="s">
        <v>70</v>
      </c>
      <c r="P83">
        <v>1</v>
      </c>
      <c r="Q83" t="s">
        <v>56</v>
      </c>
      <c r="S83" t="s">
        <v>3411</v>
      </c>
      <c r="U83">
        <v>1</v>
      </c>
      <c r="V83" t="s">
        <v>149</v>
      </c>
      <c r="X83" t="s">
        <v>84</v>
      </c>
      <c r="Z83" t="s">
        <v>115</v>
      </c>
      <c r="AB83">
        <v>8</v>
      </c>
      <c r="AC83" t="s">
        <v>492</v>
      </c>
      <c r="AD83" t="s">
        <v>62</v>
      </c>
      <c r="AF83" t="s">
        <v>31</v>
      </c>
      <c r="AO83" t="s">
        <v>76</v>
      </c>
      <c r="AQ83">
        <v>20</v>
      </c>
      <c r="AR83">
        <v>5</v>
      </c>
      <c r="AT83">
        <v>48</v>
      </c>
      <c r="AU83" t="s">
        <v>493</v>
      </c>
      <c r="AV83" t="s">
        <v>78</v>
      </c>
      <c r="AX83">
        <v>10</v>
      </c>
      <c r="AY83" t="s">
        <v>494</v>
      </c>
      <c r="AZ83" t="s">
        <v>495</v>
      </c>
      <c r="BA83" t="s">
        <v>119</v>
      </c>
    </row>
    <row r="84" spans="1:53" x14ac:dyDescent="0.3">
      <c r="A84">
        <v>82</v>
      </c>
      <c r="B84">
        <v>82</v>
      </c>
      <c r="C84">
        <v>82</v>
      </c>
      <c r="E84" t="s">
        <v>4</v>
      </c>
      <c r="F84" t="s">
        <v>5</v>
      </c>
      <c r="J84" s="9">
        <v>30</v>
      </c>
      <c r="K84">
        <v>7</v>
      </c>
      <c r="L84">
        <v>30</v>
      </c>
      <c r="M84">
        <v>10</v>
      </c>
      <c r="N84">
        <v>5</v>
      </c>
      <c r="O84" t="s">
        <v>70</v>
      </c>
      <c r="P84">
        <v>0</v>
      </c>
      <c r="Q84" t="s">
        <v>71</v>
      </c>
      <c r="S84" t="s">
        <v>3411</v>
      </c>
      <c r="U84">
        <v>1</v>
      </c>
      <c r="V84" t="s">
        <v>410</v>
      </c>
      <c r="X84" t="s">
        <v>114</v>
      </c>
      <c r="Z84" t="s">
        <v>496</v>
      </c>
      <c r="AB84">
        <v>3</v>
      </c>
      <c r="AC84" t="s">
        <v>497</v>
      </c>
      <c r="AD84" t="s">
        <v>75</v>
      </c>
      <c r="AI84" t="s">
        <v>34</v>
      </c>
      <c r="AO84" t="s">
        <v>76</v>
      </c>
      <c r="AQ84">
        <v>10</v>
      </c>
      <c r="AR84">
        <v>6</v>
      </c>
      <c r="AT84">
        <v>10</v>
      </c>
      <c r="AU84" t="s">
        <v>498</v>
      </c>
      <c r="AV84" t="s">
        <v>78</v>
      </c>
      <c r="AX84">
        <v>10</v>
      </c>
      <c r="AY84" t="s">
        <v>499</v>
      </c>
      <c r="AZ84" t="s">
        <v>500</v>
      </c>
      <c r="BA84" t="s">
        <v>501</v>
      </c>
    </row>
    <row r="85" spans="1:53" x14ac:dyDescent="0.3">
      <c r="A85">
        <v>83</v>
      </c>
      <c r="B85">
        <v>83</v>
      </c>
      <c r="C85">
        <v>83</v>
      </c>
      <c r="D85" t="s">
        <v>3</v>
      </c>
      <c r="F85" t="s">
        <v>5</v>
      </c>
      <c r="H85" t="s">
        <v>7</v>
      </c>
      <c r="J85" s="9">
        <v>30</v>
      </c>
      <c r="K85">
        <v>7</v>
      </c>
      <c r="L85">
        <v>150</v>
      </c>
      <c r="M85">
        <v>12</v>
      </c>
      <c r="N85">
        <v>24</v>
      </c>
      <c r="O85" t="s">
        <v>192</v>
      </c>
      <c r="P85">
        <v>1</v>
      </c>
      <c r="Q85" t="s">
        <v>392</v>
      </c>
      <c r="S85" t="s">
        <v>3410</v>
      </c>
      <c r="U85">
        <v>1</v>
      </c>
      <c r="V85" t="s">
        <v>410</v>
      </c>
      <c r="X85" t="s">
        <v>114</v>
      </c>
      <c r="AA85" t="s">
        <v>502</v>
      </c>
      <c r="AB85">
        <v>3</v>
      </c>
      <c r="AC85" t="s">
        <v>503</v>
      </c>
      <c r="AD85" t="s">
        <v>75</v>
      </c>
      <c r="AI85" t="s">
        <v>34</v>
      </c>
      <c r="AO85" t="s">
        <v>76</v>
      </c>
      <c r="AQ85">
        <v>6</v>
      </c>
      <c r="AR85">
        <v>6</v>
      </c>
      <c r="AT85">
        <v>12</v>
      </c>
      <c r="AU85" t="s">
        <v>504</v>
      </c>
      <c r="AV85" t="s">
        <v>78</v>
      </c>
      <c r="AX85">
        <v>10</v>
      </c>
      <c r="AY85" t="s">
        <v>505</v>
      </c>
      <c r="AZ85" t="s">
        <v>506</v>
      </c>
      <c r="BA85" t="s">
        <v>507</v>
      </c>
    </row>
    <row r="86" spans="1:53" x14ac:dyDescent="0.3">
      <c r="A86">
        <v>84</v>
      </c>
      <c r="B86">
        <v>84</v>
      </c>
      <c r="C86">
        <v>84</v>
      </c>
      <c r="D86" t="s">
        <v>3</v>
      </c>
      <c r="E86" t="s">
        <v>4</v>
      </c>
      <c r="G86" t="s">
        <v>6</v>
      </c>
      <c r="H86" t="s">
        <v>7</v>
      </c>
      <c r="J86" s="9">
        <v>25</v>
      </c>
      <c r="K86">
        <v>7</v>
      </c>
      <c r="L86">
        <v>150</v>
      </c>
      <c r="M86">
        <v>3</v>
      </c>
      <c r="N86">
        <v>4</v>
      </c>
      <c r="O86" t="s">
        <v>306</v>
      </c>
      <c r="P86">
        <v>1</v>
      </c>
      <c r="Q86" t="s">
        <v>56</v>
      </c>
      <c r="T86" t="s">
        <v>508</v>
      </c>
      <c r="U86">
        <v>1</v>
      </c>
      <c r="V86" t="s">
        <v>58</v>
      </c>
      <c r="X86" t="s">
        <v>84</v>
      </c>
      <c r="Z86" t="s">
        <v>95</v>
      </c>
      <c r="AB86">
        <v>2</v>
      </c>
      <c r="AC86" t="s">
        <v>509</v>
      </c>
      <c r="AD86" t="s">
        <v>62</v>
      </c>
      <c r="AI86" t="s">
        <v>34</v>
      </c>
      <c r="AO86" t="s">
        <v>76</v>
      </c>
      <c r="AQ86">
        <v>3</v>
      </c>
      <c r="AR86">
        <v>4</v>
      </c>
      <c r="AT86">
        <v>15</v>
      </c>
      <c r="AU86" t="s">
        <v>510</v>
      </c>
      <c r="AW86" t="s">
        <v>511</v>
      </c>
      <c r="AX86">
        <v>8</v>
      </c>
      <c r="AY86" t="s">
        <v>512</v>
      </c>
      <c r="AZ86" t="s">
        <v>513</v>
      </c>
      <c r="BA86" t="s">
        <v>514</v>
      </c>
    </row>
    <row r="87" spans="1:53" x14ac:dyDescent="0.3">
      <c r="A87">
        <v>85</v>
      </c>
      <c r="B87">
        <v>85</v>
      </c>
      <c r="C87">
        <v>85</v>
      </c>
      <c r="D87" t="s">
        <v>3</v>
      </c>
      <c r="J87" s="9">
        <v>29</v>
      </c>
      <c r="K87">
        <v>7</v>
      </c>
      <c r="L87">
        <v>90</v>
      </c>
      <c r="M87">
        <v>8</v>
      </c>
      <c r="N87">
        <v>0</v>
      </c>
      <c r="O87" t="s">
        <v>306</v>
      </c>
      <c r="P87">
        <v>0</v>
      </c>
      <c r="R87" t="s">
        <v>515</v>
      </c>
      <c r="S87" t="s">
        <v>3439</v>
      </c>
      <c r="U87">
        <v>1</v>
      </c>
      <c r="W87" t="s">
        <v>516</v>
      </c>
      <c r="X87" t="s">
        <v>84</v>
      </c>
      <c r="AA87" t="s">
        <v>517</v>
      </c>
      <c r="AB87">
        <v>4</v>
      </c>
      <c r="AC87" t="s">
        <v>518</v>
      </c>
      <c r="AD87" t="s">
        <v>87</v>
      </c>
      <c r="AM87" t="s">
        <v>38</v>
      </c>
      <c r="AQ87">
        <v>0</v>
      </c>
      <c r="AV87" t="s">
        <v>78</v>
      </c>
      <c r="AX87">
        <v>9</v>
      </c>
      <c r="AY87" t="s">
        <v>519</v>
      </c>
      <c r="AZ87" t="s">
        <v>520</v>
      </c>
      <c r="BA87" t="s">
        <v>521</v>
      </c>
    </row>
    <row r="88" spans="1:53" x14ac:dyDescent="0.3">
      <c r="A88">
        <v>86</v>
      </c>
      <c r="B88">
        <v>86</v>
      </c>
      <c r="C88">
        <v>86</v>
      </c>
      <c r="D88" t="s">
        <v>3</v>
      </c>
      <c r="J88" s="9">
        <v>44</v>
      </c>
      <c r="K88">
        <v>8</v>
      </c>
      <c r="L88">
        <v>45</v>
      </c>
      <c r="M88">
        <v>5</v>
      </c>
      <c r="N88">
        <v>5</v>
      </c>
      <c r="O88" t="s">
        <v>228</v>
      </c>
      <c r="P88">
        <v>1</v>
      </c>
      <c r="Q88" t="s">
        <v>71</v>
      </c>
      <c r="S88" t="s">
        <v>3439</v>
      </c>
      <c r="U88">
        <v>1</v>
      </c>
      <c r="V88" t="s">
        <v>522</v>
      </c>
      <c r="X88" t="s">
        <v>59</v>
      </c>
      <c r="Z88" t="s">
        <v>275</v>
      </c>
      <c r="AB88">
        <v>15</v>
      </c>
      <c r="AC88" t="s">
        <v>523</v>
      </c>
      <c r="AD88" t="s">
        <v>87</v>
      </c>
      <c r="AJ88" t="s">
        <v>35</v>
      </c>
      <c r="AO88" t="s">
        <v>63</v>
      </c>
      <c r="AQ88">
        <v>25</v>
      </c>
      <c r="AS88">
        <v>10</v>
      </c>
      <c r="AT88">
        <v>25</v>
      </c>
      <c r="AU88" t="s">
        <v>178</v>
      </c>
      <c r="AW88" t="s">
        <v>524</v>
      </c>
      <c r="AX88">
        <v>10</v>
      </c>
      <c r="AY88" t="s">
        <v>178</v>
      </c>
      <c r="AZ88" t="s">
        <v>525</v>
      </c>
    </row>
    <row r="89" spans="1:53" x14ac:dyDescent="0.3">
      <c r="A89">
        <v>87</v>
      </c>
      <c r="B89">
        <v>87</v>
      </c>
      <c r="C89">
        <v>87</v>
      </c>
      <c r="G89" t="s">
        <v>6</v>
      </c>
      <c r="J89" s="9">
        <v>36</v>
      </c>
      <c r="K89">
        <v>7</v>
      </c>
      <c r="L89">
        <v>120</v>
      </c>
      <c r="M89">
        <v>12</v>
      </c>
      <c r="N89">
        <v>15</v>
      </c>
      <c r="O89" t="s">
        <v>124</v>
      </c>
      <c r="P89">
        <v>1</v>
      </c>
      <c r="Q89" t="s">
        <v>101</v>
      </c>
      <c r="S89" t="s">
        <v>3411</v>
      </c>
      <c r="U89">
        <v>1</v>
      </c>
      <c r="V89" t="s">
        <v>8</v>
      </c>
      <c r="X89" t="s">
        <v>94</v>
      </c>
      <c r="Z89" t="s">
        <v>496</v>
      </c>
      <c r="AB89">
        <v>10</v>
      </c>
      <c r="AC89" t="s">
        <v>526</v>
      </c>
      <c r="AD89" t="s">
        <v>62</v>
      </c>
      <c r="AJ89" t="s">
        <v>35</v>
      </c>
      <c r="AO89" t="s">
        <v>63</v>
      </c>
      <c r="AQ89">
        <v>4</v>
      </c>
      <c r="AR89">
        <v>6</v>
      </c>
      <c r="AT89">
        <v>7</v>
      </c>
      <c r="AU89" t="s">
        <v>527</v>
      </c>
      <c r="AW89" t="s">
        <v>528</v>
      </c>
      <c r="AX89">
        <v>6</v>
      </c>
      <c r="AY89" t="s">
        <v>529</v>
      </c>
      <c r="AZ89" t="s">
        <v>530</v>
      </c>
    </row>
    <row r="90" spans="1:53" x14ac:dyDescent="0.3">
      <c r="A90">
        <v>88</v>
      </c>
      <c r="B90">
        <v>88</v>
      </c>
      <c r="C90">
        <v>88</v>
      </c>
      <c r="D90" t="s">
        <v>3</v>
      </c>
      <c r="H90" t="s">
        <v>7</v>
      </c>
      <c r="J90" s="9">
        <v>37</v>
      </c>
      <c r="K90">
        <v>8</v>
      </c>
      <c r="L90">
        <v>120</v>
      </c>
      <c r="M90">
        <v>10</v>
      </c>
      <c r="N90">
        <v>6</v>
      </c>
      <c r="O90" t="s">
        <v>136</v>
      </c>
      <c r="P90">
        <v>1</v>
      </c>
      <c r="Q90" t="s">
        <v>56</v>
      </c>
      <c r="S90" t="s">
        <v>3410</v>
      </c>
      <c r="U90">
        <v>0</v>
      </c>
      <c r="AD90" t="s">
        <v>87</v>
      </c>
      <c r="AG90" t="s">
        <v>32</v>
      </c>
      <c r="AO90" t="s">
        <v>76</v>
      </c>
      <c r="AQ90">
        <v>3</v>
      </c>
      <c r="AR90">
        <v>5</v>
      </c>
      <c r="AT90">
        <v>80</v>
      </c>
      <c r="AU90" t="s">
        <v>531</v>
      </c>
      <c r="AV90" t="s">
        <v>78</v>
      </c>
      <c r="AX90">
        <v>9</v>
      </c>
      <c r="AY90" t="s">
        <v>532</v>
      </c>
      <c r="AZ90" t="s">
        <v>113</v>
      </c>
      <c r="BA90" t="s">
        <v>533</v>
      </c>
    </row>
    <row r="91" spans="1:53" x14ac:dyDescent="0.3">
      <c r="A91">
        <v>89</v>
      </c>
      <c r="B91">
        <v>89</v>
      </c>
      <c r="C91">
        <v>89</v>
      </c>
      <c r="D91" t="s">
        <v>3</v>
      </c>
      <c r="E91" t="s">
        <v>4</v>
      </c>
      <c r="J91" s="9">
        <v>26</v>
      </c>
      <c r="K91">
        <v>7</v>
      </c>
      <c r="L91">
        <v>150</v>
      </c>
      <c r="M91">
        <v>9</v>
      </c>
      <c r="N91">
        <v>15</v>
      </c>
      <c r="O91" t="s">
        <v>106</v>
      </c>
      <c r="P91">
        <v>1</v>
      </c>
      <c r="Q91" t="s">
        <v>56</v>
      </c>
      <c r="S91" t="s">
        <v>3410</v>
      </c>
      <c r="U91">
        <v>1</v>
      </c>
      <c r="V91" t="s">
        <v>216</v>
      </c>
      <c r="X91" t="s">
        <v>84</v>
      </c>
      <c r="Z91" t="s">
        <v>223</v>
      </c>
      <c r="AB91">
        <v>3</v>
      </c>
      <c r="AC91" t="s">
        <v>534</v>
      </c>
      <c r="AD91" t="s">
        <v>62</v>
      </c>
      <c r="AJ91" t="s">
        <v>35</v>
      </c>
      <c r="AO91" t="s">
        <v>76</v>
      </c>
      <c r="AQ91">
        <v>8</v>
      </c>
      <c r="AR91">
        <v>6</v>
      </c>
      <c r="AT91">
        <v>10</v>
      </c>
      <c r="AU91" t="s">
        <v>535</v>
      </c>
      <c r="AV91" t="s">
        <v>78</v>
      </c>
      <c r="AX91">
        <v>9</v>
      </c>
      <c r="AY91" t="s">
        <v>536</v>
      </c>
      <c r="AZ91" t="s">
        <v>537</v>
      </c>
      <c r="BA91" t="s">
        <v>538</v>
      </c>
    </row>
    <row r="92" spans="1:53" x14ac:dyDescent="0.3">
      <c r="A92">
        <v>90</v>
      </c>
      <c r="B92">
        <v>90</v>
      </c>
      <c r="C92">
        <v>90</v>
      </c>
      <c r="E92" t="s">
        <v>4</v>
      </c>
      <c r="H92" t="s">
        <v>7</v>
      </c>
      <c r="J92" s="9">
        <v>22</v>
      </c>
      <c r="K92">
        <v>8</v>
      </c>
      <c r="L92">
        <v>60</v>
      </c>
      <c r="M92">
        <v>50</v>
      </c>
      <c r="N92">
        <v>13</v>
      </c>
      <c r="O92" t="s">
        <v>306</v>
      </c>
      <c r="P92">
        <v>0</v>
      </c>
      <c r="Q92" t="s">
        <v>101</v>
      </c>
      <c r="S92" t="s">
        <v>3410</v>
      </c>
      <c r="U92">
        <v>0</v>
      </c>
      <c r="AD92" t="s">
        <v>62</v>
      </c>
      <c r="AH92" t="s">
        <v>33</v>
      </c>
      <c r="AO92" t="s">
        <v>76</v>
      </c>
      <c r="AQ92">
        <v>6</v>
      </c>
      <c r="AR92">
        <v>5</v>
      </c>
      <c r="AT92">
        <v>7</v>
      </c>
      <c r="AU92" t="s">
        <v>539</v>
      </c>
      <c r="AV92" t="s">
        <v>78</v>
      </c>
      <c r="AX92">
        <v>9</v>
      </c>
      <c r="AY92" t="s">
        <v>540</v>
      </c>
      <c r="AZ92" t="s">
        <v>541</v>
      </c>
      <c r="BA92" t="s">
        <v>542</v>
      </c>
    </row>
    <row r="93" spans="1:53" x14ac:dyDescent="0.3">
      <c r="A93">
        <v>91</v>
      </c>
      <c r="B93">
        <v>91</v>
      </c>
      <c r="C93">
        <v>91</v>
      </c>
      <c r="E93" t="s">
        <v>4</v>
      </c>
      <c r="H93" t="s">
        <v>7</v>
      </c>
      <c r="J93" s="9">
        <v>29</v>
      </c>
      <c r="K93">
        <v>1</v>
      </c>
      <c r="L93">
        <v>20</v>
      </c>
      <c r="M93">
        <v>8</v>
      </c>
      <c r="N93">
        <v>6</v>
      </c>
      <c r="O93" t="s">
        <v>106</v>
      </c>
      <c r="P93">
        <v>1</v>
      </c>
      <c r="Q93" t="s">
        <v>56</v>
      </c>
      <c r="T93" t="s">
        <v>543</v>
      </c>
      <c r="U93">
        <v>0</v>
      </c>
      <c r="AD93" t="s">
        <v>62</v>
      </c>
      <c r="AF93" t="s">
        <v>31</v>
      </c>
      <c r="AO93" t="s">
        <v>76</v>
      </c>
      <c r="AQ93">
        <v>4</v>
      </c>
      <c r="AR93">
        <v>2</v>
      </c>
      <c r="AT93">
        <v>2</v>
      </c>
      <c r="AU93" t="s">
        <v>544</v>
      </c>
      <c r="AV93" t="s">
        <v>380</v>
      </c>
      <c r="AX93">
        <v>10</v>
      </c>
      <c r="AY93" t="s">
        <v>545</v>
      </c>
      <c r="AZ93" t="s">
        <v>546</v>
      </c>
    </row>
    <row r="94" spans="1:53" x14ac:dyDescent="0.3">
      <c r="A94">
        <v>92</v>
      </c>
      <c r="B94">
        <v>92</v>
      </c>
      <c r="C94">
        <v>92</v>
      </c>
      <c r="D94" t="s">
        <v>3</v>
      </c>
      <c r="J94" s="9">
        <v>32</v>
      </c>
      <c r="K94">
        <v>8</v>
      </c>
      <c r="L94">
        <v>30</v>
      </c>
      <c r="M94">
        <v>10</v>
      </c>
      <c r="N94">
        <v>2</v>
      </c>
      <c r="O94" t="s">
        <v>70</v>
      </c>
      <c r="P94">
        <v>0</v>
      </c>
      <c r="Q94" t="s">
        <v>82</v>
      </c>
      <c r="S94" t="s">
        <v>3410</v>
      </c>
      <c r="U94">
        <v>1</v>
      </c>
      <c r="V94" t="s">
        <v>3452</v>
      </c>
      <c r="X94" t="s">
        <v>84</v>
      </c>
      <c r="Z94" t="s">
        <v>95</v>
      </c>
      <c r="AB94">
        <v>5</v>
      </c>
      <c r="AC94" t="s">
        <v>547</v>
      </c>
      <c r="AD94" t="s">
        <v>87</v>
      </c>
      <c r="AH94" t="s">
        <v>33</v>
      </c>
      <c r="AO94" t="s">
        <v>165</v>
      </c>
      <c r="AQ94">
        <v>6</v>
      </c>
      <c r="AR94">
        <v>6</v>
      </c>
      <c r="AT94">
        <v>10</v>
      </c>
      <c r="AU94" t="s">
        <v>548</v>
      </c>
      <c r="AV94" t="s">
        <v>78</v>
      </c>
      <c r="AX94">
        <v>10</v>
      </c>
      <c r="AY94" t="s">
        <v>548</v>
      </c>
      <c r="AZ94" t="s">
        <v>548</v>
      </c>
      <c r="BA94" t="s">
        <v>548</v>
      </c>
    </row>
    <row r="95" spans="1:53" x14ac:dyDescent="0.3">
      <c r="A95">
        <v>93</v>
      </c>
      <c r="B95">
        <v>93</v>
      </c>
      <c r="C95">
        <v>93</v>
      </c>
      <c r="E95" t="s">
        <v>4</v>
      </c>
      <c r="H95" t="s">
        <v>7</v>
      </c>
      <c r="J95" s="9">
        <v>28</v>
      </c>
      <c r="K95">
        <v>7</v>
      </c>
      <c r="L95">
        <v>60</v>
      </c>
      <c r="M95">
        <v>11</v>
      </c>
      <c r="N95">
        <v>3</v>
      </c>
      <c r="O95" t="s">
        <v>306</v>
      </c>
      <c r="P95">
        <v>0</v>
      </c>
      <c r="Q95" t="s">
        <v>56</v>
      </c>
      <c r="S95" t="s">
        <v>3451</v>
      </c>
      <c r="U95">
        <v>1</v>
      </c>
      <c r="V95" t="s">
        <v>216</v>
      </c>
      <c r="X95" t="s">
        <v>84</v>
      </c>
      <c r="Z95" t="s">
        <v>95</v>
      </c>
      <c r="AB95">
        <v>1</v>
      </c>
      <c r="AC95" t="s">
        <v>549</v>
      </c>
      <c r="AD95" t="s">
        <v>87</v>
      </c>
      <c r="AM95" t="s">
        <v>38</v>
      </c>
      <c r="AQ95">
        <v>0</v>
      </c>
      <c r="AV95" t="s">
        <v>78</v>
      </c>
      <c r="AX95">
        <v>10</v>
      </c>
      <c r="AY95" t="s">
        <v>79</v>
      </c>
    </row>
    <row r="96" spans="1:53" x14ac:dyDescent="0.3">
      <c r="A96">
        <v>94</v>
      </c>
      <c r="B96">
        <v>94</v>
      </c>
      <c r="C96">
        <v>94</v>
      </c>
      <c r="E96" t="s">
        <v>4</v>
      </c>
      <c r="H96" t="s">
        <v>7</v>
      </c>
      <c r="J96" s="9"/>
      <c r="K96">
        <v>6</v>
      </c>
      <c r="L96">
        <v>40</v>
      </c>
      <c r="M96">
        <v>10</v>
      </c>
      <c r="N96">
        <v>5</v>
      </c>
      <c r="O96" t="s">
        <v>55</v>
      </c>
      <c r="P96">
        <v>1</v>
      </c>
      <c r="Q96" t="s">
        <v>56</v>
      </c>
      <c r="S96" t="s">
        <v>3410</v>
      </c>
      <c r="U96">
        <v>1</v>
      </c>
      <c r="V96" t="s">
        <v>468</v>
      </c>
      <c r="X96" t="s">
        <v>94</v>
      </c>
      <c r="Z96" t="s">
        <v>159</v>
      </c>
      <c r="AB96">
        <v>5</v>
      </c>
      <c r="AC96" t="s">
        <v>550</v>
      </c>
      <c r="AD96" t="s">
        <v>87</v>
      </c>
      <c r="AH96" t="s">
        <v>33</v>
      </c>
      <c r="AJ96" t="s">
        <v>35</v>
      </c>
      <c r="AO96" t="s">
        <v>63</v>
      </c>
      <c r="AQ96">
        <v>4</v>
      </c>
      <c r="AR96">
        <v>3</v>
      </c>
      <c r="AT96">
        <v>3</v>
      </c>
      <c r="AU96" t="s">
        <v>551</v>
      </c>
      <c r="AV96" t="s">
        <v>348</v>
      </c>
      <c r="AX96">
        <v>7</v>
      </c>
      <c r="AY96" t="s">
        <v>552</v>
      </c>
      <c r="AZ96" t="s">
        <v>553</v>
      </c>
      <c r="BA96" t="s">
        <v>554</v>
      </c>
    </row>
    <row r="97" spans="1:53" x14ac:dyDescent="0.3">
      <c r="A97">
        <v>95</v>
      </c>
      <c r="B97">
        <v>95</v>
      </c>
      <c r="C97">
        <v>95</v>
      </c>
      <c r="D97" t="s">
        <v>3</v>
      </c>
      <c r="J97" s="9">
        <v>31</v>
      </c>
      <c r="K97">
        <v>8</v>
      </c>
      <c r="L97">
        <v>90</v>
      </c>
      <c r="M97">
        <v>7</v>
      </c>
      <c r="N97">
        <v>50</v>
      </c>
      <c r="O97" t="s">
        <v>92</v>
      </c>
      <c r="P97">
        <v>0</v>
      </c>
      <c r="Q97" t="s">
        <v>392</v>
      </c>
      <c r="S97" t="s">
        <v>3439</v>
      </c>
      <c r="U97">
        <v>1</v>
      </c>
      <c r="V97" t="s">
        <v>158</v>
      </c>
      <c r="X97" t="s">
        <v>84</v>
      </c>
      <c r="Z97" t="s">
        <v>313</v>
      </c>
      <c r="AB97">
        <v>6</v>
      </c>
      <c r="AC97" t="s">
        <v>555</v>
      </c>
      <c r="AD97" t="s">
        <v>75</v>
      </c>
      <c r="AH97" t="s">
        <v>33</v>
      </c>
      <c r="AI97" t="s">
        <v>34</v>
      </c>
      <c r="AO97" t="s">
        <v>556</v>
      </c>
      <c r="AQ97">
        <v>15</v>
      </c>
      <c r="AR97">
        <v>6</v>
      </c>
      <c r="AT97">
        <v>40</v>
      </c>
      <c r="AU97" t="s">
        <v>335</v>
      </c>
      <c r="AV97" t="s">
        <v>78</v>
      </c>
      <c r="AX97">
        <v>10</v>
      </c>
      <c r="AY97" t="s">
        <v>79</v>
      </c>
    </row>
    <row r="98" spans="1:53" x14ac:dyDescent="0.3">
      <c r="A98">
        <v>96</v>
      </c>
      <c r="B98">
        <v>96</v>
      </c>
      <c r="C98">
        <v>96</v>
      </c>
      <c r="H98" t="s">
        <v>7</v>
      </c>
      <c r="J98" s="9">
        <v>22</v>
      </c>
      <c r="K98">
        <v>6</v>
      </c>
      <c r="L98">
        <v>200</v>
      </c>
      <c r="M98">
        <v>4</v>
      </c>
      <c r="N98">
        <v>15</v>
      </c>
      <c r="O98" t="s">
        <v>92</v>
      </c>
      <c r="P98">
        <v>1</v>
      </c>
      <c r="Q98" t="s">
        <v>101</v>
      </c>
      <c r="S98" t="s">
        <v>3410</v>
      </c>
      <c r="U98">
        <v>1</v>
      </c>
      <c r="V98" t="s">
        <v>113</v>
      </c>
      <c r="X98" t="s">
        <v>84</v>
      </c>
      <c r="Z98" t="s">
        <v>60</v>
      </c>
      <c r="AB98">
        <v>1</v>
      </c>
      <c r="AC98" t="s">
        <v>61</v>
      </c>
      <c r="AD98" t="s">
        <v>62</v>
      </c>
      <c r="AH98" t="s">
        <v>33</v>
      </c>
      <c r="AJ98" t="s">
        <v>35</v>
      </c>
      <c r="AO98" t="s">
        <v>88</v>
      </c>
      <c r="AQ98">
        <v>80</v>
      </c>
      <c r="AS98">
        <v>15</v>
      </c>
      <c r="AT98">
        <v>4</v>
      </c>
      <c r="AU98" t="s">
        <v>557</v>
      </c>
      <c r="AV98" t="s">
        <v>67</v>
      </c>
      <c r="AX98">
        <v>10</v>
      </c>
      <c r="AY98" t="s">
        <v>558</v>
      </c>
      <c r="AZ98" t="s">
        <v>559</v>
      </c>
      <c r="BA98" t="s">
        <v>560</v>
      </c>
    </row>
    <row r="99" spans="1:53" x14ac:dyDescent="0.3">
      <c r="A99">
        <v>97</v>
      </c>
      <c r="B99">
        <v>97</v>
      </c>
      <c r="C99">
        <v>97</v>
      </c>
      <c r="E99" t="s">
        <v>4</v>
      </c>
      <c r="J99" s="9">
        <v>52</v>
      </c>
      <c r="K99">
        <v>7</v>
      </c>
      <c r="L99">
        <v>90</v>
      </c>
      <c r="M99">
        <v>10</v>
      </c>
      <c r="N99">
        <v>10</v>
      </c>
      <c r="O99" t="s">
        <v>70</v>
      </c>
      <c r="P99">
        <v>1</v>
      </c>
      <c r="Q99" t="s">
        <v>82</v>
      </c>
      <c r="S99" t="s">
        <v>3411</v>
      </c>
      <c r="U99">
        <v>1</v>
      </c>
      <c r="V99" t="s">
        <v>216</v>
      </c>
      <c r="X99" t="s">
        <v>59</v>
      </c>
      <c r="Z99" t="s">
        <v>300</v>
      </c>
      <c r="AB99">
        <v>25</v>
      </c>
      <c r="AC99" t="s">
        <v>561</v>
      </c>
      <c r="AD99" t="s">
        <v>87</v>
      </c>
      <c r="AI99" t="s">
        <v>34</v>
      </c>
      <c r="AO99" t="s">
        <v>63</v>
      </c>
      <c r="AQ99">
        <v>4</v>
      </c>
      <c r="AR99">
        <v>6</v>
      </c>
      <c r="AT99">
        <v>30</v>
      </c>
      <c r="AU99" t="s">
        <v>562</v>
      </c>
      <c r="AV99" t="s">
        <v>78</v>
      </c>
      <c r="AX99">
        <v>10</v>
      </c>
      <c r="AY99" t="s">
        <v>563</v>
      </c>
      <c r="AZ99" t="s">
        <v>431</v>
      </c>
      <c r="BA99" t="s">
        <v>564</v>
      </c>
    </row>
    <row r="100" spans="1:53" x14ac:dyDescent="0.3">
      <c r="A100">
        <v>98</v>
      </c>
      <c r="B100">
        <v>98</v>
      </c>
      <c r="C100">
        <v>98</v>
      </c>
      <c r="D100" t="s">
        <v>3</v>
      </c>
      <c r="J100" s="9">
        <v>39</v>
      </c>
      <c r="K100">
        <v>8</v>
      </c>
      <c r="L100">
        <v>0</v>
      </c>
      <c r="M100">
        <v>8</v>
      </c>
      <c r="N100">
        <v>24</v>
      </c>
      <c r="O100" t="s">
        <v>192</v>
      </c>
      <c r="P100">
        <v>0</v>
      </c>
      <c r="Q100" t="s">
        <v>125</v>
      </c>
      <c r="S100" t="s">
        <v>3409</v>
      </c>
      <c r="U100">
        <v>1</v>
      </c>
      <c r="V100" t="s">
        <v>216</v>
      </c>
      <c r="X100" t="s">
        <v>84</v>
      </c>
      <c r="Z100" t="s">
        <v>95</v>
      </c>
      <c r="AB100">
        <v>20</v>
      </c>
      <c r="AC100" t="s">
        <v>565</v>
      </c>
      <c r="AD100" t="s">
        <v>62</v>
      </c>
      <c r="AG100" t="s">
        <v>3449</v>
      </c>
      <c r="AI100" t="s">
        <v>34</v>
      </c>
      <c r="AO100" t="s">
        <v>63</v>
      </c>
      <c r="AQ100">
        <v>6</v>
      </c>
      <c r="AR100">
        <v>6</v>
      </c>
      <c r="AT100">
        <v>12</v>
      </c>
      <c r="AU100" t="s">
        <v>566</v>
      </c>
      <c r="AV100" t="s">
        <v>78</v>
      </c>
      <c r="AX100">
        <v>10</v>
      </c>
      <c r="AY100" t="s">
        <v>567</v>
      </c>
      <c r="AZ100" t="s">
        <v>568</v>
      </c>
      <c r="BA100" t="s">
        <v>569</v>
      </c>
    </row>
    <row r="101" spans="1:53" x14ac:dyDescent="0.3">
      <c r="A101">
        <v>99</v>
      </c>
      <c r="B101">
        <v>99</v>
      </c>
      <c r="C101">
        <v>99</v>
      </c>
      <c r="F101" t="s">
        <v>5</v>
      </c>
      <c r="G101" t="s">
        <v>6</v>
      </c>
      <c r="J101" s="9">
        <v>28</v>
      </c>
      <c r="K101">
        <v>8</v>
      </c>
      <c r="L101">
        <v>0</v>
      </c>
      <c r="M101">
        <v>12</v>
      </c>
      <c r="N101">
        <v>3</v>
      </c>
      <c r="O101" t="s">
        <v>124</v>
      </c>
      <c r="P101">
        <v>1</v>
      </c>
      <c r="Q101" t="s">
        <v>56</v>
      </c>
      <c r="S101" t="s">
        <v>3410</v>
      </c>
      <c r="U101">
        <v>1</v>
      </c>
      <c r="V101" t="s">
        <v>522</v>
      </c>
      <c r="X101" t="s">
        <v>84</v>
      </c>
      <c r="Z101" t="s">
        <v>60</v>
      </c>
      <c r="AB101">
        <v>4</v>
      </c>
      <c r="AC101" t="s">
        <v>61</v>
      </c>
      <c r="AD101" t="s">
        <v>62</v>
      </c>
      <c r="AJ101" t="s">
        <v>35</v>
      </c>
      <c r="AN101" t="s">
        <v>570</v>
      </c>
      <c r="AO101" t="s">
        <v>76</v>
      </c>
      <c r="AQ101">
        <v>6</v>
      </c>
      <c r="AR101">
        <v>2</v>
      </c>
      <c r="AT101">
        <v>5</v>
      </c>
      <c r="AU101" t="s">
        <v>571</v>
      </c>
      <c r="AV101" t="s">
        <v>78</v>
      </c>
      <c r="AX101">
        <v>10</v>
      </c>
      <c r="AY101" t="s">
        <v>572</v>
      </c>
      <c r="AZ101" t="s">
        <v>573</v>
      </c>
      <c r="BA101" t="s">
        <v>574</v>
      </c>
    </row>
    <row r="102" spans="1:53" x14ac:dyDescent="0.3">
      <c r="A102">
        <v>100</v>
      </c>
      <c r="B102">
        <v>100</v>
      </c>
      <c r="C102">
        <v>100</v>
      </c>
      <c r="D102" t="s">
        <v>3</v>
      </c>
      <c r="E102" t="s">
        <v>4</v>
      </c>
      <c r="H102" t="s">
        <v>7</v>
      </c>
      <c r="J102" s="9">
        <v>44</v>
      </c>
      <c r="K102">
        <v>7</v>
      </c>
      <c r="L102">
        <v>50</v>
      </c>
      <c r="M102">
        <v>10</v>
      </c>
      <c r="N102">
        <v>5</v>
      </c>
      <c r="O102" t="s">
        <v>124</v>
      </c>
      <c r="P102">
        <v>0</v>
      </c>
      <c r="Q102" t="s">
        <v>125</v>
      </c>
      <c r="S102" t="s">
        <v>3410</v>
      </c>
      <c r="U102">
        <v>1</v>
      </c>
      <c r="V102" t="s">
        <v>216</v>
      </c>
      <c r="X102" t="s">
        <v>353</v>
      </c>
      <c r="Z102" t="s">
        <v>575</v>
      </c>
      <c r="AB102">
        <v>16</v>
      </c>
      <c r="AC102" t="s">
        <v>576</v>
      </c>
      <c r="AD102" t="s">
        <v>87</v>
      </c>
      <c r="AI102" t="s">
        <v>34</v>
      </c>
      <c r="AO102" t="s">
        <v>76</v>
      </c>
      <c r="AQ102">
        <v>6</v>
      </c>
      <c r="AR102">
        <v>6</v>
      </c>
      <c r="AT102">
        <v>60</v>
      </c>
      <c r="AU102" t="s">
        <v>577</v>
      </c>
      <c r="AV102" t="s">
        <v>78</v>
      </c>
      <c r="AX102">
        <v>6</v>
      </c>
      <c r="AY102" t="s">
        <v>578</v>
      </c>
    </row>
    <row r="103" spans="1:53" x14ac:dyDescent="0.3">
      <c r="A103">
        <v>101</v>
      </c>
      <c r="B103">
        <v>101</v>
      </c>
      <c r="C103">
        <v>101</v>
      </c>
      <c r="H103" t="s">
        <v>7</v>
      </c>
      <c r="J103" s="9">
        <v>32</v>
      </c>
      <c r="K103">
        <v>6</v>
      </c>
      <c r="L103">
        <v>2</v>
      </c>
      <c r="M103">
        <v>12</v>
      </c>
      <c r="N103">
        <v>3</v>
      </c>
      <c r="O103" t="s">
        <v>81</v>
      </c>
      <c r="P103">
        <v>0</v>
      </c>
      <c r="Q103" t="s">
        <v>71</v>
      </c>
      <c r="S103" t="s">
        <v>3410</v>
      </c>
      <c r="U103">
        <v>1</v>
      </c>
      <c r="V103" t="s">
        <v>410</v>
      </c>
      <c r="X103" t="s">
        <v>114</v>
      </c>
      <c r="Z103" t="s">
        <v>60</v>
      </c>
      <c r="AB103">
        <v>10</v>
      </c>
      <c r="AC103" t="s">
        <v>579</v>
      </c>
      <c r="AD103" t="s">
        <v>87</v>
      </c>
      <c r="AI103" t="s">
        <v>34</v>
      </c>
      <c r="AO103" t="s">
        <v>88</v>
      </c>
      <c r="AQ103">
        <v>10</v>
      </c>
      <c r="AR103">
        <v>5</v>
      </c>
      <c r="AT103">
        <v>20</v>
      </c>
      <c r="AU103" t="s">
        <v>580</v>
      </c>
      <c r="AV103" t="s">
        <v>78</v>
      </c>
      <c r="AX103">
        <v>8</v>
      </c>
      <c r="AY103" t="s">
        <v>581</v>
      </c>
      <c r="AZ103" t="s">
        <v>582</v>
      </c>
      <c r="BA103" t="s">
        <v>583</v>
      </c>
    </row>
    <row r="104" spans="1:53" ht="387" customHeight="1" x14ac:dyDescent="0.3">
      <c r="A104">
        <v>102</v>
      </c>
      <c r="B104">
        <v>102</v>
      </c>
      <c r="C104">
        <v>102</v>
      </c>
      <c r="D104" t="s">
        <v>3</v>
      </c>
      <c r="E104" t="s">
        <v>4</v>
      </c>
      <c r="H104" t="s">
        <v>7</v>
      </c>
      <c r="J104" s="9">
        <v>29</v>
      </c>
      <c r="K104">
        <v>6</v>
      </c>
      <c r="L104">
        <v>0</v>
      </c>
      <c r="M104">
        <v>14</v>
      </c>
      <c r="N104">
        <v>25</v>
      </c>
      <c r="O104" t="s">
        <v>136</v>
      </c>
      <c r="P104">
        <v>1</v>
      </c>
      <c r="Q104" t="s">
        <v>82</v>
      </c>
      <c r="T104" t="s">
        <v>584</v>
      </c>
      <c r="U104">
        <v>1</v>
      </c>
      <c r="V104" t="s">
        <v>3443</v>
      </c>
      <c r="X104" t="s">
        <v>94</v>
      </c>
      <c r="AA104" t="s">
        <v>3444</v>
      </c>
      <c r="AB104">
        <v>6</v>
      </c>
      <c r="AC104" t="s">
        <v>586</v>
      </c>
      <c r="AD104" t="s">
        <v>62</v>
      </c>
      <c r="AG104" t="s">
        <v>32</v>
      </c>
      <c r="AN104" t="s">
        <v>587</v>
      </c>
      <c r="AO104" t="s">
        <v>76</v>
      </c>
      <c r="AQ104">
        <v>20</v>
      </c>
      <c r="AR104">
        <v>4</v>
      </c>
      <c r="AT104">
        <v>80</v>
      </c>
      <c r="AU104" t="s">
        <v>588</v>
      </c>
      <c r="AW104" t="s">
        <v>589</v>
      </c>
      <c r="AX104">
        <v>9</v>
      </c>
      <c r="AY104" s="3" t="s">
        <v>590</v>
      </c>
      <c r="AZ104" s="3" t="s">
        <v>591</v>
      </c>
      <c r="BA104" t="s">
        <v>592</v>
      </c>
    </row>
    <row r="105" spans="1:53" x14ac:dyDescent="0.3">
      <c r="A105">
        <v>103</v>
      </c>
      <c r="B105">
        <v>103</v>
      </c>
      <c r="C105">
        <v>103</v>
      </c>
      <c r="D105" t="s">
        <v>3</v>
      </c>
      <c r="J105" s="9">
        <v>55</v>
      </c>
      <c r="K105">
        <v>7</v>
      </c>
      <c r="L105">
        <v>0</v>
      </c>
      <c r="M105">
        <v>10</v>
      </c>
      <c r="N105">
        <v>20</v>
      </c>
      <c r="O105" t="s">
        <v>306</v>
      </c>
      <c r="P105">
        <v>1</v>
      </c>
      <c r="Q105" t="s">
        <v>71</v>
      </c>
      <c r="S105" t="s">
        <v>3410</v>
      </c>
      <c r="U105">
        <v>1</v>
      </c>
      <c r="V105" t="s">
        <v>113</v>
      </c>
      <c r="X105" t="s">
        <v>126</v>
      </c>
      <c r="Z105" t="s">
        <v>159</v>
      </c>
      <c r="AB105">
        <v>27</v>
      </c>
      <c r="AC105" t="s">
        <v>593</v>
      </c>
      <c r="AD105" t="s">
        <v>87</v>
      </c>
      <c r="AH105" t="s">
        <v>33</v>
      </c>
      <c r="AP105" t="s">
        <v>594</v>
      </c>
      <c r="AQ105">
        <v>10</v>
      </c>
      <c r="AR105">
        <v>4</v>
      </c>
      <c r="AT105">
        <v>10</v>
      </c>
      <c r="AU105" t="s">
        <v>595</v>
      </c>
      <c r="AV105" t="s">
        <v>348</v>
      </c>
      <c r="AX105">
        <v>2</v>
      </c>
      <c r="AY105" t="s">
        <v>596</v>
      </c>
      <c r="AZ105" t="s">
        <v>597</v>
      </c>
      <c r="BA105" t="s">
        <v>598</v>
      </c>
    </row>
    <row r="106" spans="1:53" x14ac:dyDescent="0.3">
      <c r="A106">
        <v>104</v>
      </c>
      <c r="B106">
        <v>104</v>
      </c>
      <c r="C106">
        <v>104</v>
      </c>
      <c r="D106" t="s">
        <v>3</v>
      </c>
      <c r="H106" t="s">
        <v>7</v>
      </c>
      <c r="J106" s="9">
        <v>30</v>
      </c>
      <c r="K106">
        <v>8</v>
      </c>
      <c r="L106">
        <v>0</v>
      </c>
      <c r="M106">
        <v>10</v>
      </c>
      <c r="N106">
        <v>10</v>
      </c>
      <c r="O106" t="s">
        <v>106</v>
      </c>
      <c r="P106">
        <v>0</v>
      </c>
      <c r="Q106" t="s">
        <v>71</v>
      </c>
      <c r="T106" t="s">
        <v>599</v>
      </c>
      <c r="U106">
        <v>0</v>
      </c>
      <c r="AD106" t="s">
        <v>87</v>
      </c>
      <c r="AH106" t="s">
        <v>33</v>
      </c>
      <c r="AJ106" t="s">
        <v>35</v>
      </c>
      <c r="AO106" t="s">
        <v>88</v>
      </c>
      <c r="AQ106">
        <v>15</v>
      </c>
      <c r="AS106">
        <v>15</v>
      </c>
      <c r="AT106">
        <v>16</v>
      </c>
      <c r="AU106" t="s">
        <v>600</v>
      </c>
      <c r="AW106" t="s">
        <v>601</v>
      </c>
      <c r="AX106">
        <v>4</v>
      </c>
      <c r="AY106" t="s">
        <v>602</v>
      </c>
      <c r="AZ106" t="s">
        <v>603</v>
      </c>
      <c r="BA106" t="s">
        <v>604</v>
      </c>
    </row>
    <row r="107" spans="1:53" x14ac:dyDescent="0.3">
      <c r="A107">
        <v>105</v>
      </c>
      <c r="B107">
        <v>105</v>
      </c>
      <c r="C107">
        <v>105</v>
      </c>
      <c r="E107" t="s">
        <v>4</v>
      </c>
      <c r="F107" t="s">
        <v>5</v>
      </c>
      <c r="J107" s="9">
        <v>33</v>
      </c>
      <c r="K107">
        <v>6</v>
      </c>
      <c r="L107">
        <v>45</v>
      </c>
      <c r="M107">
        <v>9</v>
      </c>
      <c r="N107">
        <v>2</v>
      </c>
      <c r="O107" t="s">
        <v>55</v>
      </c>
      <c r="P107">
        <v>1</v>
      </c>
      <c r="Q107" t="s">
        <v>56</v>
      </c>
      <c r="S107" t="s">
        <v>3410</v>
      </c>
      <c r="U107">
        <v>1</v>
      </c>
      <c r="V107" t="s">
        <v>33</v>
      </c>
      <c r="Y107" t="s">
        <v>605</v>
      </c>
      <c r="Z107" t="s">
        <v>60</v>
      </c>
      <c r="AB107">
        <v>3</v>
      </c>
      <c r="AC107" t="s">
        <v>606</v>
      </c>
      <c r="AD107" t="s">
        <v>75</v>
      </c>
      <c r="AH107" t="s">
        <v>33</v>
      </c>
      <c r="AO107" t="s">
        <v>88</v>
      </c>
      <c r="AQ107">
        <v>4</v>
      </c>
      <c r="AR107">
        <v>5</v>
      </c>
      <c r="AT107">
        <v>30</v>
      </c>
      <c r="AU107" t="s">
        <v>607</v>
      </c>
      <c r="AV107" t="s">
        <v>67</v>
      </c>
      <c r="AX107">
        <v>9</v>
      </c>
      <c r="AY107" t="s">
        <v>608</v>
      </c>
      <c r="AZ107" t="s">
        <v>609</v>
      </c>
    </row>
    <row r="108" spans="1:53" x14ac:dyDescent="0.3">
      <c r="A108">
        <v>106</v>
      </c>
      <c r="B108">
        <v>106</v>
      </c>
      <c r="C108">
        <v>106</v>
      </c>
      <c r="D108" t="s">
        <v>3</v>
      </c>
      <c r="H108" t="s">
        <v>7</v>
      </c>
      <c r="J108" s="9">
        <v>37</v>
      </c>
      <c r="K108">
        <v>7</v>
      </c>
      <c r="L108">
        <v>30</v>
      </c>
      <c r="M108">
        <v>9</v>
      </c>
      <c r="N108">
        <v>10</v>
      </c>
      <c r="O108" t="s">
        <v>55</v>
      </c>
      <c r="P108">
        <v>0</v>
      </c>
      <c r="Q108" t="s">
        <v>71</v>
      </c>
      <c r="S108" t="s">
        <v>3411</v>
      </c>
      <c r="U108">
        <v>1</v>
      </c>
      <c r="V108" t="s">
        <v>216</v>
      </c>
      <c r="X108" t="s">
        <v>114</v>
      </c>
      <c r="Z108" t="s">
        <v>95</v>
      </c>
      <c r="AB108">
        <v>11</v>
      </c>
      <c r="AC108" t="s">
        <v>610</v>
      </c>
      <c r="AD108" t="s">
        <v>62</v>
      </c>
      <c r="AJ108" t="s">
        <v>35</v>
      </c>
      <c r="AO108" t="s">
        <v>76</v>
      </c>
      <c r="AQ108">
        <v>6</v>
      </c>
      <c r="AR108">
        <v>4</v>
      </c>
      <c r="AT108">
        <v>3</v>
      </c>
      <c r="AU108" t="s">
        <v>611</v>
      </c>
      <c r="AV108" t="s">
        <v>78</v>
      </c>
      <c r="AX108">
        <v>9</v>
      </c>
      <c r="AY108" t="s">
        <v>612</v>
      </c>
      <c r="AZ108" t="s">
        <v>613</v>
      </c>
    </row>
    <row r="109" spans="1:53" x14ac:dyDescent="0.3">
      <c r="A109">
        <v>107</v>
      </c>
      <c r="B109">
        <v>107</v>
      </c>
      <c r="C109">
        <v>107</v>
      </c>
      <c r="E109" t="s">
        <v>4</v>
      </c>
      <c r="J109" s="9">
        <v>35</v>
      </c>
      <c r="K109">
        <v>7</v>
      </c>
      <c r="L109">
        <v>80</v>
      </c>
      <c r="M109">
        <v>5</v>
      </c>
      <c r="N109">
        <v>10</v>
      </c>
      <c r="O109" t="s">
        <v>306</v>
      </c>
      <c r="P109">
        <v>1</v>
      </c>
      <c r="Q109" t="s">
        <v>71</v>
      </c>
      <c r="S109" t="s">
        <v>3410</v>
      </c>
      <c r="U109">
        <v>1</v>
      </c>
      <c r="V109" t="s">
        <v>216</v>
      </c>
      <c r="X109" t="s">
        <v>84</v>
      </c>
      <c r="Z109" t="s">
        <v>95</v>
      </c>
      <c r="AB109">
        <v>10</v>
      </c>
      <c r="AC109" t="s">
        <v>614</v>
      </c>
      <c r="AD109" t="s">
        <v>87</v>
      </c>
      <c r="AH109" t="s">
        <v>33</v>
      </c>
      <c r="AO109" t="s">
        <v>76</v>
      </c>
      <c r="AQ109">
        <v>6</v>
      </c>
      <c r="AR109">
        <v>4</v>
      </c>
      <c r="AT109">
        <v>12</v>
      </c>
      <c r="AU109" t="s">
        <v>615</v>
      </c>
      <c r="AV109" t="s">
        <v>78</v>
      </c>
      <c r="AX109">
        <v>7</v>
      </c>
      <c r="AY109" t="s">
        <v>616</v>
      </c>
      <c r="AZ109" t="s">
        <v>617</v>
      </c>
    </row>
    <row r="110" spans="1:53" x14ac:dyDescent="0.3">
      <c r="A110">
        <v>108</v>
      </c>
      <c r="B110">
        <v>108</v>
      </c>
      <c r="C110">
        <v>108</v>
      </c>
      <c r="D110" t="s">
        <v>3</v>
      </c>
      <c r="H110" t="s">
        <v>7</v>
      </c>
      <c r="J110" s="9">
        <v>36</v>
      </c>
      <c r="K110">
        <v>7</v>
      </c>
      <c r="L110">
        <v>120</v>
      </c>
      <c r="M110">
        <v>15</v>
      </c>
      <c r="N110">
        <v>12</v>
      </c>
      <c r="O110" t="s">
        <v>192</v>
      </c>
      <c r="P110">
        <v>0</v>
      </c>
      <c r="Q110" t="s">
        <v>71</v>
      </c>
      <c r="S110" t="s">
        <v>3409</v>
      </c>
      <c r="U110">
        <v>1</v>
      </c>
      <c r="V110" t="s">
        <v>415</v>
      </c>
      <c r="X110" t="s">
        <v>59</v>
      </c>
      <c r="Z110" t="s">
        <v>95</v>
      </c>
      <c r="AB110">
        <v>7</v>
      </c>
      <c r="AC110" t="s">
        <v>618</v>
      </c>
      <c r="AD110" t="s">
        <v>87</v>
      </c>
      <c r="AE110" t="s">
        <v>30</v>
      </c>
      <c r="AH110" t="s">
        <v>33</v>
      </c>
      <c r="AO110" t="s">
        <v>76</v>
      </c>
      <c r="AQ110">
        <v>10</v>
      </c>
      <c r="AS110" t="s">
        <v>619</v>
      </c>
      <c r="AT110">
        <v>8</v>
      </c>
      <c r="AU110" t="s">
        <v>620</v>
      </c>
      <c r="AV110" t="s">
        <v>67</v>
      </c>
      <c r="AX110">
        <v>8</v>
      </c>
      <c r="AY110" t="s">
        <v>621</v>
      </c>
      <c r="AZ110" t="s">
        <v>622</v>
      </c>
      <c r="BA110" t="s">
        <v>623</v>
      </c>
    </row>
    <row r="111" spans="1:53" x14ac:dyDescent="0.3">
      <c r="A111">
        <v>109</v>
      </c>
      <c r="B111">
        <v>109</v>
      </c>
      <c r="C111">
        <v>109</v>
      </c>
      <c r="E111" t="s">
        <v>4</v>
      </c>
      <c r="H111" t="s">
        <v>7</v>
      </c>
      <c r="J111" s="9">
        <v>34</v>
      </c>
      <c r="K111">
        <v>6</v>
      </c>
      <c r="L111">
        <v>20</v>
      </c>
      <c r="M111">
        <v>16</v>
      </c>
      <c r="N111">
        <v>30</v>
      </c>
      <c r="O111" t="s">
        <v>192</v>
      </c>
      <c r="P111">
        <v>0</v>
      </c>
      <c r="Q111" t="s">
        <v>71</v>
      </c>
      <c r="S111" t="s">
        <v>3411</v>
      </c>
      <c r="U111">
        <v>1</v>
      </c>
      <c r="V111" t="s">
        <v>144</v>
      </c>
      <c r="X111" t="s">
        <v>114</v>
      </c>
      <c r="Z111" t="s">
        <v>575</v>
      </c>
      <c r="AB111">
        <v>4</v>
      </c>
      <c r="AC111" t="s">
        <v>624</v>
      </c>
      <c r="AD111" t="s">
        <v>75</v>
      </c>
      <c r="AM111" t="s">
        <v>38</v>
      </c>
      <c r="AQ111">
        <v>0</v>
      </c>
      <c r="AV111" t="s">
        <v>78</v>
      </c>
      <c r="AX111">
        <v>8</v>
      </c>
      <c r="AY111" t="s">
        <v>625</v>
      </c>
      <c r="AZ111" t="s">
        <v>626</v>
      </c>
      <c r="BA111" t="s">
        <v>627</v>
      </c>
    </row>
    <row r="112" spans="1:53" x14ac:dyDescent="0.3">
      <c r="A112">
        <v>110</v>
      </c>
      <c r="B112">
        <v>110</v>
      </c>
      <c r="C112">
        <v>110</v>
      </c>
      <c r="H112" t="s">
        <v>7</v>
      </c>
      <c r="J112" s="9">
        <v>22</v>
      </c>
      <c r="K112">
        <v>8</v>
      </c>
      <c r="L112">
        <v>60</v>
      </c>
      <c r="M112">
        <v>10</v>
      </c>
      <c r="N112">
        <v>6</v>
      </c>
      <c r="O112" t="s">
        <v>55</v>
      </c>
      <c r="P112">
        <v>1</v>
      </c>
      <c r="Q112" t="s">
        <v>71</v>
      </c>
      <c r="S112" t="s">
        <v>3410</v>
      </c>
      <c r="U112">
        <v>1</v>
      </c>
      <c r="V112" t="s">
        <v>33</v>
      </c>
      <c r="X112" t="s">
        <v>84</v>
      </c>
      <c r="Z112" t="s">
        <v>127</v>
      </c>
      <c r="AB112">
        <v>0</v>
      </c>
      <c r="AC112" t="s">
        <v>628</v>
      </c>
      <c r="AD112" t="s">
        <v>366</v>
      </c>
      <c r="AH112" t="s">
        <v>33</v>
      </c>
      <c r="AO112" t="s">
        <v>88</v>
      </c>
      <c r="AQ112">
        <v>6</v>
      </c>
      <c r="AR112">
        <v>3</v>
      </c>
      <c r="AT112">
        <v>5</v>
      </c>
      <c r="AU112" t="s">
        <v>629</v>
      </c>
      <c r="AV112" t="s">
        <v>78</v>
      </c>
      <c r="AX112">
        <v>10</v>
      </c>
      <c r="AY112" t="s">
        <v>630</v>
      </c>
      <c r="AZ112" t="s">
        <v>631</v>
      </c>
    </row>
    <row r="113" spans="1:53" x14ac:dyDescent="0.3">
      <c r="A113">
        <v>111</v>
      </c>
      <c r="B113">
        <v>111</v>
      </c>
      <c r="C113">
        <v>111</v>
      </c>
      <c r="D113" t="s">
        <v>3</v>
      </c>
      <c r="J113" s="9">
        <v>34</v>
      </c>
      <c r="K113">
        <v>7</v>
      </c>
      <c r="L113">
        <v>20</v>
      </c>
      <c r="M113">
        <v>9</v>
      </c>
      <c r="N113">
        <v>2</v>
      </c>
      <c r="O113" t="s">
        <v>228</v>
      </c>
      <c r="P113">
        <v>1</v>
      </c>
      <c r="Q113" t="s">
        <v>392</v>
      </c>
      <c r="S113" t="s">
        <v>3411</v>
      </c>
      <c r="U113">
        <v>1</v>
      </c>
      <c r="V113" t="s">
        <v>8</v>
      </c>
      <c r="X113" t="s">
        <v>84</v>
      </c>
      <c r="Z113" t="s">
        <v>85</v>
      </c>
      <c r="AB113">
        <v>3</v>
      </c>
      <c r="AC113" t="s">
        <v>632</v>
      </c>
      <c r="AD113" t="s">
        <v>87</v>
      </c>
      <c r="AH113" t="s">
        <v>33</v>
      </c>
      <c r="AO113" t="s">
        <v>88</v>
      </c>
      <c r="AQ113">
        <v>10</v>
      </c>
      <c r="AR113">
        <v>6</v>
      </c>
      <c r="AT113">
        <v>15</v>
      </c>
      <c r="AU113" t="s">
        <v>633</v>
      </c>
      <c r="AV113" t="s">
        <v>78</v>
      </c>
      <c r="AX113">
        <v>7</v>
      </c>
      <c r="AY113" t="s">
        <v>634</v>
      </c>
      <c r="AZ113" t="s">
        <v>635</v>
      </c>
      <c r="BA113" t="s">
        <v>636</v>
      </c>
    </row>
    <row r="114" spans="1:53" ht="201.6" x14ac:dyDescent="0.3">
      <c r="A114">
        <v>112</v>
      </c>
      <c r="B114">
        <v>112</v>
      </c>
      <c r="C114">
        <v>112</v>
      </c>
      <c r="D114" t="s">
        <v>3</v>
      </c>
      <c r="F114" t="s">
        <v>5</v>
      </c>
      <c r="H114" t="s">
        <v>7</v>
      </c>
      <c r="J114" s="9"/>
      <c r="K114">
        <v>7</v>
      </c>
      <c r="L114">
        <v>1</v>
      </c>
      <c r="M114">
        <v>10</v>
      </c>
      <c r="N114">
        <v>5</v>
      </c>
      <c r="O114" t="s">
        <v>338</v>
      </c>
      <c r="P114">
        <v>1</v>
      </c>
      <c r="Q114" t="s">
        <v>101</v>
      </c>
      <c r="S114" t="s">
        <v>3409</v>
      </c>
      <c r="U114">
        <v>0</v>
      </c>
      <c r="AD114" t="s">
        <v>87</v>
      </c>
      <c r="AF114" t="s">
        <v>31</v>
      </c>
      <c r="AO114" t="s">
        <v>88</v>
      </c>
      <c r="AQ114">
        <v>15</v>
      </c>
      <c r="AS114">
        <v>15</v>
      </c>
      <c r="AT114">
        <v>8</v>
      </c>
      <c r="AU114" s="3" t="s">
        <v>637</v>
      </c>
      <c r="AV114" t="s">
        <v>67</v>
      </c>
      <c r="AX114">
        <v>10</v>
      </c>
      <c r="AY114" s="3" t="s">
        <v>638</v>
      </c>
      <c r="AZ114" t="s">
        <v>639</v>
      </c>
      <c r="BA114" s="3" t="s">
        <v>640</v>
      </c>
    </row>
    <row r="115" spans="1:53" ht="403.2" x14ac:dyDescent="0.3">
      <c r="A115">
        <v>113</v>
      </c>
      <c r="B115">
        <v>113</v>
      </c>
      <c r="C115">
        <v>113</v>
      </c>
      <c r="E115" t="s">
        <v>4</v>
      </c>
      <c r="J115" s="9">
        <v>27</v>
      </c>
      <c r="K115">
        <v>7</v>
      </c>
      <c r="L115">
        <v>150</v>
      </c>
      <c r="M115">
        <v>7</v>
      </c>
      <c r="N115">
        <v>8</v>
      </c>
      <c r="O115" t="s">
        <v>81</v>
      </c>
      <c r="P115">
        <v>1</v>
      </c>
      <c r="Q115" t="s">
        <v>82</v>
      </c>
      <c r="S115" t="s">
        <v>3439</v>
      </c>
      <c r="U115">
        <v>1</v>
      </c>
      <c r="V115" t="s">
        <v>33</v>
      </c>
      <c r="Y115" t="s">
        <v>641</v>
      </c>
      <c r="Z115" t="s">
        <v>234</v>
      </c>
      <c r="AB115">
        <v>3</v>
      </c>
      <c r="AC115" t="s">
        <v>642</v>
      </c>
      <c r="AD115" t="s">
        <v>87</v>
      </c>
      <c r="AJ115" t="s">
        <v>35</v>
      </c>
      <c r="AO115" t="s">
        <v>63</v>
      </c>
      <c r="AQ115">
        <v>4</v>
      </c>
      <c r="AR115">
        <v>3</v>
      </c>
      <c r="AT115">
        <v>30</v>
      </c>
      <c r="AU115" s="3" t="s">
        <v>643</v>
      </c>
      <c r="AV115" t="s">
        <v>78</v>
      </c>
      <c r="AX115">
        <v>8</v>
      </c>
      <c r="AY115" t="s">
        <v>644</v>
      </c>
      <c r="AZ115" t="s">
        <v>645</v>
      </c>
      <c r="BA115" s="3" t="s">
        <v>646</v>
      </c>
    </row>
    <row r="116" spans="1:53" x14ac:dyDescent="0.3">
      <c r="A116">
        <v>114</v>
      </c>
      <c r="B116">
        <v>114</v>
      </c>
      <c r="C116">
        <v>114</v>
      </c>
      <c r="D116" t="s">
        <v>3</v>
      </c>
      <c r="J116" s="9">
        <v>25</v>
      </c>
      <c r="K116">
        <v>6</v>
      </c>
      <c r="L116">
        <v>50</v>
      </c>
      <c r="M116">
        <v>10</v>
      </c>
      <c r="N116">
        <v>20</v>
      </c>
      <c r="O116" t="s">
        <v>106</v>
      </c>
      <c r="P116">
        <v>1</v>
      </c>
      <c r="Q116" t="s">
        <v>392</v>
      </c>
      <c r="T116" t="s">
        <v>647</v>
      </c>
      <c r="U116">
        <v>1</v>
      </c>
      <c r="V116" t="s">
        <v>33</v>
      </c>
      <c r="X116" t="s">
        <v>84</v>
      </c>
      <c r="Z116" t="s">
        <v>275</v>
      </c>
      <c r="AB116">
        <v>2</v>
      </c>
      <c r="AC116" t="s">
        <v>648</v>
      </c>
      <c r="AD116" t="s">
        <v>87</v>
      </c>
      <c r="AH116" t="s">
        <v>33</v>
      </c>
      <c r="AO116" t="s">
        <v>76</v>
      </c>
      <c r="AQ116">
        <v>3</v>
      </c>
      <c r="AR116">
        <v>3</v>
      </c>
      <c r="AT116">
        <v>45</v>
      </c>
      <c r="AU116" t="s">
        <v>649</v>
      </c>
      <c r="AV116" t="s">
        <v>78</v>
      </c>
      <c r="AX116">
        <v>9</v>
      </c>
      <c r="AY116" t="s">
        <v>650</v>
      </c>
    </row>
    <row r="117" spans="1:53" x14ac:dyDescent="0.3">
      <c r="A117">
        <v>115</v>
      </c>
      <c r="B117">
        <v>115</v>
      </c>
      <c r="C117">
        <v>115</v>
      </c>
      <c r="D117" t="s">
        <v>3</v>
      </c>
      <c r="E117" t="s">
        <v>4</v>
      </c>
      <c r="H117" t="s">
        <v>7</v>
      </c>
      <c r="J117" s="9">
        <v>36</v>
      </c>
      <c r="K117">
        <v>6</v>
      </c>
      <c r="L117">
        <v>120</v>
      </c>
      <c r="M117">
        <v>10</v>
      </c>
      <c r="N117">
        <v>0</v>
      </c>
      <c r="O117" t="s">
        <v>81</v>
      </c>
      <c r="P117">
        <v>0</v>
      </c>
      <c r="Q117" t="s">
        <v>101</v>
      </c>
      <c r="S117" t="s">
        <v>3411</v>
      </c>
      <c r="U117">
        <v>1</v>
      </c>
      <c r="V117" t="s">
        <v>58</v>
      </c>
      <c r="X117" t="s">
        <v>59</v>
      </c>
      <c r="Z117" t="s">
        <v>651</v>
      </c>
      <c r="AB117">
        <v>14</v>
      </c>
      <c r="AC117" t="s">
        <v>652</v>
      </c>
      <c r="AD117" t="s">
        <v>87</v>
      </c>
      <c r="AJ117" t="s">
        <v>35</v>
      </c>
      <c r="AK117" t="s">
        <v>36</v>
      </c>
      <c r="AO117" t="s">
        <v>88</v>
      </c>
      <c r="AQ117">
        <v>6</v>
      </c>
      <c r="AR117">
        <v>6</v>
      </c>
      <c r="AT117">
        <v>15</v>
      </c>
      <c r="AU117" t="s">
        <v>653</v>
      </c>
      <c r="AV117" t="s">
        <v>195</v>
      </c>
      <c r="AX117">
        <v>8</v>
      </c>
      <c r="AY117" t="s">
        <v>654</v>
      </c>
      <c r="AZ117" t="s">
        <v>655</v>
      </c>
      <c r="BA117" t="s">
        <v>656</v>
      </c>
    </row>
    <row r="118" spans="1:53" x14ac:dyDescent="0.3">
      <c r="A118">
        <v>116</v>
      </c>
      <c r="B118">
        <v>116</v>
      </c>
      <c r="C118">
        <v>116</v>
      </c>
      <c r="H118" t="s">
        <v>7</v>
      </c>
      <c r="J118" s="9"/>
      <c r="K118">
        <v>7</v>
      </c>
      <c r="L118">
        <v>20</v>
      </c>
      <c r="M118">
        <v>3</v>
      </c>
      <c r="N118">
        <v>12</v>
      </c>
      <c r="O118" t="s">
        <v>228</v>
      </c>
      <c r="P118">
        <v>0</v>
      </c>
      <c r="Q118" t="s">
        <v>101</v>
      </c>
      <c r="S118" t="s">
        <v>3439</v>
      </c>
      <c r="U118">
        <v>1</v>
      </c>
      <c r="V118" t="s">
        <v>201</v>
      </c>
      <c r="X118" t="s">
        <v>84</v>
      </c>
      <c r="Z118" t="s">
        <v>313</v>
      </c>
      <c r="AB118">
        <v>5</v>
      </c>
      <c r="AC118" t="s">
        <v>657</v>
      </c>
      <c r="AD118" t="s">
        <v>87</v>
      </c>
      <c r="AE118" t="s">
        <v>30</v>
      </c>
      <c r="AJ118" t="s">
        <v>35</v>
      </c>
      <c r="AO118" t="s">
        <v>165</v>
      </c>
      <c r="AQ118">
        <v>12</v>
      </c>
      <c r="AR118">
        <v>2</v>
      </c>
      <c r="AT118">
        <v>10</v>
      </c>
      <c r="AU118" t="s">
        <v>658</v>
      </c>
      <c r="AV118" t="s">
        <v>78</v>
      </c>
      <c r="AX118">
        <v>6</v>
      </c>
      <c r="AY118" t="s">
        <v>659</v>
      </c>
      <c r="AZ118" t="s">
        <v>38</v>
      </c>
      <c r="BA118" t="s">
        <v>38</v>
      </c>
    </row>
    <row r="119" spans="1:53" x14ac:dyDescent="0.3">
      <c r="A119">
        <v>117</v>
      </c>
      <c r="B119">
        <v>117</v>
      </c>
      <c r="C119">
        <v>117</v>
      </c>
      <c r="D119" t="s">
        <v>3</v>
      </c>
      <c r="E119" t="s">
        <v>4</v>
      </c>
      <c r="H119" t="s">
        <v>7</v>
      </c>
      <c r="J119" s="9">
        <v>21</v>
      </c>
      <c r="K119">
        <v>6</v>
      </c>
      <c r="L119">
        <v>0</v>
      </c>
      <c r="M119">
        <v>8</v>
      </c>
      <c r="N119">
        <v>60</v>
      </c>
      <c r="O119" t="s">
        <v>106</v>
      </c>
      <c r="P119">
        <v>0</v>
      </c>
      <c r="Q119" t="s">
        <v>56</v>
      </c>
      <c r="T119" t="s">
        <v>660</v>
      </c>
      <c r="U119">
        <v>1</v>
      </c>
      <c r="V119" t="s">
        <v>216</v>
      </c>
      <c r="X119" t="s">
        <v>94</v>
      </c>
      <c r="Z119" t="s">
        <v>223</v>
      </c>
      <c r="AB119">
        <v>1</v>
      </c>
      <c r="AC119" t="s">
        <v>661</v>
      </c>
      <c r="AD119" t="s">
        <v>164</v>
      </c>
      <c r="AM119" t="s">
        <v>38</v>
      </c>
      <c r="AQ119">
        <v>0</v>
      </c>
      <c r="AV119" t="s">
        <v>78</v>
      </c>
      <c r="AX119">
        <v>10</v>
      </c>
      <c r="AY119" t="s">
        <v>662</v>
      </c>
      <c r="AZ119" t="s">
        <v>663</v>
      </c>
      <c r="BA119" t="s">
        <v>664</v>
      </c>
    </row>
    <row r="120" spans="1:53" x14ac:dyDescent="0.3">
      <c r="A120">
        <v>118</v>
      </c>
      <c r="B120">
        <v>118</v>
      </c>
      <c r="C120">
        <v>118</v>
      </c>
      <c r="D120" t="s">
        <v>3</v>
      </c>
      <c r="E120" t="s">
        <v>4</v>
      </c>
      <c r="G120" t="s">
        <v>6</v>
      </c>
      <c r="H120" t="s">
        <v>7</v>
      </c>
      <c r="J120" s="9">
        <v>28</v>
      </c>
      <c r="K120">
        <v>7</v>
      </c>
      <c r="L120">
        <v>80</v>
      </c>
      <c r="M120">
        <v>12</v>
      </c>
      <c r="N120">
        <v>12</v>
      </c>
      <c r="O120" t="s">
        <v>338</v>
      </c>
      <c r="P120">
        <v>1</v>
      </c>
      <c r="Q120" t="s">
        <v>392</v>
      </c>
      <c r="S120" t="s">
        <v>3409</v>
      </c>
      <c r="U120">
        <v>1</v>
      </c>
      <c r="V120" t="s">
        <v>216</v>
      </c>
      <c r="X120" t="s">
        <v>59</v>
      </c>
      <c r="Z120" t="s">
        <v>575</v>
      </c>
      <c r="AB120">
        <v>3</v>
      </c>
      <c r="AC120" t="s">
        <v>665</v>
      </c>
      <c r="AD120" t="s">
        <v>62</v>
      </c>
      <c r="AH120" t="s">
        <v>33</v>
      </c>
      <c r="AO120" t="s">
        <v>88</v>
      </c>
      <c r="AQ120">
        <v>6</v>
      </c>
      <c r="AR120">
        <v>2</v>
      </c>
      <c r="AT120">
        <v>12</v>
      </c>
      <c r="AU120" t="s">
        <v>666</v>
      </c>
      <c r="AV120" t="s">
        <v>78</v>
      </c>
      <c r="AX120">
        <v>10</v>
      </c>
      <c r="AY120" t="s">
        <v>667</v>
      </c>
      <c r="AZ120" t="s">
        <v>668</v>
      </c>
      <c r="BA120" t="s">
        <v>669</v>
      </c>
    </row>
    <row r="121" spans="1:53" x14ac:dyDescent="0.3">
      <c r="A121">
        <v>119</v>
      </c>
      <c r="B121">
        <v>119</v>
      </c>
      <c r="C121">
        <v>119</v>
      </c>
      <c r="D121" t="s">
        <v>3</v>
      </c>
      <c r="E121" t="s">
        <v>4</v>
      </c>
      <c r="J121" s="9">
        <v>28</v>
      </c>
      <c r="K121">
        <v>7</v>
      </c>
      <c r="L121">
        <v>30</v>
      </c>
      <c r="M121">
        <v>1</v>
      </c>
      <c r="N121">
        <v>5</v>
      </c>
      <c r="O121" t="s">
        <v>55</v>
      </c>
      <c r="P121">
        <v>0</v>
      </c>
      <c r="Q121" t="s">
        <v>56</v>
      </c>
      <c r="S121" t="s">
        <v>3439</v>
      </c>
      <c r="U121">
        <v>1</v>
      </c>
      <c r="V121" t="s">
        <v>8</v>
      </c>
      <c r="X121" t="s">
        <v>59</v>
      </c>
      <c r="Z121" t="s">
        <v>422</v>
      </c>
      <c r="AB121">
        <v>4</v>
      </c>
      <c r="AC121" t="s">
        <v>670</v>
      </c>
      <c r="AD121" t="s">
        <v>87</v>
      </c>
      <c r="AJ121" t="s">
        <v>35</v>
      </c>
      <c r="AO121" t="s">
        <v>76</v>
      </c>
      <c r="AQ121">
        <v>6</v>
      </c>
      <c r="AS121">
        <v>10</v>
      </c>
      <c r="AT121">
        <v>20</v>
      </c>
      <c r="AU121" t="s">
        <v>671</v>
      </c>
      <c r="AV121" t="s">
        <v>78</v>
      </c>
      <c r="AX121">
        <v>8</v>
      </c>
      <c r="AY121" t="s">
        <v>672</v>
      </c>
      <c r="AZ121" t="s">
        <v>673</v>
      </c>
      <c r="BA121" t="s">
        <v>674</v>
      </c>
    </row>
    <row r="122" spans="1:53" x14ac:dyDescent="0.3">
      <c r="A122">
        <v>120</v>
      </c>
      <c r="B122">
        <v>120</v>
      </c>
      <c r="C122">
        <v>120</v>
      </c>
      <c r="E122" t="s">
        <v>4</v>
      </c>
      <c r="H122" t="s">
        <v>7</v>
      </c>
      <c r="J122" s="9">
        <v>44</v>
      </c>
      <c r="K122">
        <v>7</v>
      </c>
      <c r="L122">
        <v>50</v>
      </c>
      <c r="M122">
        <v>3</v>
      </c>
      <c r="N122">
        <v>20</v>
      </c>
      <c r="O122" t="s">
        <v>81</v>
      </c>
      <c r="P122">
        <v>1</v>
      </c>
      <c r="Q122" t="s">
        <v>56</v>
      </c>
      <c r="S122" t="s">
        <v>3409</v>
      </c>
      <c r="U122">
        <v>1</v>
      </c>
      <c r="V122" t="s">
        <v>216</v>
      </c>
      <c r="X122" t="s">
        <v>59</v>
      </c>
      <c r="Z122" t="s">
        <v>422</v>
      </c>
      <c r="AB122">
        <v>22</v>
      </c>
      <c r="AC122" t="s">
        <v>675</v>
      </c>
      <c r="AD122" t="s">
        <v>87</v>
      </c>
      <c r="AG122" t="s">
        <v>32</v>
      </c>
      <c r="AO122" t="s">
        <v>76</v>
      </c>
      <c r="AQ122">
        <v>15</v>
      </c>
      <c r="AS122">
        <v>20</v>
      </c>
      <c r="AT122">
        <v>35</v>
      </c>
      <c r="AU122" t="s">
        <v>676</v>
      </c>
      <c r="AV122" t="s">
        <v>78</v>
      </c>
      <c r="AX122">
        <v>9</v>
      </c>
      <c r="AY122" t="s">
        <v>677</v>
      </c>
      <c r="AZ122" t="s">
        <v>678</v>
      </c>
    </row>
    <row r="123" spans="1:53" x14ac:dyDescent="0.3">
      <c r="A123">
        <v>121</v>
      </c>
      <c r="B123">
        <v>121</v>
      </c>
      <c r="C123">
        <v>121</v>
      </c>
      <c r="E123" t="s">
        <v>4</v>
      </c>
      <c r="H123" t="s">
        <v>7</v>
      </c>
      <c r="J123" s="9">
        <v>25</v>
      </c>
      <c r="K123">
        <v>7</v>
      </c>
      <c r="L123">
        <v>0</v>
      </c>
      <c r="M123">
        <v>12</v>
      </c>
      <c r="N123">
        <v>20</v>
      </c>
      <c r="O123" t="s">
        <v>192</v>
      </c>
      <c r="P123">
        <v>1</v>
      </c>
      <c r="Q123" t="s">
        <v>56</v>
      </c>
      <c r="S123" t="s">
        <v>3451</v>
      </c>
      <c r="U123">
        <v>1</v>
      </c>
      <c r="V123" t="s">
        <v>522</v>
      </c>
      <c r="X123" t="s">
        <v>145</v>
      </c>
      <c r="Z123" t="s">
        <v>95</v>
      </c>
      <c r="AB123">
        <v>5</v>
      </c>
      <c r="AC123" t="s">
        <v>679</v>
      </c>
      <c r="AD123" t="s">
        <v>62</v>
      </c>
      <c r="AH123" t="s">
        <v>33</v>
      </c>
      <c r="AO123" t="s">
        <v>88</v>
      </c>
      <c r="AQ123">
        <v>5</v>
      </c>
      <c r="AR123">
        <v>5</v>
      </c>
      <c r="AT123">
        <v>10</v>
      </c>
      <c r="AU123" t="s">
        <v>680</v>
      </c>
      <c r="AV123" t="s">
        <v>67</v>
      </c>
      <c r="AX123">
        <v>10</v>
      </c>
      <c r="AY123" t="s">
        <v>681</v>
      </c>
      <c r="AZ123" t="s">
        <v>682</v>
      </c>
      <c r="BA123" t="s">
        <v>683</v>
      </c>
    </row>
    <row r="124" spans="1:53" x14ac:dyDescent="0.3">
      <c r="A124">
        <v>122</v>
      </c>
      <c r="B124">
        <v>122</v>
      </c>
      <c r="C124">
        <v>122</v>
      </c>
      <c r="D124" t="s">
        <v>3</v>
      </c>
      <c r="J124" s="9">
        <v>24</v>
      </c>
      <c r="K124">
        <v>9</v>
      </c>
      <c r="L124">
        <v>10</v>
      </c>
      <c r="M124">
        <v>9</v>
      </c>
      <c r="N124">
        <v>20</v>
      </c>
      <c r="O124" t="s">
        <v>106</v>
      </c>
      <c r="P124">
        <v>0</v>
      </c>
      <c r="Q124" t="s">
        <v>101</v>
      </c>
      <c r="T124" t="s">
        <v>684</v>
      </c>
      <c r="U124">
        <v>1</v>
      </c>
      <c r="V124" t="s">
        <v>144</v>
      </c>
      <c r="X124" t="s">
        <v>84</v>
      </c>
      <c r="Z124" t="s">
        <v>60</v>
      </c>
      <c r="AB124">
        <v>0</v>
      </c>
      <c r="AC124" t="s">
        <v>685</v>
      </c>
      <c r="AD124" t="s">
        <v>62</v>
      </c>
      <c r="AH124" t="s">
        <v>33</v>
      </c>
      <c r="AO124" t="s">
        <v>76</v>
      </c>
      <c r="AQ124">
        <v>30</v>
      </c>
      <c r="AR124">
        <v>5</v>
      </c>
      <c r="AT124">
        <v>200</v>
      </c>
      <c r="AU124" t="s">
        <v>686</v>
      </c>
      <c r="AV124" t="s">
        <v>78</v>
      </c>
      <c r="AX124">
        <v>9</v>
      </c>
      <c r="AY124" t="s">
        <v>687</v>
      </c>
      <c r="AZ124" t="s">
        <v>688</v>
      </c>
      <c r="BA124" t="s">
        <v>689</v>
      </c>
    </row>
    <row r="125" spans="1:53" x14ac:dyDescent="0.3">
      <c r="A125">
        <v>123</v>
      </c>
      <c r="B125">
        <v>123</v>
      </c>
      <c r="C125">
        <v>123</v>
      </c>
      <c r="D125" t="s">
        <v>3</v>
      </c>
      <c r="E125" t="s">
        <v>4</v>
      </c>
      <c r="J125" s="9">
        <v>39</v>
      </c>
      <c r="K125">
        <v>8</v>
      </c>
      <c r="L125">
        <v>0</v>
      </c>
      <c r="M125">
        <v>8</v>
      </c>
      <c r="N125">
        <v>24</v>
      </c>
      <c r="O125" t="s">
        <v>100</v>
      </c>
      <c r="P125">
        <v>0</v>
      </c>
      <c r="Q125" t="s">
        <v>143</v>
      </c>
      <c r="S125" t="s">
        <v>3409</v>
      </c>
      <c r="U125">
        <v>1</v>
      </c>
      <c r="V125" t="s">
        <v>216</v>
      </c>
      <c r="X125" t="s">
        <v>84</v>
      </c>
      <c r="Z125" t="s">
        <v>95</v>
      </c>
      <c r="AB125">
        <v>20</v>
      </c>
      <c r="AC125" t="s">
        <v>565</v>
      </c>
      <c r="AD125" t="s">
        <v>62</v>
      </c>
      <c r="AG125" t="s">
        <v>3449</v>
      </c>
      <c r="AI125" t="s">
        <v>34</v>
      </c>
      <c r="AO125" t="s">
        <v>556</v>
      </c>
      <c r="AQ125">
        <v>6</v>
      </c>
      <c r="AR125">
        <v>6</v>
      </c>
      <c r="AT125">
        <v>15</v>
      </c>
      <c r="AU125" t="s">
        <v>690</v>
      </c>
      <c r="AV125" t="s">
        <v>78</v>
      </c>
      <c r="AX125">
        <v>10</v>
      </c>
      <c r="AY125" t="s">
        <v>691</v>
      </c>
      <c r="AZ125" t="s">
        <v>692</v>
      </c>
      <c r="BA125" t="s">
        <v>693</v>
      </c>
    </row>
    <row r="126" spans="1:53" x14ac:dyDescent="0.3">
      <c r="A126">
        <v>124</v>
      </c>
      <c r="B126">
        <v>124</v>
      </c>
      <c r="C126">
        <v>124</v>
      </c>
      <c r="D126" t="s">
        <v>3</v>
      </c>
      <c r="H126" t="s">
        <v>7</v>
      </c>
      <c r="J126" s="9">
        <v>38</v>
      </c>
      <c r="K126">
        <v>8</v>
      </c>
      <c r="L126">
        <v>30</v>
      </c>
      <c r="M126">
        <v>10</v>
      </c>
      <c r="N126">
        <v>3</v>
      </c>
      <c r="O126" t="s">
        <v>306</v>
      </c>
      <c r="P126">
        <v>0</v>
      </c>
      <c r="Q126" t="s">
        <v>101</v>
      </c>
      <c r="S126" t="s">
        <v>3411</v>
      </c>
      <c r="U126">
        <v>1</v>
      </c>
      <c r="V126" t="s">
        <v>694</v>
      </c>
      <c r="X126" t="s">
        <v>59</v>
      </c>
      <c r="Z126" t="s">
        <v>3318</v>
      </c>
      <c r="AB126">
        <v>10</v>
      </c>
      <c r="AC126" t="s">
        <v>695</v>
      </c>
      <c r="AD126" t="s">
        <v>87</v>
      </c>
      <c r="AF126" t="s">
        <v>31</v>
      </c>
      <c r="AO126" t="s">
        <v>165</v>
      </c>
      <c r="AQ126">
        <v>6</v>
      </c>
      <c r="AR126">
        <v>4</v>
      </c>
      <c r="AT126">
        <v>150</v>
      </c>
      <c r="AU126" t="s">
        <v>696</v>
      </c>
      <c r="AV126" t="s">
        <v>67</v>
      </c>
      <c r="AX126">
        <v>10</v>
      </c>
      <c r="AY126" t="s">
        <v>697</v>
      </c>
      <c r="AZ126" t="s">
        <v>431</v>
      </c>
      <c r="BA126" t="s">
        <v>698</v>
      </c>
    </row>
    <row r="127" spans="1:53" x14ac:dyDescent="0.3">
      <c r="A127">
        <v>125</v>
      </c>
      <c r="B127">
        <v>125</v>
      </c>
      <c r="C127">
        <v>125</v>
      </c>
      <c r="D127" t="s">
        <v>3</v>
      </c>
      <c r="G127" t="s">
        <v>6</v>
      </c>
      <c r="J127" s="9">
        <v>27</v>
      </c>
      <c r="K127">
        <v>8</v>
      </c>
      <c r="L127">
        <v>60</v>
      </c>
      <c r="M127">
        <v>10</v>
      </c>
      <c r="N127">
        <v>10</v>
      </c>
      <c r="O127" t="s">
        <v>55</v>
      </c>
      <c r="P127">
        <v>0</v>
      </c>
      <c r="Q127" t="s">
        <v>3413</v>
      </c>
      <c r="S127" t="s">
        <v>3451</v>
      </c>
      <c r="U127">
        <v>1</v>
      </c>
      <c r="V127" t="s">
        <v>216</v>
      </c>
      <c r="X127" t="s">
        <v>59</v>
      </c>
      <c r="Z127" t="s">
        <v>95</v>
      </c>
      <c r="AB127">
        <v>5</v>
      </c>
      <c r="AC127" t="s">
        <v>78</v>
      </c>
      <c r="AD127" t="s">
        <v>87</v>
      </c>
      <c r="AJ127" t="s">
        <v>35</v>
      </c>
      <c r="AO127" t="s">
        <v>63</v>
      </c>
      <c r="AQ127">
        <v>10</v>
      </c>
      <c r="AR127">
        <v>6</v>
      </c>
      <c r="AT127">
        <v>8</v>
      </c>
      <c r="AU127" t="s">
        <v>699</v>
      </c>
      <c r="AV127" t="s">
        <v>78</v>
      </c>
      <c r="AX127">
        <v>9</v>
      </c>
      <c r="AY127" t="s">
        <v>700</v>
      </c>
    </row>
    <row r="128" spans="1:53" x14ac:dyDescent="0.3">
      <c r="A128">
        <v>126</v>
      </c>
      <c r="B128">
        <v>126</v>
      </c>
      <c r="C128">
        <v>126</v>
      </c>
      <c r="H128" t="s">
        <v>7</v>
      </c>
      <c r="J128" s="9">
        <v>31</v>
      </c>
      <c r="K128">
        <v>7</v>
      </c>
      <c r="L128">
        <v>0</v>
      </c>
      <c r="M128">
        <v>12</v>
      </c>
      <c r="N128">
        <v>0</v>
      </c>
      <c r="O128" t="s">
        <v>124</v>
      </c>
      <c r="P128">
        <v>1</v>
      </c>
      <c r="Q128" t="s">
        <v>3413</v>
      </c>
      <c r="S128" t="s">
        <v>3410</v>
      </c>
      <c r="U128">
        <v>1</v>
      </c>
      <c r="V128" t="s">
        <v>216</v>
      </c>
      <c r="X128" t="s">
        <v>114</v>
      </c>
      <c r="Z128" t="s">
        <v>95</v>
      </c>
      <c r="AB128">
        <v>7</v>
      </c>
      <c r="AC128" t="s">
        <v>610</v>
      </c>
      <c r="AD128" t="s">
        <v>87</v>
      </c>
      <c r="AH128" t="s">
        <v>33</v>
      </c>
      <c r="AO128" t="s">
        <v>76</v>
      </c>
      <c r="AQ128">
        <v>15</v>
      </c>
      <c r="AS128">
        <v>10</v>
      </c>
      <c r="AT128">
        <v>20</v>
      </c>
      <c r="AU128" t="s">
        <v>610</v>
      </c>
      <c r="AV128" t="s">
        <v>67</v>
      </c>
      <c r="AX128">
        <v>9</v>
      </c>
      <c r="AY128" t="s">
        <v>610</v>
      </c>
      <c r="AZ128" t="s">
        <v>610</v>
      </c>
      <c r="BA128" t="s">
        <v>610</v>
      </c>
    </row>
    <row r="129" spans="1:53" x14ac:dyDescent="0.3">
      <c r="A129">
        <v>127</v>
      </c>
      <c r="B129">
        <v>127</v>
      </c>
      <c r="C129">
        <v>127</v>
      </c>
      <c r="D129" t="s">
        <v>3</v>
      </c>
      <c r="J129" s="9">
        <v>25</v>
      </c>
      <c r="K129">
        <v>7</v>
      </c>
      <c r="L129">
        <v>60</v>
      </c>
      <c r="M129">
        <v>11</v>
      </c>
      <c r="N129">
        <v>6</v>
      </c>
      <c r="O129" t="s">
        <v>124</v>
      </c>
      <c r="P129">
        <v>0</v>
      </c>
      <c r="Q129" t="s">
        <v>56</v>
      </c>
      <c r="S129" t="s">
        <v>3410</v>
      </c>
      <c r="U129">
        <v>1</v>
      </c>
      <c r="V129" t="s">
        <v>216</v>
      </c>
      <c r="X129" t="s">
        <v>84</v>
      </c>
      <c r="Z129" t="s">
        <v>95</v>
      </c>
      <c r="AB129">
        <v>3</v>
      </c>
      <c r="AC129" t="s">
        <v>701</v>
      </c>
      <c r="AD129" t="s">
        <v>87</v>
      </c>
      <c r="AH129" t="s">
        <v>33</v>
      </c>
      <c r="AO129" t="s">
        <v>76</v>
      </c>
      <c r="AQ129">
        <v>5</v>
      </c>
      <c r="AR129">
        <v>1</v>
      </c>
      <c r="AT129">
        <v>10</v>
      </c>
      <c r="AU129" t="s">
        <v>702</v>
      </c>
      <c r="AV129" t="s">
        <v>67</v>
      </c>
      <c r="AX129">
        <v>10</v>
      </c>
      <c r="AY129" t="s">
        <v>703</v>
      </c>
      <c r="AZ129" t="s">
        <v>704</v>
      </c>
    </row>
    <row r="130" spans="1:53" x14ac:dyDescent="0.3">
      <c r="A130">
        <v>128</v>
      </c>
      <c r="B130">
        <v>128</v>
      </c>
      <c r="C130">
        <v>128</v>
      </c>
      <c r="D130" t="s">
        <v>3</v>
      </c>
      <c r="E130" t="s">
        <v>4</v>
      </c>
      <c r="H130" t="s">
        <v>7</v>
      </c>
      <c r="J130" s="9">
        <v>40</v>
      </c>
      <c r="K130">
        <v>5</v>
      </c>
      <c r="L130">
        <v>30</v>
      </c>
      <c r="M130">
        <v>16</v>
      </c>
      <c r="N130">
        <v>50</v>
      </c>
      <c r="O130" t="s">
        <v>100</v>
      </c>
      <c r="P130">
        <v>1</v>
      </c>
      <c r="Q130" t="s">
        <v>71</v>
      </c>
      <c r="S130" t="s">
        <v>3409</v>
      </c>
      <c r="U130">
        <v>1</v>
      </c>
      <c r="V130" t="s">
        <v>468</v>
      </c>
      <c r="X130" t="s">
        <v>59</v>
      </c>
      <c r="AA130" t="s">
        <v>705</v>
      </c>
      <c r="AB130">
        <v>13</v>
      </c>
      <c r="AC130" t="s">
        <v>706</v>
      </c>
      <c r="AD130" t="s">
        <v>87</v>
      </c>
      <c r="AH130" t="s">
        <v>33</v>
      </c>
      <c r="AO130" t="s">
        <v>76</v>
      </c>
      <c r="AQ130">
        <v>6</v>
      </c>
      <c r="AS130">
        <v>10</v>
      </c>
      <c r="AT130">
        <v>20</v>
      </c>
      <c r="AU130" t="s">
        <v>707</v>
      </c>
      <c r="AV130" t="s">
        <v>195</v>
      </c>
      <c r="AX130">
        <v>10</v>
      </c>
      <c r="AY130" t="s">
        <v>708</v>
      </c>
      <c r="AZ130" t="s">
        <v>709</v>
      </c>
      <c r="BA130" t="s">
        <v>710</v>
      </c>
    </row>
    <row r="131" spans="1:53" x14ac:dyDescent="0.3">
      <c r="A131">
        <v>129</v>
      </c>
      <c r="B131">
        <v>129</v>
      </c>
      <c r="C131">
        <v>129</v>
      </c>
      <c r="D131" t="s">
        <v>3</v>
      </c>
      <c r="J131" s="9"/>
      <c r="K131">
        <v>8</v>
      </c>
      <c r="L131">
        <v>90</v>
      </c>
      <c r="M131">
        <v>6</v>
      </c>
      <c r="N131">
        <v>4</v>
      </c>
      <c r="O131" t="s">
        <v>100</v>
      </c>
      <c r="P131">
        <v>0</v>
      </c>
      <c r="Q131" t="s">
        <v>82</v>
      </c>
      <c r="S131" t="s">
        <v>3409</v>
      </c>
      <c r="U131">
        <v>1</v>
      </c>
      <c r="V131" t="s">
        <v>216</v>
      </c>
      <c r="X131" t="s">
        <v>84</v>
      </c>
      <c r="Z131" t="s">
        <v>95</v>
      </c>
      <c r="AB131">
        <v>10</v>
      </c>
      <c r="AC131" t="s">
        <v>711</v>
      </c>
      <c r="AD131" t="s">
        <v>87</v>
      </c>
      <c r="AH131" t="s">
        <v>33</v>
      </c>
      <c r="AO131" t="s">
        <v>88</v>
      </c>
      <c r="AQ131">
        <v>6</v>
      </c>
      <c r="AR131">
        <v>4</v>
      </c>
      <c r="AT131">
        <v>30</v>
      </c>
      <c r="AU131" t="s">
        <v>712</v>
      </c>
      <c r="AV131" t="s">
        <v>67</v>
      </c>
      <c r="AX131">
        <v>9</v>
      </c>
      <c r="AY131" t="s">
        <v>713</v>
      </c>
    </row>
    <row r="132" spans="1:53" x14ac:dyDescent="0.3">
      <c r="A132">
        <v>130</v>
      </c>
      <c r="B132">
        <v>130</v>
      </c>
      <c r="C132">
        <v>130</v>
      </c>
      <c r="D132" t="s">
        <v>3</v>
      </c>
      <c r="H132" t="s">
        <v>7</v>
      </c>
      <c r="J132" s="9">
        <v>32</v>
      </c>
      <c r="K132">
        <v>7</v>
      </c>
      <c r="L132">
        <v>0</v>
      </c>
      <c r="M132">
        <v>14</v>
      </c>
      <c r="N132">
        <v>12</v>
      </c>
      <c r="O132" t="s">
        <v>338</v>
      </c>
      <c r="P132">
        <v>0</v>
      </c>
      <c r="Q132" t="s">
        <v>82</v>
      </c>
      <c r="S132" t="s">
        <v>3410</v>
      </c>
      <c r="U132">
        <v>0</v>
      </c>
      <c r="AD132" t="s">
        <v>87</v>
      </c>
      <c r="AG132" t="s">
        <v>32</v>
      </c>
      <c r="AO132" t="s">
        <v>76</v>
      </c>
      <c r="AQ132">
        <v>6</v>
      </c>
      <c r="AR132">
        <v>6</v>
      </c>
      <c r="AT132">
        <v>12</v>
      </c>
      <c r="AU132" t="s">
        <v>714</v>
      </c>
      <c r="AW132" t="s">
        <v>715</v>
      </c>
      <c r="AX132">
        <v>7</v>
      </c>
      <c r="AY132" t="s">
        <v>716</v>
      </c>
    </row>
    <row r="133" spans="1:53" x14ac:dyDescent="0.3">
      <c r="A133">
        <v>131</v>
      </c>
      <c r="B133">
        <v>131</v>
      </c>
      <c r="C133">
        <v>131</v>
      </c>
      <c r="E133" t="s">
        <v>4</v>
      </c>
      <c r="J133" s="9">
        <v>53</v>
      </c>
      <c r="K133">
        <v>8</v>
      </c>
      <c r="L133">
        <v>0</v>
      </c>
      <c r="M133">
        <v>7</v>
      </c>
      <c r="N133">
        <v>0</v>
      </c>
      <c r="O133" t="s">
        <v>92</v>
      </c>
      <c r="P133">
        <v>1</v>
      </c>
      <c r="Q133" t="s">
        <v>71</v>
      </c>
      <c r="S133" t="s">
        <v>3409</v>
      </c>
      <c r="U133">
        <v>1</v>
      </c>
      <c r="V133" t="s">
        <v>33</v>
      </c>
      <c r="X133" t="s">
        <v>84</v>
      </c>
      <c r="Z133" t="s">
        <v>575</v>
      </c>
      <c r="AB133">
        <v>20</v>
      </c>
      <c r="AC133" t="s">
        <v>717</v>
      </c>
      <c r="AD133" t="s">
        <v>75</v>
      </c>
      <c r="AI133" t="s">
        <v>34</v>
      </c>
      <c r="AO133" t="s">
        <v>63</v>
      </c>
      <c r="AQ133">
        <v>6</v>
      </c>
      <c r="AS133">
        <v>10</v>
      </c>
      <c r="AT133">
        <v>12</v>
      </c>
      <c r="AU133" t="s">
        <v>718</v>
      </c>
      <c r="AV133" t="s">
        <v>78</v>
      </c>
      <c r="AX133">
        <v>9</v>
      </c>
      <c r="AY133" t="s">
        <v>719</v>
      </c>
      <c r="AZ133" t="s">
        <v>720</v>
      </c>
      <c r="BA133" t="s">
        <v>721</v>
      </c>
    </row>
    <row r="134" spans="1:53" x14ac:dyDescent="0.3">
      <c r="A134">
        <v>132</v>
      </c>
      <c r="B134">
        <v>132</v>
      </c>
      <c r="C134">
        <v>132</v>
      </c>
      <c r="D134" t="s">
        <v>3</v>
      </c>
      <c r="H134" t="s">
        <v>7</v>
      </c>
      <c r="J134" s="9">
        <v>37</v>
      </c>
      <c r="K134">
        <v>6</v>
      </c>
      <c r="L134">
        <v>0</v>
      </c>
      <c r="M134">
        <v>10</v>
      </c>
      <c r="N134">
        <v>12</v>
      </c>
      <c r="O134" t="s">
        <v>136</v>
      </c>
      <c r="P134">
        <v>1</v>
      </c>
      <c r="Q134" t="s">
        <v>125</v>
      </c>
      <c r="S134" t="s">
        <v>3409</v>
      </c>
      <c r="U134">
        <v>1</v>
      </c>
      <c r="V134" t="s">
        <v>216</v>
      </c>
      <c r="X134" t="s">
        <v>145</v>
      </c>
      <c r="Z134" t="s">
        <v>159</v>
      </c>
      <c r="AB134">
        <v>1</v>
      </c>
      <c r="AC134" t="s">
        <v>722</v>
      </c>
      <c r="AD134" t="s">
        <v>366</v>
      </c>
      <c r="AN134" t="s">
        <v>723</v>
      </c>
      <c r="AO134" t="s">
        <v>76</v>
      </c>
      <c r="AQ134">
        <v>6</v>
      </c>
      <c r="AR134">
        <v>6</v>
      </c>
      <c r="AT134">
        <v>25</v>
      </c>
      <c r="AU134" t="s">
        <v>724</v>
      </c>
      <c r="AV134" t="s">
        <v>348</v>
      </c>
      <c r="AX134">
        <v>10</v>
      </c>
      <c r="AY134" t="s">
        <v>725</v>
      </c>
      <c r="AZ134" t="s">
        <v>726</v>
      </c>
      <c r="BA134" t="s">
        <v>727</v>
      </c>
    </row>
    <row r="135" spans="1:53" x14ac:dyDescent="0.3">
      <c r="A135">
        <v>133</v>
      </c>
      <c r="B135">
        <v>133</v>
      </c>
      <c r="C135">
        <v>133</v>
      </c>
      <c r="E135" t="s">
        <v>4</v>
      </c>
      <c r="J135" s="9">
        <v>31</v>
      </c>
      <c r="K135">
        <v>8</v>
      </c>
      <c r="L135">
        <v>120</v>
      </c>
      <c r="M135">
        <v>14</v>
      </c>
      <c r="N135">
        <v>10</v>
      </c>
      <c r="O135" t="s">
        <v>306</v>
      </c>
      <c r="P135">
        <v>0</v>
      </c>
      <c r="Q135" t="s">
        <v>392</v>
      </c>
      <c r="S135" t="s">
        <v>3451</v>
      </c>
      <c r="U135">
        <v>1</v>
      </c>
      <c r="V135" t="s">
        <v>3452</v>
      </c>
      <c r="X135" t="s">
        <v>84</v>
      </c>
      <c r="Z135" t="s">
        <v>95</v>
      </c>
      <c r="AB135">
        <v>7</v>
      </c>
      <c r="AC135" t="s">
        <v>728</v>
      </c>
      <c r="AD135" t="s">
        <v>62</v>
      </c>
      <c r="AJ135" t="s">
        <v>35</v>
      </c>
      <c r="AO135" t="s">
        <v>63</v>
      </c>
      <c r="AQ135">
        <v>5</v>
      </c>
      <c r="AR135">
        <v>4</v>
      </c>
      <c r="AT135">
        <v>10</v>
      </c>
      <c r="AU135" t="s">
        <v>729</v>
      </c>
      <c r="AV135" t="s">
        <v>78</v>
      </c>
      <c r="AX135">
        <v>9</v>
      </c>
      <c r="AY135" t="s">
        <v>730</v>
      </c>
      <c r="AZ135" t="s">
        <v>731</v>
      </c>
    </row>
    <row r="136" spans="1:53" x14ac:dyDescent="0.3">
      <c r="A136">
        <v>134</v>
      </c>
      <c r="B136">
        <v>134</v>
      </c>
      <c r="C136">
        <v>134</v>
      </c>
      <c r="E136" t="s">
        <v>4</v>
      </c>
      <c r="H136" t="s">
        <v>7</v>
      </c>
      <c r="J136" s="9">
        <v>24</v>
      </c>
      <c r="K136">
        <v>6</v>
      </c>
      <c r="L136">
        <v>240</v>
      </c>
      <c r="M136">
        <v>10</v>
      </c>
      <c r="N136">
        <v>20</v>
      </c>
      <c r="O136" t="s">
        <v>228</v>
      </c>
      <c r="P136">
        <v>1</v>
      </c>
      <c r="Q136" t="s">
        <v>82</v>
      </c>
      <c r="S136" t="s">
        <v>3410</v>
      </c>
      <c r="U136">
        <v>1</v>
      </c>
      <c r="V136" t="s">
        <v>3452</v>
      </c>
      <c r="Y136" t="s">
        <v>732</v>
      </c>
      <c r="Z136" t="s">
        <v>95</v>
      </c>
      <c r="AB136">
        <v>2</v>
      </c>
      <c r="AC136" t="s">
        <v>733</v>
      </c>
      <c r="AD136" t="s">
        <v>62</v>
      </c>
      <c r="AH136" t="s">
        <v>33</v>
      </c>
      <c r="AO136" t="s">
        <v>76</v>
      </c>
      <c r="AQ136">
        <v>5</v>
      </c>
      <c r="AR136">
        <v>6</v>
      </c>
      <c r="AT136">
        <v>300</v>
      </c>
      <c r="AU136" t="s">
        <v>734</v>
      </c>
      <c r="AV136" t="s">
        <v>78</v>
      </c>
      <c r="AX136">
        <v>10</v>
      </c>
      <c r="AY136" t="s">
        <v>735</v>
      </c>
      <c r="AZ136" t="s">
        <v>736</v>
      </c>
    </row>
    <row r="137" spans="1:53" x14ac:dyDescent="0.3">
      <c r="A137">
        <v>135</v>
      </c>
      <c r="B137">
        <v>135</v>
      </c>
      <c r="C137">
        <v>135</v>
      </c>
      <c r="D137" t="s">
        <v>3</v>
      </c>
      <c r="E137" t="s">
        <v>4</v>
      </c>
      <c r="F137" t="s">
        <v>5</v>
      </c>
      <c r="H137" t="s">
        <v>7</v>
      </c>
      <c r="J137" s="9">
        <v>26</v>
      </c>
      <c r="K137">
        <v>6</v>
      </c>
      <c r="L137">
        <v>60</v>
      </c>
      <c r="M137">
        <v>8</v>
      </c>
      <c r="N137">
        <v>3</v>
      </c>
      <c r="O137" t="s">
        <v>81</v>
      </c>
      <c r="P137">
        <v>1</v>
      </c>
      <c r="Q137" t="s">
        <v>101</v>
      </c>
      <c r="S137" t="s">
        <v>3410</v>
      </c>
      <c r="U137">
        <v>1</v>
      </c>
      <c r="V137" t="s">
        <v>216</v>
      </c>
      <c r="Y137" t="s">
        <v>732</v>
      </c>
      <c r="AA137" t="s">
        <v>3444</v>
      </c>
      <c r="AB137">
        <v>2</v>
      </c>
      <c r="AC137" t="s">
        <v>738</v>
      </c>
      <c r="AD137" t="s">
        <v>62</v>
      </c>
      <c r="AJ137" t="s">
        <v>35</v>
      </c>
      <c r="AO137" t="s">
        <v>63</v>
      </c>
      <c r="AQ137">
        <v>3</v>
      </c>
      <c r="AR137">
        <v>4</v>
      </c>
      <c r="AT137">
        <v>3</v>
      </c>
      <c r="AU137" t="s">
        <v>739</v>
      </c>
      <c r="AV137" t="s">
        <v>67</v>
      </c>
      <c r="AX137">
        <v>10</v>
      </c>
      <c r="AY137" t="s">
        <v>740</v>
      </c>
    </row>
    <row r="138" spans="1:53" x14ac:dyDescent="0.3">
      <c r="A138">
        <v>136</v>
      </c>
      <c r="B138">
        <v>136</v>
      </c>
      <c r="C138">
        <v>136</v>
      </c>
      <c r="D138" t="s">
        <v>3</v>
      </c>
      <c r="J138" s="9">
        <v>26</v>
      </c>
      <c r="K138">
        <v>10</v>
      </c>
      <c r="L138">
        <v>30</v>
      </c>
      <c r="M138">
        <v>20</v>
      </c>
      <c r="N138">
        <v>3</v>
      </c>
      <c r="O138" t="s">
        <v>81</v>
      </c>
      <c r="P138">
        <v>1</v>
      </c>
      <c r="Q138" t="s">
        <v>56</v>
      </c>
      <c r="S138" t="s">
        <v>3410</v>
      </c>
      <c r="U138">
        <v>0</v>
      </c>
      <c r="AD138" t="s">
        <v>87</v>
      </c>
      <c r="AG138" t="s">
        <v>32</v>
      </c>
      <c r="AO138" t="s">
        <v>76</v>
      </c>
      <c r="AQ138">
        <v>10</v>
      </c>
      <c r="AS138">
        <v>10</v>
      </c>
      <c r="AT138">
        <v>10</v>
      </c>
      <c r="AU138" t="s">
        <v>741</v>
      </c>
      <c r="AV138" t="s">
        <v>348</v>
      </c>
      <c r="AX138">
        <v>9</v>
      </c>
      <c r="AY138" t="s">
        <v>742</v>
      </c>
      <c r="BA138" t="s">
        <v>743</v>
      </c>
    </row>
    <row r="139" spans="1:53" x14ac:dyDescent="0.3">
      <c r="A139">
        <v>137</v>
      </c>
      <c r="B139">
        <v>137</v>
      </c>
      <c r="C139">
        <v>137</v>
      </c>
      <c r="H139" t="s">
        <v>7</v>
      </c>
      <c r="J139" s="9">
        <v>37</v>
      </c>
      <c r="K139">
        <v>8</v>
      </c>
      <c r="L139">
        <v>65</v>
      </c>
      <c r="M139">
        <v>14</v>
      </c>
      <c r="N139">
        <v>20</v>
      </c>
      <c r="O139" t="s">
        <v>106</v>
      </c>
      <c r="P139">
        <v>1</v>
      </c>
      <c r="Q139" t="s">
        <v>56</v>
      </c>
      <c r="S139" t="s">
        <v>3439</v>
      </c>
      <c r="U139">
        <v>1</v>
      </c>
      <c r="V139" t="s">
        <v>33</v>
      </c>
      <c r="X139" t="s">
        <v>94</v>
      </c>
      <c r="Z139" t="s">
        <v>234</v>
      </c>
      <c r="AB139">
        <v>15</v>
      </c>
      <c r="AC139" t="s">
        <v>744</v>
      </c>
      <c r="AD139" t="s">
        <v>164</v>
      </c>
      <c r="AH139" t="s">
        <v>33</v>
      </c>
      <c r="AO139" t="s">
        <v>88</v>
      </c>
      <c r="AQ139">
        <v>4</v>
      </c>
      <c r="AR139">
        <v>6</v>
      </c>
      <c r="AT139">
        <v>16</v>
      </c>
      <c r="AU139" t="s">
        <v>745</v>
      </c>
      <c r="AW139" t="s">
        <v>746</v>
      </c>
      <c r="AX139">
        <v>10</v>
      </c>
      <c r="AY139" t="s">
        <v>747</v>
      </c>
      <c r="AZ139" t="s">
        <v>748</v>
      </c>
      <c r="BA139" t="s">
        <v>749</v>
      </c>
    </row>
    <row r="140" spans="1:53" x14ac:dyDescent="0.3">
      <c r="A140">
        <v>138</v>
      </c>
      <c r="B140">
        <v>138</v>
      </c>
      <c r="C140">
        <v>138</v>
      </c>
      <c r="D140" t="s">
        <v>3</v>
      </c>
      <c r="J140" s="9">
        <v>26</v>
      </c>
      <c r="K140">
        <v>8</v>
      </c>
      <c r="L140">
        <v>60</v>
      </c>
      <c r="M140">
        <v>8</v>
      </c>
      <c r="N140">
        <v>10</v>
      </c>
      <c r="O140" t="s">
        <v>192</v>
      </c>
      <c r="P140">
        <v>1</v>
      </c>
      <c r="Q140" t="s">
        <v>71</v>
      </c>
      <c r="S140" t="s">
        <v>3410</v>
      </c>
      <c r="U140">
        <v>1</v>
      </c>
      <c r="V140" t="s">
        <v>33</v>
      </c>
      <c r="X140" t="s">
        <v>84</v>
      </c>
      <c r="Z140" t="s">
        <v>159</v>
      </c>
      <c r="AB140">
        <v>1</v>
      </c>
      <c r="AC140" t="s">
        <v>750</v>
      </c>
      <c r="AD140" t="s">
        <v>62</v>
      </c>
      <c r="AH140" t="s">
        <v>33</v>
      </c>
      <c r="AO140" t="s">
        <v>88</v>
      </c>
      <c r="AQ140">
        <v>6</v>
      </c>
      <c r="AR140">
        <v>6</v>
      </c>
      <c r="AT140">
        <v>10</v>
      </c>
      <c r="AU140" t="s">
        <v>751</v>
      </c>
      <c r="AW140" t="s">
        <v>752</v>
      </c>
      <c r="AX140">
        <v>9</v>
      </c>
      <c r="AY140" t="s">
        <v>753</v>
      </c>
      <c r="AZ140" t="s">
        <v>754</v>
      </c>
      <c r="BA140" t="s">
        <v>755</v>
      </c>
    </row>
    <row r="141" spans="1:53" x14ac:dyDescent="0.3">
      <c r="A141">
        <v>139</v>
      </c>
      <c r="B141">
        <v>139</v>
      </c>
      <c r="C141">
        <v>139</v>
      </c>
      <c r="D141" t="s">
        <v>3</v>
      </c>
      <c r="J141" s="9">
        <v>38</v>
      </c>
      <c r="K141">
        <v>6</v>
      </c>
      <c r="L141">
        <v>140</v>
      </c>
      <c r="M141">
        <v>12</v>
      </c>
      <c r="N141">
        <v>1</v>
      </c>
      <c r="O141" t="s">
        <v>81</v>
      </c>
      <c r="P141">
        <v>0</v>
      </c>
      <c r="Q141" t="s">
        <v>56</v>
      </c>
      <c r="S141" t="s">
        <v>3409</v>
      </c>
      <c r="U141">
        <v>1</v>
      </c>
      <c r="V141" t="s">
        <v>3452</v>
      </c>
      <c r="X141" t="s">
        <v>84</v>
      </c>
      <c r="Z141" t="s">
        <v>95</v>
      </c>
      <c r="AB141">
        <v>1</v>
      </c>
      <c r="AC141" t="s">
        <v>756</v>
      </c>
      <c r="AD141" t="s">
        <v>87</v>
      </c>
      <c r="AH141" t="s">
        <v>33</v>
      </c>
      <c r="AO141" t="s">
        <v>76</v>
      </c>
      <c r="AQ141">
        <v>10</v>
      </c>
      <c r="AR141">
        <v>6</v>
      </c>
      <c r="AT141">
        <v>20</v>
      </c>
      <c r="AU141" t="s">
        <v>757</v>
      </c>
      <c r="AV141" t="s">
        <v>67</v>
      </c>
      <c r="AX141">
        <v>6</v>
      </c>
      <c r="AY141" t="s">
        <v>758</v>
      </c>
      <c r="AZ141" t="s">
        <v>325</v>
      </c>
      <c r="BA141" t="s">
        <v>759</v>
      </c>
    </row>
    <row r="142" spans="1:53" x14ac:dyDescent="0.3">
      <c r="A142">
        <v>140</v>
      </c>
      <c r="B142">
        <v>140</v>
      </c>
      <c r="C142">
        <v>140</v>
      </c>
      <c r="D142" t="s">
        <v>3</v>
      </c>
      <c r="G142" t="s">
        <v>6</v>
      </c>
      <c r="H142" t="s">
        <v>7</v>
      </c>
      <c r="J142" s="9">
        <v>26</v>
      </c>
      <c r="K142">
        <v>6</v>
      </c>
      <c r="L142">
        <v>90</v>
      </c>
      <c r="M142">
        <v>10</v>
      </c>
      <c r="N142">
        <v>12</v>
      </c>
      <c r="O142" t="s">
        <v>228</v>
      </c>
      <c r="P142">
        <v>0</v>
      </c>
      <c r="Q142" t="s">
        <v>71</v>
      </c>
      <c r="S142" t="s">
        <v>3409</v>
      </c>
      <c r="U142">
        <v>1</v>
      </c>
      <c r="V142" t="s">
        <v>410</v>
      </c>
      <c r="X142" t="s">
        <v>114</v>
      </c>
      <c r="AA142" t="s">
        <v>760</v>
      </c>
      <c r="AB142">
        <v>2</v>
      </c>
      <c r="AC142" t="s">
        <v>761</v>
      </c>
      <c r="AD142" t="s">
        <v>62</v>
      </c>
      <c r="AG142" t="s">
        <v>32</v>
      </c>
      <c r="AO142" t="s">
        <v>76</v>
      </c>
      <c r="AQ142">
        <v>6</v>
      </c>
      <c r="AS142">
        <v>10</v>
      </c>
      <c r="AT142">
        <v>50</v>
      </c>
      <c r="AU142" t="s">
        <v>762</v>
      </c>
      <c r="AV142" t="s">
        <v>78</v>
      </c>
      <c r="AX142">
        <v>10</v>
      </c>
      <c r="AY142" t="s">
        <v>763</v>
      </c>
      <c r="AZ142" t="s">
        <v>764</v>
      </c>
      <c r="BA142" t="s">
        <v>765</v>
      </c>
    </row>
    <row r="143" spans="1:53" x14ac:dyDescent="0.3">
      <c r="A143">
        <v>141</v>
      </c>
      <c r="B143">
        <v>141</v>
      </c>
      <c r="C143">
        <v>141</v>
      </c>
      <c r="D143" t="s">
        <v>3</v>
      </c>
      <c r="J143" s="9">
        <v>25</v>
      </c>
      <c r="K143">
        <v>4</v>
      </c>
      <c r="L143">
        <v>2</v>
      </c>
      <c r="M143">
        <v>10</v>
      </c>
      <c r="N143">
        <v>15</v>
      </c>
      <c r="O143" t="s">
        <v>55</v>
      </c>
      <c r="P143">
        <v>1</v>
      </c>
      <c r="Q143" t="s">
        <v>56</v>
      </c>
      <c r="S143" t="s">
        <v>3409</v>
      </c>
      <c r="U143">
        <v>0</v>
      </c>
      <c r="AD143" t="s">
        <v>62</v>
      </c>
      <c r="AF143" t="s">
        <v>31</v>
      </c>
      <c r="AO143" t="s">
        <v>76</v>
      </c>
      <c r="AQ143">
        <v>6</v>
      </c>
      <c r="AR143">
        <v>6</v>
      </c>
      <c r="AT143">
        <v>3</v>
      </c>
      <c r="AU143" t="s">
        <v>766</v>
      </c>
      <c r="AV143" t="s">
        <v>67</v>
      </c>
      <c r="AX143">
        <v>10</v>
      </c>
      <c r="AY143" t="s">
        <v>767</v>
      </c>
      <c r="AZ143" t="s">
        <v>760</v>
      </c>
      <c r="BA143" t="s">
        <v>768</v>
      </c>
    </row>
    <row r="144" spans="1:53" x14ac:dyDescent="0.3">
      <c r="A144">
        <v>142</v>
      </c>
      <c r="B144">
        <v>142</v>
      </c>
      <c r="C144">
        <v>142</v>
      </c>
      <c r="E144" t="s">
        <v>4</v>
      </c>
      <c r="J144" s="9">
        <v>28</v>
      </c>
      <c r="K144">
        <v>7</v>
      </c>
      <c r="L144">
        <v>150</v>
      </c>
      <c r="M144">
        <v>9</v>
      </c>
      <c r="N144">
        <v>10</v>
      </c>
      <c r="O144" t="s">
        <v>92</v>
      </c>
      <c r="P144">
        <v>0</v>
      </c>
      <c r="Q144" t="s">
        <v>71</v>
      </c>
      <c r="S144" t="s">
        <v>3439</v>
      </c>
      <c r="U144">
        <v>1</v>
      </c>
      <c r="V144" t="s">
        <v>149</v>
      </c>
      <c r="X144" t="s">
        <v>84</v>
      </c>
      <c r="Z144" t="s">
        <v>127</v>
      </c>
      <c r="AB144">
        <v>3</v>
      </c>
      <c r="AC144" t="s">
        <v>769</v>
      </c>
      <c r="AD144" t="s">
        <v>62</v>
      </c>
      <c r="AF144" t="s">
        <v>31</v>
      </c>
      <c r="AO144" t="s">
        <v>76</v>
      </c>
      <c r="AQ144">
        <v>10</v>
      </c>
      <c r="AS144">
        <v>10</v>
      </c>
      <c r="AT144">
        <v>20</v>
      </c>
      <c r="AU144" t="s">
        <v>160</v>
      </c>
      <c r="AV144" t="s">
        <v>67</v>
      </c>
      <c r="AX144">
        <v>10</v>
      </c>
      <c r="AY144" t="s">
        <v>770</v>
      </c>
      <c r="AZ144" t="s">
        <v>771</v>
      </c>
      <c r="BA144" t="s">
        <v>772</v>
      </c>
    </row>
    <row r="145" spans="1:53" x14ac:dyDescent="0.3">
      <c r="A145">
        <v>143</v>
      </c>
      <c r="B145">
        <v>143</v>
      </c>
      <c r="C145">
        <v>143</v>
      </c>
      <c r="E145" t="s">
        <v>4</v>
      </c>
      <c r="J145" s="9">
        <v>28</v>
      </c>
      <c r="K145">
        <v>7</v>
      </c>
      <c r="L145">
        <v>28</v>
      </c>
      <c r="M145">
        <v>12</v>
      </c>
      <c r="N145">
        <v>6</v>
      </c>
      <c r="O145" t="s">
        <v>338</v>
      </c>
      <c r="P145">
        <v>0</v>
      </c>
      <c r="Q145" t="s">
        <v>3413</v>
      </c>
      <c r="S145" t="s">
        <v>3409</v>
      </c>
      <c r="U145">
        <v>1</v>
      </c>
      <c r="V145" t="s">
        <v>93</v>
      </c>
      <c r="X145" t="s">
        <v>84</v>
      </c>
      <c r="Z145" t="s">
        <v>223</v>
      </c>
      <c r="AB145">
        <v>5</v>
      </c>
      <c r="AC145" t="s">
        <v>773</v>
      </c>
      <c r="AD145" t="s">
        <v>87</v>
      </c>
      <c r="AG145" t="s">
        <v>32</v>
      </c>
      <c r="AJ145" t="s">
        <v>35</v>
      </c>
      <c r="AO145" t="s">
        <v>63</v>
      </c>
      <c r="AQ145">
        <v>4</v>
      </c>
      <c r="AR145">
        <v>4</v>
      </c>
      <c r="AT145">
        <v>100</v>
      </c>
      <c r="AU145" t="s">
        <v>774</v>
      </c>
      <c r="AV145" t="s">
        <v>67</v>
      </c>
      <c r="AX145">
        <v>9</v>
      </c>
      <c r="AY145" t="s">
        <v>775</v>
      </c>
      <c r="AZ145" t="s">
        <v>776</v>
      </c>
    </row>
    <row r="146" spans="1:53" x14ac:dyDescent="0.3">
      <c r="A146">
        <v>144</v>
      </c>
      <c r="B146">
        <v>144</v>
      </c>
      <c r="C146">
        <v>144</v>
      </c>
      <c r="H146" t="s">
        <v>7</v>
      </c>
      <c r="J146" s="9">
        <v>30</v>
      </c>
      <c r="K146">
        <v>8</v>
      </c>
      <c r="L146">
        <v>0</v>
      </c>
      <c r="M146">
        <v>12</v>
      </c>
      <c r="N146">
        <v>1</v>
      </c>
      <c r="O146" t="s">
        <v>92</v>
      </c>
      <c r="P146">
        <v>0</v>
      </c>
      <c r="Q146" t="s">
        <v>56</v>
      </c>
      <c r="S146" t="s">
        <v>3451</v>
      </c>
      <c r="U146">
        <v>1</v>
      </c>
      <c r="V146" t="s">
        <v>216</v>
      </c>
      <c r="Y146" t="s">
        <v>216</v>
      </c>
      <c r="Z146" t="s">
        <v>95</v>
      </c>
      <c r="AB146">
        <v>5</v>
      </c>
      <c r="AC146" t="s">
        <v>777</v>
      </c>
      <c r="AD146" t="s">
        <v>62</v>
      </c>
      <c r="AH146" t="s">
        <v>33</v>
      </c>
      <c r="AO146" t="s">
        <v>88</v>
      </c>
      <c r="AQ146">
        <v>3</v>
      </c>
      <c r="AR146">
        <v>1</v>
      </c>
      <c r="AT146">
        <v>160</v>
      </c>
      <c r="AU146" t="s">
        <v>38</v>
      </c>
      <c r="AV146" t="s">
        <v>67</v>
      </c>
      <c r="AX146">
        <v>10</v>
      </c>
      <c r="AY146" t="s">
        <v>778</v>
      </c>
      <c r="AZ146" t="s">
        <v>421</v>
      </c>
      <c r="BA146" t="s">
        <v>293</v>
      </c>
    </row>
    <row r="147" spans="1:53" x14ac:dyDescent="0.3">
      <c r="A147">
        <v>145</v>
      </c>
      <c r="B147">
        <v>145</v>
      </c>
      <c r="C147">
        <v>145</v>
      </c>
      <c r="E147" t="s">
        <v>4</v>
      </c>
      <c r="G147" t="s">
        <v>6</v>
      </c>
      <c r="H147" t="s">
        <v>7</v>
      </c>
      <c r="J147" s="9">
        <v>25</v>
      </c>
      <c r="K147">
        <v>6</v>
      </c>
      <c r="L147">
        <v>120</v>
      </c>
      <c r="M147">
        <v>13</v>
      </c>
      <c r="N147">
        <v>4</v>
      </c>
      <c r="O147" t="s">
        <v>228</v>
      </c>
      <c r="P147">
        <v>1</v>
      </c>
      <c r="Q147" t="s">
        <v>82</v>
      </c>
      <c r="T147" t="s">
        <v>779</v>
      </c>
      <c r="U147">
        <v>1</v>
      </c>
      <c r="V147" t="s">
        <v>158</v>
      </c>
      <c r="X147" t="s">
        <v>84</v>
      </c>
      <c r="Z147" t="s">
        <v>234</v>
      </c>
      <c r="AB147">
        <v>2</v>
      </c>
      <c r="AC147" t="s">
        <v>780</v>
      </c>
      <c r="AD147" t="s">
        <v>62</v>
      </c>
      <c r="AM147" t="s">
        <v>38</v>
      </c>
      <c r="AQ147">
        <v>0</v>
      </c>
      <c r="AV147" t="s">
        <v>78</v>
      </c>
      <c r="AX147">
        <v>8</v>
      </c>
      <c r="AY147" t="s">
        <v>781</v>
      </c>
      <c r="BA147" t="s">
        <v>782</v>
      </c>
    </row>
    <row r="148" spans="1:53" x14ac:dyDescent="0.3">
      <c r="A148">
        <v>146</v>
      </c>
      <c r="B148">
        <v>146</v>
      </c>
      <c r="C148">
        <v>146</v>
      </c>
      <c r="D148" t="s">
        <v>3</v>
      </c>
      <c r="F148" t="s">
        <v>5</v>
      </c>
      <c r="J148" s="9">
        <v>29</v>
      </c>
      <c r="K148">
        <v>8</v>
      </c>
      <c r="L148">
        <v>7</v>
      </c>
      <c r="M148">
        <v>12</v>
      </c>
      <c r="N148">
        <v>0</v>
      </c>
      <c r="O148" t="s">
        <v>106</v>
      </c>
      <c r="P148">
        <v>1</v>
      </c>
      <c r="Q148" t="s">
        <v>71</v>
      </c>
      <c r="S148" t="s">
        <v>3411</v>
      </c>
      <c r="U148">
        <v>1</v>
      </c>
      <c r="V148" t="s">
        <v>410</v>
      </c>
      <c r="X148" t="s">
        <v>84</v>
      </c>
      <c r="Z148" t="s">
        <v>159</v>
      </c>
      <c r="AB148">
        <v>3</v>
      </c>
      <c r="AC148" t="s">
        <v>783</v>
      </c>
      <c r="AD148" t="s">
        <v>87</v>
      </c>
      <c r="AG148" t="s">
        <v>32</v>
      </c>
      <c r="AO148" t="s">
        <v>76</v>
      </c>
      <c r="AQ148">
        <v>4</v>
      </c>
      <c r="AR148">
        <v>6</v>
      </c>
      <c r="AT148">
        <v>20</v>
      </c>
      <c r="AU148" t="s">
        <v>784</v>
      </c>
      <c r="AV148" t="s">
        <v>78</v>
      </c>
      <c r="AX148">
        <v>10</v>
      </c>
      <c r="AY148" t="s">
        <v>785</v>
      </c>
      <c r="AZ148" t="s">
        <v>786</v>
      </c>
      <c r="BA148" t="s">
        <v>787</v>
      </c>
    </row>
    <row r="149" spans="1:53" x14ac:dyDescent="0.3">
      <c r="A149">
        <v>147</v>
      </c>
      <c r="B149">
        <v>147</v>
      </c>
      <c r="C149">
        <v>147</v>
      </c>
      <c r="D149" t="s">
        <v>3</v>
      </c>
      <c r="J149" s="9">
        <v>28</v>
      </c>
      <c r="K149">
        <v>7</v>
      </c>
      <c r="L149">
        <v>60</v>
      </c>
      <c r="M149">
        <v>14</v>
      </c>
      <c r="N149">
        <v>5</v>
      </c>
      <c r="O149" t="s">
        <v>55</v>
      </c>
      <c r="P149">
        <v>0</v>
      </c>
      <c r="Q149" t="s">
        <v>56</v>
      </c>
      <c r="S149" t="s">
        <v>3409</v>
      </c>
      <c r="U149">
        <v>1</v>
      </c>
      <c r="V149" t="s">
        <v>149</v>
      </c>
      <c r="X149" t="s">
        <v>84</v>
      </c>
      <c r="Z149" t="s">
        <v>115</v>
      </c>
      <c r="AB149">
        <v>5</v>
      </c>
      <c r="AC149" t="s">
        <v>788</v>
      </c>
      <c r="AD149" t="s">
        <v>62</v>
      </c>
      <c r="AG149" t="s">
        <v>32</v>
      </c>
      <c r="AO149" t="s">
        <v>88</v>
      </c>
      <c r="AQ149">
        <v>6</v>
      </c>
      <c r="AR149">
        <v>5</v>
      </c>
      <c r="AT149">
        <v>25</v>
      </c>
      <c r="AU149" t="s">
        <v>789</v>
      </c>
      <c r="AV149" t="s">
        <v>348</v>
      </c>
      <c r="AX149">
        <v>9</v>
      </c>
      <c r="AY149" t="s">
        <v>790</v>
      </c>
      <c r="AZ149" t="s">
        <v>791</v>
      </c>
      <c r="BA149" t="s">
        <v>792</v>
      </c>
    </row>
    <row r="150" spans="1:53" x14ac:dyDescent="0.3">
      <c r="A150">
        <v>148</v>
      </c>
      <c r="B150">
        <v>148</v>
      </c>
      <c r="C150">
        <v>148</v>
      </c>
      <c r="G150" t="s">
        <v>6</v>
      </c>
      <c r="H150" t="s">
        <v>7</v>
      </c>
      <c r="J150" s="9">
        <v>23</v>
      </c>
      <c r="K150">
        <v>7</v>
      </c>
      <c r="L150">
        <v>0</v>
      </c>
      <c r="M150">
        <v>12</v>
      </c>
      <c r="N150">
        <v>15</v>
      </c>
      <c r="O150" t="s">
        <v>192</v>
      </c>
      <c r="P150">
        <v>1</v>
      </c>
      <c r="Q150" t="s">
        <v>56</v>
      </c>
      <c r="S150" t="s">
        <v>3410</v>
      </c>
      <c r="U150">
        <v>1</v>
      </c>
      <c r="V150" t="s">
        <v>173</v>
      </c>
      <c r="X150" t="s">
        <v>114</v>
      </c>
      <c r="Z150" t="s">
        <v>60</v>
      </c>
      <c r="AB150">
        <v>1</v>
      </c>
      <c r="AC150" t="s">
        <v>61</v>
      </c>
      <c r="AD150" t="s">
        <v>62</v>
      </c>
      <c r="AI150" t="s">
        <v>34</v>
      </c>
      <c r="AJ150" t="s">
        <v>35</v>
      </c>
      <c r="AK150" t="s">
        <v>36</v>
      </c>
      <c r="AL150" t="s">
        <v>37</v>
      </c>
      <c r="AO150" t="s">
        <v>63</v>
      </c>
      <c r="AQ150">
        <v>15</v>
      </c>
      <c r="AR150">
        <v>6</v>
      </c>
      <c r="AT150">
        <v>90</v>
      </c>
      <c r="AU150" t="s">
        <v>793</v>
      </c>
      <c r="AV150" t="s">
        <v>78</v>
      </c>
      <c r="AX150">
        <v>10</v>
      </c>
      <c r="AY150" t="s">
        <v>794</v>
      </c>
      <c r="AZ150" t="s">
        <v>795</v>
      </c>
    </row>
    <row r="151" spans="1:53" x14ac:dyDescent="0.3">
      <c r="A151">
        <v>149</v>
      </c>
      <c r="B151">
        <v>149</v>
      </c>
      <c r="C151">
        <v>149</v>
      </c>
      <c r="D151" t="s">
        <v>3</v>
      </c>
      <c r="E151" t="s">
        <v>4</v>
      </c>
      <c r="H151" t="s">
        <v>7</v>
      </c>
      <c r="J151" s="9">
        <v>35</v>
      </c>
      <c r="K151">
        <v>7</v>
      </c>
      <c r="L151">
        <v>55</v>
      </c>
      <c r="M151">
        <v>9</v>
      </c>
      <c r="N151">
        <v>2</v>
      </c>
      <c r="O151" t="s">
        <v>92</v>
      </c>
      <c r="P151">
        <v>0</v>
      </c>
      <c r="Q151" t="s">
        <v>101</v>
      </c>
      <c r="S151" t="s">
        <v>3410</v>
      </c>
      <c r="U151">
        <v>1</v>
      </c>
      <c r="V151" t="s">
        <v>158</v>
      </c>
      <c r="X151" t="s">
        <v>84</v>
      </c>
      <c r="Z151" t="s">
        <v>109</v>
      </c>
      <c r="AB151">
        <v>6</v>
      </c>
      <c r="AC151" t="s">
        <v>796</v>
      </c>
      <c r="AD151" t="s">
        <v>366</v>
      </c>
      <c r="AH151" t="s">
        <v>33</v>
      </c>
      <c r="AI151" t="s">
        <v>34</v>
      </c>
      <c r="AJ151" t="s">
        <v>35</v>
      </c>
      <c r="AO151" t="s">
        <v>76</v>
      </c>
      <c r="AQ151">
        <v>4</v>
      </c>
      <c r="AR151">
        <v>4</v>
      </c>
      <c r="AT151">
        <v>6</v>
      </c>
      <c r="AU151" t="s">
        <v>797</v>
      </c>
      <c r="AW151" t="s">
        <v>798</v>
      </c>
      <c r="AX151">
        <v>10</v>
      </c>
      <c r="AY151" t="s">
        <v>799</v>
      </c>
      <c r="AZ151" t="s">
        <v>800</v>
      </c>
      <c r="BA151" t="s">
        <v>801</v>
      </c>
    </row>
    <row r="152" spans="1:53" x14ac:dyDescent="0.3">
      <c r="A152">
        <v>150</v>
      </c>
      <c r="B152">
        <v>150</v>
      </c>
      <c r="C152">
        <v>150</v>
      </c>
      <c r="E152" t="s">
        <v>4</v>
      </c>
      <c r="J152" s="9">
        <v>26</v>
      </c>
      <c r="K152">
        <v>7</v>
      </c>
      <c r="L152">
        <v>25</v>
      </c>
      <c r="M152">
        <v>9</v>
      </c>
      <c r="N152">
        <v>5</v>
      </c>
      <c r="O152" t="s">
        <v>81</v>
      </c>
      <c r="P152">
        <v>0</v>
      </c>
      <c r="Q152" t="s">
        <v>56</v>
      </c>
      <c r="S152" t="s">
        <v>3410</v>
      </c>
      <c r="U152">
        <v>1</v>
      </c>
      <c r="V152" t="s">
        <v>32</v>
      </c>
      <c r="X152" t="s">
        <v>114</v>
      </c>
      <c r="AA152" t="s">
        <v>802</v>
      </c>
      <c r="AB152">
        <v>2</v>
      </c>
      <c r="AC152" t="s">
        <v>772</v>
      </c>
      <c r="AD152" t="s">
        <v>87</v>
      </c>
      <c r="AG152" t="s">
        <v>32</v>
      </c>
      <c r="AO152" t="s">
        <v>76</v>
      </c>
      <c r="AQ152">
        <v>2</v>
      </c>
      <c r="AR152">
        <v>1</v>
      </c>
      <c r="AT152">
        <v>10</v>
      </c>
      <c r="AU152" t="s">
        <v>772</v>
      </c>
      <c r="AV152" t="s">
        <v>195</v>
      </c>
      <c r="AX152">
        <v>8</v>
      </c>
      <c r="AY152" t="s">
        <v>772</v>
      </c>
      <c r="AZ152" t="s">
        <v>803</v>
      </c>
      <c r="BA152" t="s">
        <v>772</v>
      </c>
    </row>
    <row r="153" spans="1:53" x14ac:dyDescent="0.3">
      <c r="A153">
        <v>151</v>
      </c>
      <c r="B153">
        <v>151</v>
      </c>
      <c r="C153">
        <v>151</v>
      </c>
      <c r="D153" t="s">
        <v>3</v>
      </c>
      <c r="E153" t="s">
        <v>4</v>
      </c>
      <c r="G153" t="s">
        <v>6</v>
      </c>
      <c r="J153" s="9">
        <v>33</v>
      </c>
      <c r="K153">
        <v>6</v>
      </c>
      <c r="L153">
        <v>0</v>
      </c>
      <c r="M153">
        <v>10</v>
      </c>
      <c r="N153">
        <v>6</v>
      </c>
      <c r="O153" t="s">
        <v>136</v>
      </c>
      <c r="P153">
        <v>0</v>
      </c>
      <c r="Q153" t="s">
        <v>71</v>
      </c>
      <c r="S153" t="s">
        <v>3451</v>
      </c>
      <c r="U153">
        <v>1</v>
      </c>
      <c r="V153" t="s">
        <v>415</v>
      </c>
      <c r="X153" t="s">
        <v>59</v>
      </c>
      <c r="Z153" t="s">
        <v>95</v>
      </c>
      <c r="AB153">
        <v>10</v>
      </c>
      <c r="AC153" t="s">
        <v>804</v>
      </c>
      <c r="AD153" t="s">
        <v>62</v>
      </c>
      <c r="AH153" t="s">
        <v>33</v>
      </c>
      <c r="AN153" t="s">
        <v>805</v>
      </c>
      <c r="AO153" t="s">
        <v>76</v>
      </c>
      <c r="AQ153">
        <v>6</v>
      </c>
      <c r="AR153">
        <v>6</v>
      </c>
      <c r="AT153">
        <v>16</v>
      </c>
      <c r="AU153" t="s">
        <v>806</v>
      </c>
      <c r="AV153" t="s">
        <v>78</v>
      </c>
      <c r="AX153">
        <v>10</v>
      </c>
      <c r="AY153" t="s">
        <v>807</v>
      </c>
      <c r="AZ153" t="s">
        <v>808</v>
      </c>
      <c r="BA153" t="s">
        <v>809</v>
      </c>
    </row>
    <row r="154" spans="1:53" x14ac:dyDescent="0.3">
      <c r="A154">
        <v>152</v>
      </c>
      <c r="B154">
        <v>152</v>
      </c>
      <c r="C154">
        <v>152</v>
      </c>
      <c r="E154" t="s">
        <v>4</v>
      </c>
      <c r="J154" s="9">
        <v>38</v>
      </c>
      <c r="K154">
        <v>7</v>
      </c>
      <c r="L154">
        <v>60</v>
      </c>
      <c r="M154">
        <v>10</v>
      </c>
      <c r="N154">
        <v>12</v>
      </c>
      <c r="O154" t="s">
        <v>192</v>
      </c>
      <c r="P154">
        <v>1</v>
      </c>
      <c r="Q154" t="s">
        <v>71</v>
      </c>
      <c r="S154" t="s">
        <v>3409</v>
      </c>
      <c r="U154">
        <v>1</v>
      </c>
      <c r="V154" t="s">
        <v>149</v>
      </c>
      <c r="X154" t="s">
        <v>59</v>
      </c>
      <c r="Z154" t="s">
        <v>109</v>
      </c>
      <c r="AB154">
        <v>10</v>
      </c>
      <c r="AC154" t="s">
        <v>810</v>
      </c>
      <c r="AD154" t="s">
        <v>75</v>
      </c>
      <c r="AJ154" t="s">
        <v>35</v>
      </c>
      <c r="AO154" t="s">
        <v>88</v>
      </c>
      <c r="AQ154">
        <v>10</v>
      </c>
      <c r="AR154">
        <v>3</v>
      </c>
      <c r="AT154">
        <v>4</v>
      </c>
      <c r="AU154" t="s">
        <v>811</v>
      </c>
      <c r="AV154" t="s">
        <v>67</v>
      </c>
      <c r="AX154">
        <v>7</v>
      </c>
      <c r="AY154" t="s">
        <v>812</v>
      </c>
      <c r="AZ154" t="s">
        <v>813</v>
      </c>
      <c r="BA154" t="s">
        <v>814</v>
      </c>
    </row>
    <row r="155" spans="1:53" x14ac:dyDescent="0.3">
      <c r="A155">
        <v>153</v>
      </c>
      <c r="B155">
        <v>153</v>
      </c>
      <c r="C155">
        <v>153</v>
      </c>
      <c r="D155" t="s">
        <v>3</v>
      </c>
      <c r="F155" t="s">
        <v>5</v>
      </c>
      <c r="H155" t="s">
        <v>7</v>
      </c>
      <c r="J155" s="9">
        <v>53</v>
      </c>
      <c r="K155">
        <v>7</v>
      </c>
      <c r="L155">
        <v>0</v>
      </c>
      <c r="M155">
        <v>9</v>
      </c>
      <c r="N155">
        <v>30</v>
      </c>
      <c r="O155" t="s">
        <v>100</v>
      </c>
      <c r="P155">
        <v>1</v>
      </c>
      <c r="Q155" t="s">
        <v>56</v>
      </c>
      <c r="T155" t="s">
        <v>815</v>
      </c>
      <c r="U155">
        <v>1</v>
      </c>
      <c r="V155" t="s">
        <v>415</v>
      </c>
      <c r="X155" t="s">
        <v>84</v>
      </c>
      <c r="Z155" t="s">
        <v>60</v>
      </c>
      <c r="AB155">
        <v>28</v>
      </c>
      <c r="AC155" t="s">
        <v>816</v>
      </c>
      <c r="AD155" t="s">
        <v>87</v>
      </c>
      <c r="AI155" t="s">
        <v>34</v>
      </c>
      <c r="AO155" t="s">
        <v>76</v>
      </c>
      <c r="AQ155">
        <v>10</v>
      </c>
      <c r="AR155">
        <v>4</v>
      </c>
      <c r="AT155">
        <v>6</v>
      </c>
      <c r="AU155" t="s">
        <v>817</v>
      </c>
      <c r="AW155" t="s">
        <v>818</v>
      </c>
      <c r="AX155">
        <v>10</v>
      </c>
      <c r="AY155" t="s">
        <v>819</v>
      </c>
      <c r="AZ155" t="s">
        <v>820</v>
      </c>
      <c r="BA155" t="s">
        <v>821</v>
      </c>
    </row>
    <row r="156" spans="1:53" x14ac:dyDescent="0.3">
      <c r="A156">
        <v>154</v>
      </c>
      <c r="B156">
        <v>154</v>
      </c>
      <c r="C156">
        <v>154</v>
      </c>
      <c r="E156" t="s">
        <v>4</v>
      </c>
      <c r="F156" t="s">
        <v>5</v>
      </c>
      <c r="G156" t="s">
        <v>6</v>
      </c>
      <c r="J156" s="9">
        <v>31</v>
      </c>
      <c r="K156">
        <v>8</v>
      </c>
      <c r="L156">
        <v>60</v>
      </c>
      <c r="M156">
        <v>8</v>
      </c>
      <c r="N156">
        <v>2</v>
      </c>
      <c r="O156" t="s">
        <v>81</v>
      </c>
      <c r="P156">
        <v>0</v>
      </c>
      <c r="Q156" t="s">
        <v>101</v>
      </c>
      <c r="S156" t="s">
        <v>3410</v>
      </c>
      <c r="U156">
        <v>1</v>
      </c>
      <c r="V156" t="s">
        <v>410</v>
      </c>
      <c r="X156" t="s">
        <v>114</v>
      </c>
      <c r="Z156" t="s">
        <v>60</v>
      </c>
      <c r="AB156">
        <v>3</v>
      </c>
      <c r="AC156" t="s">
        <v>822</v>
      </c>
      <c r="AD156" t="s">
        <v>87</v>
      </c>
      <c r="AG156" t="s">
        <v>32</v>
      </c>
      <c r="AJ156" t="s">
        <v>35</v>
      </c>
      <c r="AO156" t="s">
        <v>76</v>
      </c>
      <c r="AQ156">
        <v>6</v>
      </c>
      <c r="AR156">
        <v>6</v>
      </c>
      <c r="AT156">
        <v>50</v>
      </c>
      <c r="AU156" t="s">
        <v>823</v>
      </c>
      <c r="AV156" t="s">
        <v>78</v>
      </c>
      <c r="AX156">
        <v>10</v>
      </c>
      <c r="AY156" t="s">
        <v>824</v>
      </c>
      <c r="AZ156" t="s">
        <v>825</v>
      </c>
      <c r="BA156" t="s">
        <v>119</v>
      </c>
    </row>
    <row r="157" spans="1:53" x14ac:dyDescent="0.3">
      <c r="A157">
        <v>155</v>
      </c>
      <c r="B157">
        <v>155</v>
      </c>
      <c r="C157">
        <v>155</v>
      </c>
      <c r="E157" t="s">
        <v>4</v>
      </c>
      <c r="G157" t="s">
        <v>6</v>
      </c>
      <c r="J157" s="9"/>
      <c r="K157">
        <v>7</v>
      </c>
      <c r="L157">
        <v>60</v>
      </c>
      <c r="M157">
        <v>10</v>
      </c>
      <c r="N157">
        <v>1</v>
      </c>
      <c r="O157" t="s">
        <v>338</v>
      </c>
      <c r="P157">
        <v>1</v>
      </c>
      <c r="Q157" t="s">
        <v>82</v>
      </c>
      <c r="S157" t="s">
        <v>3411</v>
      </c>
      <c r="U157">
        <v>1</v>
      </c>
      <c r="V157" t="s">
        <v>158</v>
      </c>
      <c r="X157" t="s">
        <v>353</v>
      </c>
      <c r="Z157" t="s">
        <v>115</v>
      </c>
      <c r="AB157">
        <v>0</v>
      </c>
      <c r="AC157" t="s">
        <v>826</v>
      </c>
      <c r="AD157" t="s">
        <v>87</v>
      </c>
      <c r="AG157" t="s">
        <v>32</v>
      </c>
      <c r="AO157" t="s">
        <v>76</v>
      </c>
      <c r="AQ157">
        <v>4</v>
      </c>
      <c r="AR157">
        <v>4</v>
      </c>
      <c r="AT157">
        <v>25</v>
      </c>
      <c r="AU157" t="s">
        <v>827</v>
      </c>
      <c r="AV157" t="s">
        <v>67</v>
      </c>
      <c r="AX157">
        <v>9</v>
      </c>
      <c r="AY157" t="s">
        <v>828</v>
      </c>
      <c r="AZ157" t="s">
        <v>829</v>
      </c>
    </row>
    <row r="158" spans="1:53" x14ac:dyDescent="0.3">
      <c r="A158">
        <v>156</v>
      </c>
      <c r="B158">
        <v>156</v>
      </c>
      <c r="C158">
        <v>156</v>
      </c>
      <c r="D158" t="s">
        <v>3</v>
      </c>
      <c r="J158" s="9">
        <v>36</v>
      </c>
      <c r="K158">
        <v>7</v>
      </c>
      <c r="L158">
        <v>45</v>
      </c>
      <c r="M158">
        <v>12</v>
      </c>
      <c r="N158">
        <v>40</v>
      </c>
      <c r="O158" t="s">
        <v>338</v>
      </c>
      <c r="P158">
        <v>1</v>
      </c>
      <c r="Q158" t="s">
        <v>125</v>
      </c>
      <c r="S158" t="s">
        <v>3411</v>
      </c>
      <c r="U158">
        <v>1</v>
      </c>
      <c r="V158" t="s">
        <v>149</v>
      </c>
      <c r="X158" t="s">
        <v>84</v>
      </c>
      <c r="Z158" t="s">
        <v>234</v>
      </c>
      <c r="AB158">
        <v>1</v>
      </c>
      <c r="AC158" t="s">
        <v>830</v>
      </c>
      <c r="AD158" t="s">
        <v>75</v>
      </c>
      <c r="AJ158" t="s">
        <v>35</v>
      </c>
      <c r="AO158" t="s">
        <v>76</v>
      </c>
      <c r="AQ158">
        <v>10</v>
      </c>
      <c r="AS158">
        <v>10</v>
      </c>
      <c r="AT158">
        <v>120</v>
      </c>
      <c r="AU158" t="s">
        <v>233</v>
      </c>
      <c r="AV158" t="s">
        <v>78</v>
      </c>
      <c r="AX158">
        <v>10</v>
      </c>
      <c r="AY158" t="s">
        <v>233</v>
      </c>
    </row>
    <row r="159" spans="1:53" x14ac:dyDescent="0.3">
      <c r="A159">
        <v>157</v>
      </c>
      <c r="B159">
        <v>157</v>
      </c>
      <c r="C159">
        <v>157</v>
      </c>
      <c r="H159" t="s">
        <v>7</v>
      </c>
      <c r="J159" s="9">
        <v>19</v>
      </c>
      <c r="K159">
        <v>9</v>
      </c>
      <c r="L159">
        <v>120</v>
      </c>
      <c r="M159">
        <v>10</v>
      </c>
      <c r="N159">
        <v>10</v>
      </c>
      <c r="O159" t="s">
        <v>55</v>
      </c>
      <c r="P159">
        <v>0</v>
      </c>
      <c r="Q159" t="s">
        <v>71</v>
      </c>
      <c r="S159" t="s">
        <v>3439</v>
      </c>
      <c r="U159">
        <v>0</v>
      </c>
      <c r="AD159" t="s">
        <v>62</v>
      </c>
      <c r="AH159" t="s">
        <v>33</v>
      </c>
      <c r="AO159" t="s">
        <v>63</v>
      </c>
      <c r="AQ159">
        <v>15</v>
      </c>
      <c r="AR159">
        <v>6</v>
      </c>
      <c r="AT159">
        <v>10</v>
      </c>
      <c r="AU159" t="s">
        <v>831</v>
      </c>
      <c r="AW159" t="s">
        <v>832</v>
      </c>
      <c r="AX159">
        <v>10</v>
      </c>
      <c r="AY159" t="s">
        <v>833</v>
      </c>
      <c r="AZ159" t="s">
        <v>834</v>
      </c>
    </row>
    <row r="160" spans="1:53" x14ac:dyDescent="0.3">
      <c r="A160">
        <v>158</v>
      </c>
      <c r="B160">
        <v>158</v>
      </c>
      <c r="C160">
        <v>158</v>
      </c>
      <c r="D160" t="s">
        <v>3</v>
      </c>
      <c r="J160" s="9">
        <v>31</v>
      </c>
      <c r="K160">
        <v>8</v>
      </c>
      <c r="L160">
        <v>15</v>
      </c>
      <c r="M160">
        <v>14</v>
      </c>
      <c r="N160">
        <v>12</v>
      </c>
      <c r="O160" t="s">
        <v>70</v>
      </c>
      <c r="P160">
        <v>0</v>
      </c>
      <c r="Q160" t="s">
        <v>101</v>
      </c>
      <c r="T160" t="s">
        <v>835</v>
      </c>
      <c r="U160">
        <v>1</v>
      </c>
      <c r="V160" t="s">
        <v>216</v>
      </c>
      <c r="X160" t="s">
        <v>84</v>
      </c>
      <c r="Z160" t="s">
        <v>95</v>
      </c>
      <c r="AB160">
        <v>8</v>
      </c>
      <c r="AC160" t="s">
        <v>202</v>
      </c>
      <c r="AD160" t="s">
        <v>75</v>
      </c>
      <c r="AI160" t="s">
        <v>34</v>
      </c>
      <c r="AO160" t="s">
        <v>63</v>
      </c>
      <c r="AQ160">
        <v>6</v>
      </c>
      <c r="AR160">
        <v>6</v>
      </c>
      <c r="AT160">
        <v>40</v>
      </c>
      <c r="AU160" t="s">
        <v>836</v>
      </c>
      <c r="AV160" t="s">
        <v>380</v>
      </c>
      <c r="AX160">
        <v>7</v>
      </c>
      <c r="AY160" t="s">
        <v>837</v>
      </c>
      <c r="AZ160" t="s">
        <v>158</v>
      </c>
      <c r="BA160" t="s">
        <v>838</v>
      </c>
    </row>
    <row r="161" spans="1:53" x14ac:dyDescent="0.3">
      <c r="A161">
        <v>159</v>
      </c>
      <c r="B161">
        <v>159</v>
      </c>
      <c r="C161">
        <v>159</v>
      </c>
      <c r="H161" t="s">
        <v>7</v>
      </c>
      <c r="J161" s="9">
        <v>48</v>
      </c>
      <c r="K161">
        <v>5</v>
      </c>
      <c r="L161">
        <v>120</v>
      </c>
      <c r="M161">
        <v>8</v>
      </c>
      <c r="N161">
        <v>3</v>
      </c>
      <c r="O161" t="s">
        <v>306</v>
      </c>
      <c r="P161">
        <v>0</v>
      </c>
      <c r="Q161" t="s">
        <v>101</v>
      </c>
      <c r="S161" t="s">
        <v>3411</v>
      </c>
      <c r="U161">
        <v>1</v>
      </c>
      <c r="V161" t="s">
        <v>216</v>
      </c>
      <c r="X161" t="s">
        <v>84</v>
      </c>
      <c r="Z161" t="s">
        <v>422</v>
      </c>
      <c r="AB161">
        <v>20</v>
      </c>
      <c r="AC161" t="s">
        <v>839</v>
      </c>
      <c r="AD161" t="s">
        <v>62</v>
      </c>
      <c r="AG161" t="s">
        <v>32</v>
      </c>
      <c r="AO161" t="s">
        <v>88</v>
      </c>
      <c r="AQ161">
        <v>5</v>
      </c>
      <c r="AR161">
        <v>2</v>
      </c>
      <c r="AT161">
        <v>12</v>
      </c>
      <c r="AU161" t="s">
        <v>840</v>
      </c>
      <c r="AV161" t="s">
        <v>67</v>
      </c>
      <c r="AX161">
        <v>10</v>
      </c>
      <c r="AY161" t="s">
        <v>841</v>
      </c>
      <c r="AZ161" t="s">
        <v>842</v>
      </c>
      <c r="BA161" t="s">
        <v>843</v>
      </c>
    </row>
    <row r="162" spans="1:53" x14ac:dyDescent="0.3">
      <c r="A162">
        <v>160</v>
      </c>
      <c r="B162">
        <v>160</v>
      </c>
      <c r="C162">
        <v>160</v>
      </c>
      <c r="H162" t="s">
        <v>7</v>
      </c>
      <c r="J162" s="9">
        <v>24</v>
      </c>
      <c r="K162">
        <v>7</v>
      </c>
      <c r="L162">
        <v>160</v>
      </c>
      <c r="M162">
        <v>8</v>
      </c>
      <c r="N162">
        <v>5</v>
      </c>
      <c r="O162" t="s">
        <v>70</v>
      </c>
      <c r="P162">
        <v>0</v>
      </c>
      <c r="Q162" t="s">
        <v>71</v>
      </c>
      <c r="S162" t="s">
        <v>3411</v>
      </c>
      <c r="U162">
        <v>0</v>
      </c>
      <c r="AD162" t="s">
        <v>62</v>
      </c>
      <c r="AI162" t="s">
        <v>34</v>
      </c>
      <c r="AJ162" t="s">
        <v>35</v>
      </c>
      <c r="AL162" t="s">
        <v>37</v>
      </c>
      <c r="AO162" t="s">
        <v>88</v>
      </c>
      <c r="AQ162">
        <v>6</v>
      </c>
      <c r="AR162">
        <v>4</v>
      </c>
      <c r="AT162">
        <v>10</v>
      </c>
      <c r="AU162" t="s">
        <v>844</v>
      </c>
      <c r="AV162" t="s">
        <v>78</v>
      </c>
      <c r="AX162">
        <v>10</v>
      </c>
      <c r="AY162" t="s">
        <v>845</v>
      </c>
      <c r="AZ162" t="s">
        <v>846</v>
      </c>
      <c r="BA162" t="s">
        <v>847</v>
      </c>
    </row>
    <row r="163" spans="1:53" x14ac:dyDescent="0.3">
      <c r="A163">
        <v>161</v>
      </c>
      <c r="B163">
        <v>161</v>
      </c>
      <c r="C163">
        <v>161</v>
      </c>
      <c r="F163" t="s">
        <v>5</v>
      </c>
      <c r="G163" t="s">
        <v>6</v>
      </c>
      <c r="H163" t="s">
        <v>7</v>
      </c>
      <c r="J163" s="9">
        <v>22</v>
      </c>
      <c r="K163">
        <v>7</v>
      </c>
      <c r="L163">
        <v>5</v>
      </c>
      <c r="M163">
        <v>12</v>
      </c>
      <c r="N163">
        <v>8</v>
      </c>
      <c r="O163" t="s">
        <v>100</v>
      </c>
      <c r="P163">
        <v>1</v>
      </c>
      <c r="Q163" t="s">
        <v>101</v>
      </c>
      <c r="S163" t="s">
        <v>3410</v>
      </c>
      <c r="U163">
        <v>0</v>
      </c>
      <c r="AD163" t="s">
        <v>62</v>
      </c>
      <c r="AJ163" t="s">
        <v>35</v>
      </c>
      <c r="AO163" t="s">
        <v>88</v>
      </c>
      <c r="AQ163">
        <v>6</v>
      </c>
      <c r="AS163">
        <v>40</v>
      </c>
      <c r="AT163">
        <v>150</v>
      </c>
      <c r="AU163" t="s">
        <v>848</v>
      </c>
      <c r="AV163" t="s">
        <v>78</v>
      </c>
      <c r="AX163">
        <v>10</v>
      </c>
      <c r="AY163" t="s">
        <v>849</v>
      </c>
      <c r="AZ163" t="s">
        <v>850</v>
      </c>
      <c r="BA163" t="s">
        <v>851</v>
      </c>
    </row>
    <row r="164" spans="1:53" x14ac:dyDescent="0.3">
      <c r="A164">
        <v>162</v>
      </c>
      <c r="B164">
        <v>162</v>
      </c>
      <c r="C164">
        <v>162</v>
      </c>
      <c r="D164" t="s">
        <v>3</v>
      </c>
      <c r="J164" s="9">
        <v>24</v>
      </c>
      <c r="K164">
        <v>8</v>
      </c>
      <c r="L164">
        <v>120</v>
      </c>
      <c r="M164">
        <v>9</v>
      </c>
      <c r="N164">
        <v>5</v>
      </c>
      <c r="O164" t="s">
        <v>306</v>
      </c>
      <c r="P164">
        <v>0</v>
      </c>
      <c r="Q164" t="s">
        <v>392</v>
      </c>
      <c r="S164" t="s">
        <v>3411</v>
      </c>
      <c r="U164">
        <v>0</v>
      </c>
      <c r="AD164" t="s">
        <v>366</v>
      </c>
      <c r="AG164" t="s">
        <v>32</v>
      </c>
      <c r="AO164" t="s">
        <v>76</v>
      </c>
      <c r="AQ164">
        <v>4</v>
      </c>
      <c r="AS164">
        <v>28</v>
      </c>
      <c r="AT164">
        <v>70</v>
      </c>
      <c r="AU164" t="s">
        <v>852</v>
      </c>
      <c r="AV164" t="s">
        <v>78</v>
      </c>
      <c r="AX164">
        <v>10</v>
      </c>
      <c r="AY164" t="s">
        <v>853</v>
      </c>
      <c r="AZ164" t="s">
        <v>854</v>
      </c>
      <c r="BA164" t="s">
        <v>855</v>
      </c>
    </row>
    <row r="165" spans="1:53" ht="409.6" x14ac:dyDescent="0.3">
      <c r="A165">
        <v>163</v>
      </c>
      <c r="B165">
        <v>163</v>
      </c>
      <c r="C165">
        <v>163</v>
      </c>
      <c r="D165" t="s">
        <v>3</v>
      </c>
      <c r="H165" t="s">
        <v>7</v>
      </c>
      <c r="J165" s="9">
        <v>23</v>
      </c>
      <c r="K165">
        <v>8</v>
      </c>
      <c r="L165">
        <v>0</v>
      </c>
      <c r="M165">
        <v>9</v>
      </c>
      <c r="N165">
        <v>0</v>
      </c>
      <c r="O165" t="s">
        <v>136</v>
      </c>
      <c r="P165">
        <v>1</v>
      </c>
      <c r="Q165" t="s">
        <v>101</v>
      </c>
      <c r="S165" t="s">
        <v>3410</v>
      </c>
      <c r="U165">
        <v>0</v>
      </c>
      <c r="AD165" t="s">
        <v>366</v>
      </c>
      <c r="AG165" t="s">
        <v>32</v>
      </c>
      <c r="AO165" t="s">
        <v>76</v>
      </c>
      <c r="AQ165">
        <v>40</v>
      </c>
      <c r="AS165">
        <v>10</v>
      </c>
      <c r="AT165">
        <v>30</v>
      </c>
      <c r="AU165" s="3" t="s">
        <v>856</v>
      </c>
      <c r="AV165" t="s">
        <v>78</v>
      </c>
      <c r="AX165">
        <v>10</v>
      </c>
      <c r="AY165" s="3" t="s">
        <v>857</v>
      </c>
      <c r="AZ165" s="3" t="s">
        <v>858</v>
      </c>
      <c r="BA165" t="s">
        <v>859</v>
      </c>
    </row>
    <row r="166" spans="1:53" x14ac:dyDescent="0.3">
      <c r="A166">
        <v>164</v>
      </c>
      <c r="B166">
        <v>164</v>
      </c>
      <c r="C166">
        <v>164</v>
      </c>
      <c r="E166" t="s">
        <v>4</v>
      </c>
      <c r="J166" s="9">
        <v>31</v>
      </c>
      <c r="K166">
        <v>7</v>
      </c>
      <c r="L166">
        <v>0</v>
      </c>
      <c r="M166">
        <v>12</v>
      </c>
      <c r="N166">
        <v>5</v>
      </c>
      <c r="O166" t="s">
        <v>55</v>
      </c>
      <c r="P166">
        <v>0</v>
      </c>
      <c r="Q166" t="s">
        <v>56</v>
      </c>
      <c r="S166" t="s">
        <v>3410</v>
      </c>
      <c r="U166">
        <v>1</v>
      </c>
      <c r="V166" t="s">
        <v>415</v>
      </c>
      <c r="Y166" t="s">
        <v>3453</v>
      </c>
      <c r="AA166" t="s">
        <v>861</v>
      </c>
      <c r="AB166">
        <v>3</v>
      </c>
      <c r="AC166" t="s">
        <v>862</v>
      </c>
      <c r="AD166" t="s">
        <v>87</v>
      </c>
      <c r="AH166" t="s">
        <v>33</v>
      </c>
      <c r="AO166" t="s">
        <v>76</v>
      </c>
      <c r="AQ166">
        <v>5</v>
      </c>
      <c r="AR166">
        <v>2</v>
      </c>
      <c r="AT166">
        <v>12</v>
      </c>
      <c r="AU166" t="s">
        <v>863</v>
      </c>
      <c r="AV166" t="s">
        <v>78</v>
      </c>
      <c r="AX166">
        <v>10</v>
      </c>
      <c r="AY166" t="s">
        <v>864</v>
      </c>
      <c r="AZ166" t="s">
        <v>865</v>
      </c>
      <c r="BA166" t="s">
        <v>866</v>
      </c>
    </row>
    <row r="167" spans="1:53" x14ac:dyDescent="0.3">
      <c r="A167">
        <v>165</v>
      </c>
      <c r="B167">
        <v>165</v>
      </c>
      <c r="C167">
        <v>165</v>
      </c>
      <c r="E167" t="s">
        <v>4</v>
      </c>
      <c r="J167" s="9">
        <v>46</v>
      </c>
      <c r="K167">
        <v>8</v>
      </c>
      <c r="L167">
        <v>180</v>
      </c>
      <c r="M167">
        <v>14</v>
      </c>
      <c r="N167">
        <v>15</v>
      </c>
      <c r="O167" t="s">
        <v>192</v>
      </c>
      <c r="P167">
        <v>1</v>
      </c>
      <c r="Q167" t="s">
        <v>101</v>
      </c>
      <c r="S167" t="s">
        <v>3411</v>
      </c>
      <c r="U167">
        <v>1</v>
      </c>
      <c r="V167" t="s">
        <v>216</v>
      </c>
      <c r="X167" t="s">
        <v>59</v>
      </c>
      <c r="Z167" t="s">
        <v>95</v>
      </c>
      <c r="AB167">
        <v>22</v>
      </c>
      <c r="AC167" t="s">
        <v>78</v>
      </c>
      <c r="AD167" t="s">
        <v>87</v>
      </c>
      <c r="AG167" t="s">
        <v>3449</v>
      </c>
      <c r="AO167" t="s">
        <v>76</v>
      </c>
      <c r="AQ167">
        <v>4</v>
      </c>
      <c r="AR167">
        <v>3</v>
      </c>
      <c r="AT167">
        <v>8</v>
      </c>
      <c r="AU167" t="s">
        <v>867</v>
      </c>
      <c r="AV167" t="s">
        <v>78</v>
      </c>
      <c r="AX167">
        <v>10</v>
      </c>
      <c r="AY167" t="s">
        <v>868</v>
      </c>
      <c r="AZ167" t="s">
        <v>869</v>
      </c>
    </row>
    <row r="168" spans="1:53" x14ac:dyDescent="0.3">
      <c r="A168">
        <v>166</v>
      </c>
      <c r="B168">
        <v>166</v>
      </c>
      <c r="C168">
        <v>166</v>
      </c>
      <c r="D168" t="s">
        <v>3</v>
      </c>
      <c r="E168" t="s">
        <v>4</v>
      </c>
      <c r="G168" t="s">
        <v>6</v>
      </c>
      <c r="H168" t="s">
        <v>7</v>
      </c>
      <c r="J168" s="9">
        <v>29</v>
      </c>
      <c r="K168">
        <v>7</v>
      </c>
      <c r="L168">
        <v>55</v>
      </c>
      <c r="M168">
        <v>12</v>
      </c>
      <c r="N168">
        <v>6</v>
      </c>
      <c r="O168" t="s">
        <v>81</v>
      </c>
      <c r="P168">
        <v>0</v>
      </c>
      <c r="Q168" t="s">
        <v>71</v>
      </c>
      <c r="S168" t="s">
        <v>3410</v>
      </c>
      <c r="U168">
        <v>1</v>
      </c>
      <c r="V168" t="s">
        <v>149</v>
      </c>
      <c r="X168" t="s">
        <v>84</v>
      </c>
      <c r="Z168" t="s">
        <v>95</v>
      </c>
      <c r="AB168">
        <v>7</v>
      </c>
      <c r="AC168" t="s">
        <v>870</v>
      </c>
      <c r="AD168" t="s">
        <v>87</v>
      </c>
      <c r="AG168" t="s">
        <v>3449</v>
      </c>
      <c r="AO168" t="s">
        <v>76</v>
      </c>
      <c r="AQ168">
        <v>6</v>
      </c>
      <c r="AR168">
        <v>3</v>
      </c>
      <c r="AT168">
        <v>100</v>
      </c>
      <c r="AU168" t="s">
        <v>871</v>
      </c>
      <c r="AV168" t="s">
        <v>78</v>
      </c>
      <c r="AX168">
        <v>9</v>
      </c>
      <c r="AY168" t="s">
        <v>872</v>
      </c>
      <c r="AZ168" t="s">
        <v>873</v>
      </c>
      <c r="BA168" t="s">
        <v>874</v>
      </c>
    </row>
    <row r="169" spans="1:53" x14ac:dyDescent="0.3">
      <c r="A169">
        <v>167</v>
      </c>
      <c r="B169">
        <v>167</v>
      </c>
      <c r="C169">
        <v>167</v>
      </c>
      <c r="E169" t="s">
        <v>4</v>
      </c>
      <c r="J169" s="9">
        <v>30</v>
      </c>
      <c r="K169">
        <v>7</v>
      </c>
      <c r="L169">
        <v>40</v>
      </c>
      <c r="M169">
        <v>10</v>
      </c>
      <c r="N169">
        <v>2</v>
      </c>
      <c r="O169" t="s">
        <v>70</v>
      </c>
      <c r="P169">
        <v>0</v>
      </c>
      <c r="Q169" t="s">
        <v>71</v>
      </c>
      <c r="S169" t="s">
        <v>3439</v>
      </c>
      <c r="U169">
        <v>1</v>
      </c>
      <c r="V169" t="s">
        <v>149</v>
      </c>
      <c r="X169" t="s">
        <v>84</v>
      </c>
      <c r="Z169" t="s">
        <v>308</v>
      </c>
      <c r="AB169">
        <v>3</v>
      </c>
      <c r="AD169" t="s">
        <v>62</v>
      </c>
      <c r="AG169" t="s">
        <v>32</v>
      </c>
      <c r="AO169" t="s">
        <v>76</v>
      </c>
      <c r="AQ169">
        <v>20</v>
      </c>
      <c r="AR169">
        <v>6</v>
      </c>
      <c r="AT169">
        <v>6</v>
      </c>
      <c r="AU169" t="s">
        <v>875</v>
      </c>
      <c r="AV169" t="s">
        <v>78</v>
      </c>
      <c r="AX169">
        <v>9</v>
      </c>
      <c r="AY169" t="s">
        <v>875</v>
      </c>
    </row>
    <row r="170" spans="1:53" x14ac:dyDescent="0.3">
      <c r="A170">
        <v>168</v>
      </c>
      <c r="B170">
        <v>168</v>
      </c>
      <c r="C170">
        <v>168</v>
      </c>
      <c r="D170" t="s">
        <v>3</v>
      </c>
      <c r="F170" t="s">
        <v>5</v>
      </c>
      <c r="J170" s="9">
        <v>37</v>
      </c>
      <c r="K170">
        <v>7</v>
      </c>
      <c r="L170">
        <v>20</v>
      </c>
      <c r="M170">
        <v>15</v>
      </c>
      <c r="N170">
        <v>2</v>
      </c>
      <c r="O170" t="s">
        <v>228</v>
      </c>
      <c r="P170">
        <v>0</v>
      </c>
      <c r="R170" t="s">
        <v>876</v>
      </c>
      <c r="S170" t="s">
        <v>3411</v>
      </c>
      <c r="U170">
        <v>1</v>
      </c>
      <c r="V170" t="s">
        <v>410</v>
      </c>
      <c r="X170" t="s">
        <v>84</v>
      </c>
      <c r="Z170" t="s">
        <v>159</v>
      </c>
      <c r="AB170">
        <v>13</v>
      </c>
      <c r="AC170" t="s">
        <v>877</v>
      </c>
      <c r="AD170" t="s">
        <v>75</v>
      </c>
      <c r="AH170" t="s">
        <v>33</v>
      </c>
      <c r="AI170" t="s">
        <v>34</v>
      </c>
      <c r="AO170" t="s">
        <v>76</v>
      </c>
      <c r="AQ170">
        <v>5</v>
      </c>
      <c r="AR170">
        <v>1</v>
      </c>
      <c r="AT170">
        <v>10</v>
      </c>
      <c r="AU170" t="s">
        <v>878</v>
      </c>
      <c r="AV170" t="s">
        <v>78</v>
      </c>
      <c r="AX170">
        <v>8</v>
      </c>
      <c r="AY170" t="s">
        <v>879</v>
      </c>
      <c r="AZ170" t="s">
        <v>880</v>
      </c>
    </row>
    <row r="171" spans="1:53" x14ac:dyDescent="0.3">
      <c r="A171">
        <v>169</v>
      </c>
      <c r="B171">
        <v>169</v>
      </c>
      <c r="C171">
        <v>169</v>
      </c>
      <c r="E171" t="s">
        <v>4</v>
      </c>
      <c r="J171" s="9">
        <v>33</v>
      </c>
      <c r="K171">
        <v>6</v>
      </c>
      <c r="L171">
        <v>180</v>
      </c>
      <c r="M171">
        <v>720</v>
      </c>
      <c r="N171">
        <v>2</v>
      </c>
      <c r="O171" t="s">
        <v>136</v>
      </c>
      <c r="P171">
        <v>0</v>
      </c>
      <c r="Q171" t="s">
        <v>56</v>
      </c>
      <c r="S171" t="s">
        <v>3439</v>
      </c>
      <c r="U171">
        <v>1</v>
      </c>
      <c r="V171" t="s">
        <v>149</v>
      </c>
      <c r="X171" t="s">
        <v>84</v>
      </c>
      <c r="Z171" t="s">
        <v>234</v>
      </c>
      <c r="AB171">
        <v>2</v>
      </c>
      <c r="AC171" t="s">
        <v>881</v>
      </c>
      <c r="AD171" t="s">
        <v>62</v>
      </c>
      <c r="AG171" t="s">
        <v>32</v>
      </c>
      <c r="AO171" t="s">
        <v>76</v>
      </c>
      <c r="AQ171">
        <v>6</v>
      </c>
      <c r="AR171">
        <v>4</v>
      </c>
      <c r="AT171">
        <v>80</v>
      </c>
      <c r="AU171" t="s">
        <v>882</v>
      </c>
      <c r="AV171" t="s">
        <v>67</v>
      </c>
      <c r="AX171">
        <v>10</v>
      </c>
      <c r="AY171" t="s">
        <v>883</v>
      </c>
      <c r="AZ171" t="s">
        <v>884</v>
      </c>
      <c r="BA171" t="s">
        <v>885</v>
      </c>
    </row>
    <row r="172" spans="1:53" ht="144" x14ac:dyDescent="0.3">
      <c r="A172">
        <v>170</v>
      </c>
      <c r="B172">
        <v>170</v>
      </c>
      <c r="C172">
        <v>170</v>
      </c>
      <c r="D172" t="s">
        <v>3</v>
      </c>
      <c r="E172" t="s">
        <v>4</v>
      </c>
      <c r="F172" t="s">
        <v>5</v>
      </c>
      <c r="H172" t="s">
        <v>7</v>
      </c>
      <c r="J172" s="9">
        <v>24</v>
      </c>
      <c r="K172">
        <v>8</v>
      </c>
      <c r="L172">
        <v>15</v>
      </c>
      <c r="M172">
        <v>10</v>
      </c>
      <c r="N172">
        <v>2</v>
      </c>
      <c r="O172" t="s">
        <v>92</v>
      </c>
      <c r="P172">
        <v>1</v>
      </c>
      <c r="Q172" t="s">
        <v>71</v>
      </c>
      <c r="S172" t="s">
        <v>3411</v>
      </c>
      <c r="U172">
        <v>1</v>
      </c>
      <c r="V172" t="s">
        <v>8</v>
      </c>
      <c r="X172" t="s">
        <v>114</v>
      </c>
      <c r="Z172" t="s">
        <v>95</v>
      </c>
      <c r="AB172">
        <v>3</v>
      </c>
      <c r="AC172" t="s">
        <v>886</v>
      </c>
      <c r="AD172" t="s">
        <v>366</v>
      </c>
      <c r="AJ172" t="s">
        <v>35</v>
      </c>
      <c r="AN172" t="s">
        <v>887</v>
      </c>
      <c r="AO172" t="s">
        <v>88</v>
      </c>
      <c r="AQ172">
        <v>4</v>
      </c>
      <c r="AR172">
        <v>2</v>
      </c>
      <c r="AT172">
        <v>6</v>
      </c>
      <c r="AU172" t="s">
        <v>888</v>
      </c>
      <c r="AV172" t="s">
        <v>78</v>
      </c>
      <c r="AX172">
        <v>10</v>
      </c>
      <c r="AY172" s="3" t="s">
        <v>889</v>
      </c>
      <c r="AZ172" t="s">
        <v>890</v>
      </c>
    </row>
    <row r="173" spans="1:53" x14ac:dyDescent="0.3">
      <c r="A173">
        <v>171</v>
      </c>
      <c r="B173">
        <v>171</v>
      </c>
      <c r="C173">
        <v>171</v>
      </c>
      <c r="E173" t="s">
        <v>4</v>
      </c>
      <c r="J173" s="9">
        <v>35</v>
      </c>
      <c r="K173">
        <v>7</v>
      </c>
      <c r="L173">
        <v>8</v>
      </c>
      <c r="M173">
        <v>10</v>
      </c>
      <c r="N173">
        <v>10</v>
      </c>
      <c r="O173" t="s">
        <v>124</v>
      </c>
      <c r="P173">
        <v>1</v>
      </c>
      <c r="Q173" t="s">
        <v>71</v>
      </c>
      <c r="S173" t="s">
        <v>3410</v>
      </c>
      <c r="U173">
        <v>1</v>
      </c>
      <c r="W173" t="s">
        <v>891</v>
      </c>
      <c r="X173" t="s">
        <v>114</v>
      </c>
      <c r="Z173" t="s">
        <v>95</v>
      </c>
      <c r="AB173">
        <v>12</v>
      </c>
      <c r="AC173" t="s">
        <v>892</v>
      </c>
      <c r="AD173" t="s">
        <v>75</v>
      </c>
      <c r="AJ173" t="s">
        <v>35</v>
      </c>
      <c r="AO173" t="s">
        <v>63</v>
      </c>
      <c r="AQ173">
        <v>5</v>
      </c>
      <c r="AR173">
        <v>1</v>
      </c>
      <c r="AT173">
        <v>5</v>
      </c>
      <c r="AU173" t="s">
        <v>893</v>
      </c>
      <c r="AV173" t="s">
        <v>78</v>
      </c>
      <c r="AX173">
        <v>10</v>
      </c>
      <c r="AY173" t="s">
        <v>894</v>
      </c>
      <c r="AZ173" t="s">
        <v>895</v>
      </c>
      <c r="BA173" t="s">
        <v>896</v>
      </c>
    </row>
    <row r="174" spans="1:53" x14ac:dyDescent="0.3">
      <c r="A174">
        <v>172</v>
      </c>
      <c r="B174">
        <v>172</v>
      </c>
      <c r="C174">
        <v>172</v>
      </c>
      <c r="E174" t="s">
        <v>4</v>
      </c>
      <c r="H174" t="s">
        <v>7</v>
      </c>
      <c r="J174" s="9">
        <v>42</v>
      </c>
      <c r="K174">
        <v>7</v>
      </c>
      <c r="L174">
        <v>120</v>
      </c>
      <c r="M174">
        <v>10</v>
      </c>
      <c r="N174">
        <v>10</v>
      </c>
      <c r="O174" t="s">
        <v>228</v>
      </c>
      <c r="P174">
        <v>1</v>
      </c>
      <c r="Q174" t="s">
        <v>71</v>
      </c>
      <c r="S174" t="s">
        <v>3451</v>
      </c>
      <c r="U174">
        <v>1</v>
      </c>
      <c r="V174" t="s">
        <v>216</v>
      </c>
      <c r="X174" t="s">
        <v>59</v>
      </c>
      <c r="Z174" t="s">
        <v>95</v>
      </c>
      <c r="AB174">
        <v>21</v>
      </c>
      <c r="AC174" t="s">
        <v>897</v>
      </c>
      <c r="AD174" t="s">
        <v>87</v>
      </c>
      <c r="AI174" t="s">
        <v>34</v>
      </c>
      <c r="AO174" t="s">
        <v>76</v>
      </c>
      <c r="AQ174">
        <v>6</v>
      </c>
      <c r="AR174">
        <v>6</v>
      </c>
      <c r="AT174">
        <v>20</v>
      </c>
      <c r="AU174" t="s">
        <v>898</v>
      </c>
      <c r="AV174" t="s">
        <v>78</v>
      </c>
      <c r="AX174">
        <v>10</v>
      </c>
      <c r="AY174" t="s">
        <v>899</v>
      </c>
      <c r="AZ174" t="s">
        <v>119</v>
      </c>
      <c r="BA174" t="s">
        <v>900</v>
      </c>
    </row>
    <row r="175" spans="1:53" x14ac:dyDescent="0.3">
      <c r="A175">
        <v>173</v>
      </c>
      <c r="B175">
        <v>173</v>
      </c>
      <c r="C175">
        <v>173</v>
      </c>
      <c r="D175" t="s">
        <v>3</v>
      </c>
      <c r="J175" s="9">
        <v>58</v>
      </c>
      <c r="K175">
        <v>6</v>
      </c>
      <c r="L175">
        <v>0</v>
      </c>
      <c r="M175">
        <v>6</v>
      </c>
      <c r="N175">
        <v>50</v>
      </c>
      <c r="O175" t="s">
        <v>124</v>
      </c>
      <c r="P175">
        <v>1</v>
      </c>
      <c r="Q175" t="s">
        <v>71</v>
      </c>
      <c r="S175" t="s">
        <v>3411</v>
      </c>
      <c r="U175">
        <v>1</v>
      </c>
      <c r="V175" t="s">
        <v>3443</v>
      </c>
      <c r="X175" t="s">
        <v>126</v>
      </c>
      <c r="AA175" t="s">
        <v>3444</v>
      </c>
      <c r="AB175">
        <v>21</v>
      </c>
      <c r="AC175" t="s">
        <v>902</v>
      </c>
      <c r="AD175" t="s">
        <v>75</v>
      </c>
      <c r="AJ175" t="s">
        <v>35</v>
      </c>
      <c r="AO175" t="s">
        <v>63</v>
      </c>
      <c r="AQ175">
        <v>5</v>
      </c>
      <c r="AR175">
        <v>5</v>
      </c>
      <c r="AT175">
        <v>6</v>
      </c>
      <c r="AU175" t="s">
        <v>903</v>
      </c>
      <c r="AV175" t="s">
        <v>67</v>
      </c>
      <c r="AX175">
        <v>9</v>
      </c>
      <c r="AY175" t="s">
        <v>904</v>
      </c>
      <c r="AZ175" t="s">
        <v>905</v>
      </c>
      <c r="BA175" t="s">
        <v>906</v>
      </c>
    </row>
    <row r="176" spans="1:53" x14ac:dyDescent="0.3">
      <c r="A176">
        <v>174</v>
      </c>
      <c r="B176">
        <v>174</v>
      </c>
      <c r="C176">
        <v>174</v>
      </c>
      <c r="D176" t="s">
        <v>3</v>
      </c>
      <c r="E176" t="s">
        <v>4</v>
      </c>
      <c r="H176" t="s">
        <v>7</v>
      </c>
      <c r="J176" s="9">
        <v>32</v>
      </c>
      <c r="K176">
        <v>6</v>
      </c>
      <c r="L176">
        <v>30</v>
      </c>
      <c r="M176">
        <v>12</v>
      </c>
      <c r="N176">
        <v>120</v>
      </c>
      <c r="O176" t="s">
        <v>55</v>
      </c>
      <c r="P176">
        <v>0</v>
      </c>
      <c r="Q176" t="s">
        <v>71</v>
      </c>
      <c r="S176" t="s">
        <v>3411</v>
      </c>
      <c r="U176">
        <v>1</v>
      </c>
      <c r="V176" t="s">
        <v>8</v>
      </c>
      <c r="X176" t="s">
        <v>84</v>
      </c>
      <c r="Z176" t="s">
        <v>275</v>
      </c>
      <c r="AB176">
        <v>9</v>
      </c>
      <c r="AD176" t="s">
        <v>62</v>
      </c>
      <c r="AJ176" t="s">
        <v>35</v>
      </c>
      <c r="AO176" t="s">
        <v>76</v>
      </c>
      <c r="AQ176">
        <v>3</v>
      </c>
      <c r="AR176">
        <v>3</v>
      </c>
      <c r="AT176">
        <v>16</v>
      </c>
      <c r="AU176" t="s">
        <v>907</v>
      </c>
      <c r="AV176" t="s">
        <v>78</v>
      </c>
      <c r="AX176">
        <v>6</v>
      </c>
      <c r="AY176" t="s">
        <v>908</v>
      </c>
    </row>
    <row r="177" spans="1:53" x14ac:dyDescent="0.3">
      <c r="A177">
        <v>175</v>
      </c>
      <c r="B177">
        <v>175</v>
      </c>
      <c r="C177">
        <v>175</v>
      </c>
      <c r="E177" t="s">
        <v>4</v>
      </c>
      <c r="J177" s="9">
        <v>23</v>
      </c>
      <c r="K177">
        <v>8</v>
      </c>
      <c r="L177">
        <v>10</v>
      </c>
      <c r="M177">
        <v>10</v>
      </c>
      <c r="N177">
        <v>8</v>
      </c>
      <c r="O177" t="s">
        <v>228</v>
      </c>
      <c r="P177">
        <v>1</v>
      </c>
      <c r="Q177" t="s">
        <v>125</v>
      </c>
      <c r="S177" t="s">
        <v>3411</v>
      </c>
      <c r="U177">
        <v>1</v>
      </c>
      <c r="V177" t="s">
        <v>216</v>
      </c>
      <c r="X177" t="s">
        <v>84</v>
      </c>
      <c r="AA177" t="s">
        <v>909</v>
      </c>
      <c r="AB177">
        <v>1</v>
      </c>
      <c r="AC177" t="s">
        <v>910</v>
      </c>
      <c r="AD177" t="s">
        <v>87</v>
      </c>
      <c r="AI177" t="s">
        <v>34</v>
      </c>
      <c r="AO177" t="s">
        <v>63</v>
      </c>
      <c r="AQ177">
        <v>2</v>
      </c>
      <c r="AR177">
        <v>5</v>
      </c>
      <c r="AT177">
        <v>15</v>
      </c>
      <c r="AU177" t="s">
        <v>911</v>
      </c>
      <c r="AV177" t="s">
        <v>78</v>
      </c>
      <c r="AX177">
        <v>10</v>
      </c>
      <c r="AY177" t="s">
        <v>912</v>
      </c>
      <c r="BA177" t="s">
        <v>913</v>
      </c>
    </row>
    <row r="178" spans="1:53" x14ac:dyDescent="0.3">
      <c r="A178">
        <v>176</v>
      </c>
      <c r="B178">
        <v>176</v>
      </c>
      <c r="C178">
        <v>176</v>
      </c>
      <c r="D178" t="s">
        <v>3</v>
      </c>
      <c r="E178" t="s">
        <v>4</v>
      </c>
      <c r="J178" s="9"/>
      <c r="K178">
        <v>6</v>
      </c>
      <c r="L178">
        <v>75</v>
      </c>
      <c r="M178">
        <v>7</v>
      </c>
      <c r="N178">
        <v>4</v>
      </c>
      <c r="O178" t="s">
        <v>100</v>
      </c>
      <c r="P178">
        <v>1</v>
      </c>
      <c r="Q178" t="s">
        <v>71</v>
      </c>
      <c r="S178" t="s">
        <v>3411</v>
      </c>
      <c r="U178">
        <v>1</v>
      </c>
      <c r="V178" t="s">
        <v>32</v>
      </c>
      <c r="X178" t="s">
        <v>114</v>
      </c>
      <c r="Z178" t="s">
        <v>496</v>
      </c>
      <c r="AB178">
        <v>0</v>
      </c>
      <c r="AD178" t="s">
        <v>62</v>
      </c>
      <c r="AG178" t="s">
        <v>32</v>
      </c>
      <c r="AO178" t="s">
        <v>76</v>
      </c>
      <c r="AQ178">
        <v>10</v>
      </c>
      <c r="AR178">
        <v>6</v>
      </c>
      <c r="AT178">
        <v>10</v>
      </c>
      <c r="AU178" t="s">
        <v>914</v>
      </c>
      <c r="AV178" t="s">
        <v>67</v>
      </c>
      <c r="AX178">
        <v>7</v>
      </c>
      <c r="AY178" t="s">
        <v>915</v>
      </c>
      <c r="AZ178" t="s">
        <v>916</v>
      </c>
      <c r="BA178" t="s">
        <v>917</v>
      </c>
    </row>
    <row r="179" spans="1:53" ht="201.6" x14ac:dyDescent="0.3">
      <c r="A179">
        <v>177</v>
      </c>
      <c r="B179">
        <v>177</v>
      </c>
      <c r="C179">
        <v>177</v>
      </c>
      <c r="H179" t="s">
        <v>7</v>
      </c>
      <c r="J179" s="9">
        <v>38</v>
      </c>
      <c r="K179">
        <v>6</v>
      </c>
      <c r="L179">
        <v>60</v>
      </c>
      <c r="M179">
        <v>10</v>
      </c>
      <c r="N179">
        <v>12</v>
      </c>
      <c r="O179" t="s">
        <v>55</v>
      </c>
      <c r="P179">
        <v>0</v>
      </c>
      <c r="Q179" t="s">
        <v>125</v>
      </c>
      <c r="S179" t="s">
        <v>3411</v>
      </c>
      <c r="U179">
        <v>1</v>
      </c>
      <c r="V179" t="s">
        <v>3452</v>
      </c>
      <c r="X179" t="s">
        <v>145</v>
      </c>
      <c r="Z179" t="s">
        <v>95</v>
      </c>
      <c r="AB179">
        <v>6</v>
      </c>
      <c r="AC179" t="s">
        <v>918</v>
      </c>
      <c r="AD179" t="s">
        <v>75</v>
      </c>
      <c r="AH179" t="s">
        <v>33</v>
      </c>
      <c r="AJ179" t="s">
        <v>35</v>
      </c>
      <c r="AO179" t="s">
        <v>63</v>
      </c>
      <c r="AQ179">
        <v>4</v>
      </c>
      <c r="AR179">
        <v>4</v>
      </c>
      <c r="AT179">
        <v>6</v>
      </c>
      <c r="AU179" t="s">
        <v>919</v>
      </c>
      <c r="AW179" t="s">
        <v>920</v>
      </c>
      <c r="AX179">
        <v>7</v>
      </c>
      <c r="AY179" t="s">
        <v>921</v>
      </c>
      <c r="AZ179" s="3" t="s">
        <v>922</v>
      </c>
      <c r="BA179" t="s">
        <v>923</v>
      </c>
    </row>
    <row r="180" spans="1:53" x14ac:dyDescent="0.3">
      <c r="A180">
        <v>178</v>
      </c>
      <c r="B180">
        <v>178</v>
      </c>
      <c r="C180">
        <v>178</v>
      </c>
      <c r="D180" t="s">
        <v>3</v>
      </c>
      <c r="H180" t="s">
        <v>7</v>
      </c>
      <c r="J180" s="9">
        <v>32</v>
      </c>
      <c r="K180">
        <v>7</v>
      </c>
      <c r="L180">
        <v>60</v>
      </c>
      <c r="M180">
        <v>10</v>
      </c>
      <c r="N180">
        <v>1</v>
      </c>
      <c r="O180" t="s">
        <v>124</v>
      </c>
      <c r="P180">
        <v>0</v>
      </c>
      <c r="Q180" t="s">
        <v>82</v>
      </c>
      <c r="S180" t="s">
        <v>3439</v>
      </c>
      <c r="U180">
        <v>1</v>
      </c>
      <c r="V180" t="s">
        <v>113</v>
      </c>
      <c r="X180" t="s">
        <v>59</v>
      </c>
      <c r="Z180" t="s">
        <v>422</v>
      </c>
      <c r="AB180">
        <v>13</v>
      </c>
      <c r="AC180" t="s">
        <v>924</v>
      </c>
      <c r="AD180" t="s">
        <v>87</v>
      </c>
      <c r="AJ180" t="s">
        <v>35</v>
      </c>
      <c r="AP180" t="s">
        <v>925</v>
      </c>
      <c r="AQ180">
        <v>6</v>
      </c>
      <c r="AS180">
        <v>16</v>
      </c>
      <c r="AT180">
        <v>12</v>
      </c>
      <c r="AU180" t="s">
        <v>926</v>
      </c>
      <c r="AV180" t="s">
        <v>78</v>
      </c>
      <c r="AX180">
        <v>10</v>
      </c>
      <c r="AY180" t="s">
        <v>927</v>
      </c>
      <c r="AZ180" t="s">
        <v>928</v>
      </c>
      <c r="BA180" t="s">
        <v>929</v>
      </c>
    </row>
    <row r="181" spans="1:53" x14ac:dyDescent="0.3">
      <c r="A181">
        <v>179</v>
      </c>
      <c r="B181">
        <v>179</v>
      </c>
      <c r="C181">
        <v>179</v>
      </c>
      <c r="F181" t="s">
        <v>5</v>
      </c>
      <c r="G181" t="s">
        <v>6</v>
      </c>
      <c r="H181" t="s">
        <v>7</v>
      </c>
      <c r="J181" s="9">
        <v>22</v>
      </c>
      <c r="K181">
        <v>7</v>
      </c>
      <c r="L181">
        <v>90</v>
      </c>
      <c r="M181">
        <v>200</v>
      </c>
      <c r="N181">
        <v>15</v>
      </c>
      <c r="O181" t="s">
        <v>70</v>
      </c>
      <c r="P181">
        <v>0</v>
      </c>
      <c r="Q181" t="s">
        <v>71</v>
      </c>
      <c r="S181" t="s">
        <v>3409</v>
      </c>
      <c r="U181">
        <v>0</v>
      </c>
      <c r="AD181" t="s">
        <v>62</v>
      </c>
      <c r="AH181" t="s">
        <v>33</v>
      </c>
      <c r="AO181" t="s">
        <v>76</v>
      </c>
      <c r="AQ181">
        <v>12</v>
      </c>
      <c r="AR181">
        <v>6</v>
      </c>
      <c r="AT181">
        <v>30</v>
      </c>
      <c r="AU181" t="s">
        <v>930</v>
      </c>
      <c r="AV181" t="s">
        <v>67</v>
      </c>
      <c r="AX181">
        <v>10</v>
      </c>
      <c r="AY181" t="s">
        <v>931</v>
      </c>
      <c r="AZ181" t="s">
        <v>932</v>
      </c>
      <c r="BA181" t="s">
        <v>933</v>
      </c>
    </row>
    <row r="182" spans="1:53" ht="30" customHeight="1" x14ac:dyDescent="0.3">
      <c r="A182">
        <v>180</v>
      </c>
      <c r="B182">
        <v>180</v>
      </c>
      <c r="C182">
        <v>180</v>
      </c>
      <c r="D182" t="s">
        <v>3</v>
      </c>
      <c r="H182" t="s">
        <v>7</v>
      </c>
      <c r="J182" s="9">
        <v>29</v>
      </c>
      <c r="K182">
        <v>6</v>
      </c>
      <c r="L182">
        <v>300</v>
      </c>
      <c r="M182">
        <v>15</v>
      </c>
      <c r="N182">
        <v>20</v>
      </c>
      <c r="O182" t="s">
        <v>70</v>
      </c>
      <c r="P182">
        <v>1</v>
      </c>
      <c r="Q182" t="s">
        <v>56</v>
      </c>
      <c r="S182" t="s">
        <v>3411</v>
      </c>
      <c r="U182">
        <v>1</v>
      </c>
      <c r="V182" t="s">
        <v>93</v>
      </c>
      <c r="X182" t="s">
        <v>59</v>
      </c>
      <c r="AA182" t="s">
        <v>934</v>
      </c>
      <c r="AB182">
        <v>1</v>
      </c>
      <c r="AC182" t="s">
        <v>935</v>
      </c>
      <c r="AD182" t="s">
        <v>87</v>
      </c>
      <c r="AH182" t="s">
        <v>33</v>
      </c>
      <c r="AO182" t="s">
        <v>88</v>
      </c>
      <c r="AQ182">
        <v>10</v>
      </c>
      <c r="AR182">
        <v>5</v>
      </c>
      <c r="AT182">
        <v>20</v>
      </c>
      <c r="AU182" t="s">
        <v>937</v>
      </c>
      <c r="AW182" t="s">
        <v>938</v>
      </c>
      <c r="AX182">
        <v>10</v>
      </c>
      <c r="AY182" t="s">
        <v>939</v>
      </c>
      <c r="AZ182" s="3" t="s">
        <v>940</v>
      </c>
      <c r="BA182" t="s">
        <v>941</v>
      </c>
    </row>
    <row r="183" spans="1:53" x14ac:dyDescent="0.3">
      <c r="A183">
        <v>181</v>
      </c>
      <c r="B183">
        <v>181</v>
      </c>
      <c r="C183">
        <v>181</v>
      </c>
      <c r="D183" t="s">
        <v>3</v>
      </c>
      <c r="J183" s="9">
        <v>21</v>
      </c>
      <c r="K183">
        <v>7</v>
      </c>
      <c r="L183">
        <v>0</v>
      </c>
      <c r="M183">
        <v>6</v>
      </c>
      <c r="N183">
        <v>5</v>
      </c>
      <c r="O183" t="s">
        <v>124</v>
      </c>
      <c r="P183">
        <v>1</v>
      </c>
      <c r="Q183" t="s">
        <v>101</v>
      </c>
      <c r="S183" t="s">
        <v>3411</v>
      </c>
      <c r="U183">
        <v>0</v>
      </c>
      <c r="AD183" t="s">
        <v>366</v>
      </c>
      <c r="AH183" t="s">
        <v>33</v>
      </c>
      <c r="AO183" t="s">
        <v>76</v>
      </c>
      <c r="AQ183">
        <v>6</v>
      </c>
      <c r="AS183">
        <v>8</v>
      </c>
      <c r="AT183">
        <v>5</v>
      </c>
      <c r="AU183" t="s">
        <v>942</v>
      </c>
      <c r="AV183" t="s">
        <v>67</v>
      </c>
      <c r="AX183">
        <v>9</v>
      </c>
      <c r="AY183" t="s">
        <v>943</v>
      </c>
      <c r="AZ183" t="s">
        <v>944</v>
      </c>
      <c r="BA183" t="s">
        <v>945</v>
      </c>
    </row>
    <row r="184" spans="1:53" x14ac:dyDescent="0.3">
      <c r="A184">
        <v>182</v>
      </c>
      <c r="B184">
        <v>182</v>
      </c>
      <c r="C184">
        <v>182</v>
      </c>
      <c r="H184" t="s">
        <v>7</v>
      </c>
      <c r="J184" s="9">
        <v>24</v>
      </c>
      <c r="K184">
        <v>7</v>
      </c>
      <c r="L184">
        <v>30</v>
      </c>
      <c r="M184">
        <v>7</v>
      </c>
      <c r="N184">
        <v>12</v>
      </c>
      <c r="O184" t="s">
        <v>100</v>
      </c>
      <c r="P184">
        <v>1</v>
      </c>
      <c r="Q184" t="s">
        <v>71</v>
      </c>
      <c r="S184" t="s">
        <v>3409</v>
      </c>
      <c r="U184">
        <v>0</v>
      </c>
      <c r="AD184" t="s">
        <v>62</v>
      </c>
      <c r="AH184" t="s">
        <v>33</v>
      </c>
      <c r="AO184" t="s">
        <v>76</v>
      </c>
      <c r="AQ184">
        <v>20</v>
      </c>
      <c r="AS184">
        <v>20</v>
      </c>
      <c r="AT184">
        <v>20</v>
      </c>
      <c r="AU184" t="s">
        <v>946</v>
      </c>
      <c r="AV184" t="s">
        <v>78</v>
      </c>
      <c r="AX184">
        <v>10</v>
      </c>
      <c r="AY184" t="s">
        <v>947</v>
      </c>
      <c r="AZ184" t="s">
        <v>948</v>
      </c>
      <c r="BA184" t="s">
        <v>172</v>
      </c>
    </row>
    <row r="185" spans="1:53" x14ac:dyDescent="0.3">
      <c r="A185">
        <v>183</v>
      </c>
      <c r="B185">
        <v>183</v>
      </c>
      <c r="C185">
        <v>183</v>
      </c>
      <c r="H185" t="s">
        <v>7</v>
      </c>
      <c r="J185" s="9">
        <v>38</v>
      </c>
      <c r="K185">
        <v>6</v>
      </c>
      <c r="L185">
        <v>120</v>
      </c>
      <c r="M185">
        <v>5</v>
      </c>
      <c r="N185">
        <v>3</v>
      </c>
      <c r="O185" t="s">
        <v>81</v>
      </c>
      <c r="P185">
        <v>1</v>
      </c>
      <c r="Q185" t="s">
        <v>71</v>
      </c>
      <c r="S185" t="s">
        <v>3410</v>
      </c>
      <c r="U185">
        <v>1</v>
      </c>
      <c r="V185" t="s">
        <v>216</v>
      </c>
      <c r="X185" t="s">
        <v>84</v>
      </c>
      <c r="Z185" t="s">
        <v>275</v>
      </c>
      <c r="AB185">
        <v>10</v>
      </c>
      <c r="AC185" t="s">
        <v>949</v>
      </c>
      <c r="AD185" t="s">
        <v>87</v>
      </c>
      <c r="AJ185" t="s">
        <v>35</v>
      </c>
      <c r="AO185" t="s">
        <v>76</v>
      </c>
      <c r="AQ185">
        <v>2</v>
      </c>
      <c r="AR185">
        <v>2</v>
      </c>
      <c r="AT185">
        <v>12</v>
      </c>
      <c r="AU185" t="s">
        <v>950</v>
      </c>
      <c r="AV185" t="s">
        <v>78</v>
      </c>
      <c r="AX185">
        <v>10</v>
      </c>
      <c r="AY185" t="s">
        <v>951</v>
      </c>
      <c r="AZ185" t="s">
        <v>952</v>
      </c>
      <c r="BA185" t="s">
        <v>953</v>
      </c>
    </row>
    <row r="186" spans="1:53" x14ac:dyDescent="0.3">
      <c r="A186">
        <v>184</v>
      </c>
      <c r="B186">
        <v>184</v>
      </c>
      <c r="C186">
        <v>184</v>
      </c>
      <c r="D186" t="s">
        <v>3</v>
      </c>
      <c r="J186" s="9"/>
      <c r="K186">
        <v>8</v>
      </c>
      <c r="L186">
        <v>120</v>
      </c>
      <c r="M186">
        <v>4</v>
      </c>
      <c r="N186">
        <v>10</v>
      </c>
      <c r="O186" t="s">
        <v>100</v>
      </c>
      <c r="P186">
        <v>0</v>
      </c>
      <c r="Q186" t="s">
        <v>101</v>
      </c>
      <c r="S186" t="s">
        <v>3409</v>
      </c>
      <c r="U186">
        <v>1</v>
      </c>
      <c r="W186" t="s">
        <v>954</v>
      </c>
      <c r="X186" t="s">
        <v>94</v>
      </c>
      <c r="Z186" t="s">
        <v>95</v>
      </c>
      <c r="AB186">
        <v>23</v>
      </c>
      <c r="AC186" t="s">
        <v>955</v>
      </c>
      <c r="AD186" t="s">
        <v>87</v>
      </c>
      <c r="AM186" t="s">
        <v>38</v>
      </c>
      <c r="AQ186">
        <v>0</v>
      </c>
      <c r="AV186" t="s">
        <v>78</v>
      </c>
      <c r="AX186">
        <v>10</v>
      </c>
      <c r="AY186" t="s">
        <v>956</v>
      </c>
      <c r="AZ186" t="s">
        <v>957</v>
      </c>
      <c r="BA186" t="s">
        <v>293</v>
      </c>
    </row>
    <row r="187" spans="1:53" x14ac:dyDescent="0.3">
      <c r="A187">
        <v>185</v>
      </c>
      <c r="B187">
        <v>185</v>
      </c>
      <c r="C187">
        <v>185</v>
      </c>
      <c r="D187" t="s">
        <v>3</v>
      </c>
      <c r="G187" t="s">
        <v>6</v>
      </c>
      <c r="H187" t="s">
        <v>7</v>
      </c>
      <c r="J187" s="9">
        <v>26</v>
      </c>
      <c r="K187">
        <v>6</v>
      </c>
      <c r="L187">
        <v>45</v>
      </c>
      <c r="M187">
        <v>12</v>
      </c>
      <c r="N187">
        <v>5</v>
      </c>
      <c r="O187" t="s">
        <v>106</v>
      </c>
      <c r="P187">
        <v>0</v>
      </c>
      <c r="Q187" t="s">
        <v>82</v>
      </c>
      <c r="S187" t="s">
        <v>3411</v>
      </c>
      <c r="U187">
        <v>1</v>
      </c>
      <c r="V187" t="s">
        <v>216</v>
      </c>
      <c r="X187" t="s">
        <v>145</v>
      </c>
      <c r="Z187" t="s">
        <v>223</v>
      </c>
      <c r="AB187">
        <v>2</v>
      </c>
      <c r="AC187" t="s">
        <v>958</v>
      </c>
      <c r="AD187" t="s">
        <v>62</v>
      </c>
      <c r="AJ187" t="s">
        <v>35</v>
      </c>
      <c r="AO187" t="s">
        <v>63</v>
      </c>
      <c r="AQ187">
        <v>4</v>
      </c>
      <c r="AR187">
        <v>6</v>
      </c>
      <c r="AT187">
        <v>8</v>
      </c>
      <c r="AU187" t="s">
        <v>959</v>
      </c>
      <c r="AW187" t="s">
        <v>960</v>
      </c>
      <c r="AX187">
        <v>10</v>
      </c>
      <c r="AY187" t="s">
        <v>961</v>
      </c>
      <c r="AZ187" t="s">
        <v>962</v>
      </c>
      <c r="BA187" t="s">
        <v>963</v>
      </c>
    </row>
    <row r="188" spans="1:53" x14ac:dyDescent="0.3">
      <c r="A188">
        <v>186</v>
      </c>
      <c r="B188">
        <v>186</v>
      </c>
      <c r="C188">
        <v>186</v>
      </c>
      <c r="D188" t="s">
        <v>3</v>
      </c>
      <c r="G188" t="s">
        <v>6</v>
      </c>
      <c r="H188" t="s">
        <v>7</v>
      </c>
      <c r="J188" s="9">
        <v>34</v>
      </c>
      <c r="K188">
        <v>8</v>
      </c>
      <c r="L188">
        <v>150</v>
      </c>
      <c r="M188">
        <v>4</v>
      </c>
      <c r="N188">
        <v>12</v>
      </c>
      <c r="O188" t="s">
        <v>228</v>
      </c>
      <c r="P188">
        <v>0</v>
      </c>
      <c r="Q188" t="s">
        <v>71</v>
      </c>
      <c r="T188" t="s">
        <v>964</v>
      </c>
      <c r="U188">
        <v>1</v>
      </c>
      <c r="V188" t="s">
        <v>73</v>
      </c>
      <c r="X188" t="s">
        <v>84</v>
      </c>
      <c r="Z188" t="s">
        <v>60</v>
      </c>
      <c r="AB188">
        <v>9</v>
      </c>
      <c r="AC188" t="s">
        <v>965</v>
      </c>
      <c r="AD188" t="s">
        <v>87</v>
      </c>
      <c r="AH188" t="s">
        <v>33</v>
      </c>
      <c r="AO188" t="s">
        <v>76</v>
      </c>
      <c r="AQ188">
        <v>20</v>
      </c>
      <c r="AS188">
        <v>20</v>
      </c>
      <c r="AT188">
        <v>20</v>
      </c>
      <c r="AU188" t="s">
        <v>966</v>
      </c>
      <c r="AV188" t="s">
        <v>348</v>
      </c>
      <c r="AX188">
        <v>10</v>
      </c>
      <c r="AY188" t="s">
        <v>967</v>
      </c>
      <c r="AZ188" t="s">
        <v>968</v>
      </c>
      <c r="BA188" t="s">
        <v>969</v>
      </c>
    </row>
    <row r="189" spans="1:53" x14ac:dyDescent="0.3">
      <c r="A189">
        <v>187</v>
      </c>
      <c r="B189">
        <v>187</v>
      </c>
      <c r="C189">
        <v>187</v>
      </c>
      <c r="H189" t="s">
        <v>7</v>
      </c>
      <c r="J189" s="9">
        <v>34</v>
      </c>
      <c r="K189">
        <v>8</v>
      </c>
      <c r="L189">
        <v>30</v>
      </c>
      <c r="M189">
        <v>10</v>
      </c>
      <c r="N189">
        <v>4</v>
      </c>
      <c r="O189" t="s">
        <v>81</v>
      </c>
      <c r="P189">
        <v>0</v>
      </c>
      <c r="Q189" t="s">
        <v>56</v>
      </c>
      <c r="S189" t="s">
        <v>3411</v>
      </c>
      <c r="U189">
        <v>1</v>
      </c>
      <c r="V189" t="s">
        <v>138</v>
      </c>
      <c r="X189" t="s">
        <v>114</v>
      </c>
      <c r="Z189" t="s">
        <v>95</v>
      </c>
      <c r="AB189">
        <v>11</v>
      </c>
      <c r="AC189" t="s">
        <v>970</v>
      </c>
      <c r="AD189" t="s">
        <v>87</v>
      </c>
      <c r="AH189" t="s">
        <v>33</v>
      </c>
      <c r="AO189" t="s">
        <v>88</v>
      </c>
      <c r="AQ189">
        <v>6</v>
      </c>
      <c r="AR189">
        <v>6</v>
      </c>
      <c r="AT189">
        <v>8</v>
      </c>
      <c r="AU189" t="s">
        <v>971</v>
      </c>
      <c r="AV189" t="s">
        <v>78</v>
      </c>
      <c r="AX189">
        <v>6</v>
      </c>
      <c r="AY189" t="s">
        <v>972</v>
      </c>
    </row>
    <row r="190" spans="1:53" x14ac:dyDescent="0.3">
      <c r="A190">
        <v>188</v>
      </c>
      <c r="B190">
        <v>188</v>
      </c>
      <c r="C190">
        <v>188</v>
      </c>
      <c r="D190" t="s">
        <v>3</v>
      </c>
      <c r="E190" t="s">
        <v>4</v>
      </c>
      <c r="J190" s="9">
        <v>28</v>
      </c>
      <c r="K190">
        <v>7</v>
      </c>
      <c r="L190">
        <v>5</v>
      </c>
      <c r="M190">
        <v>10</v>
      </c>
      <c r="N190">
        <v>5</v>
      </c>
      <c r="O190" t="s">
        <v>306</v>
      </c>
      <c r="P190">
        <v>1</v>
      </c>
      <c r="Q190" t="s">
        <v>71</v>
      </c>
      <c r="T190" t="s">
        <v>973</v>
      </c>
      <c r="U190">
        <v>1</v>
      </c>
      <c r="V190" t="s">
        <v>216</v>
      </c>
      <c r="X190" t="s">
        <v>84</v>
      </c>
      <c r="Z190" t="s">
        <v>496</v>
      </c>
      <c r="AB190">
        <v>4</v>
      </c>
      <c r="AC190" t="s">
        <v>974</v>
      </c>
      <c r="AD190" t="s">
        <v>87</v>
      </c>
      <c r="AI190" t="s">
        <v>34</v>
      </c>
      <c r="AO190" t="s">
        <v>165</v>
      </c>
      <c r="AQ190">
        <v>7</v>
      </c>
      <c r="AS190">
        <v>7</v>
      </c>
      <c r="AT190">
        <v>15</v>
      </c>
      <c r="AU190" t="s">
        <v>975</v>
      </c>
      <c r="AV190" t="s">
        <v>78</v>
      </c>
      <c r="AX190">
        <v>10</v>
      </c>
      <c r="AY190" t="s">
        <v>976</v>
      </c>
      <c r="AZ190" t="s">
        <v>977</v>
      </c>
    </row>
    <row r="191" spans="1:53" x14ac:dyDescent="0.3">
      <c r="A191">
        <v>189</v>
      </c>
      <c r="B191">
        <v>189</v>
      </c>
      <c r="C191">
        <v>189</v>
      </c>
      <c r="E191" t="s">
        <v>4</v>
      </c>
      <c r="H191" t="s">
        <v>7</v>
      </c>
      <c r="J191" s="9"/>
      <c r="K191">
        <v>7</v>
      </c>
      <c r="L191">
        <v>0</v>
      </c>
      <c r="M191">
        <v>14</v>
      </c>
      <c r="N191">
        <v>7</v>
      </c>
      <c r="O191" t="s">
        <v>192</v>
      </c>
      <c r="P191">
        <v>1</v>
      </c>
      <c r="Q191" t="s">
        <v>71</v>
      </c>
      <c r="S191" t="s">
        <v>3411</v>
      </c>
      <c r="U191">
        <v>1</v>
      </c>
      <c r="V191" t="s">
        <v>216</v>
      </c>
      <c r="X191" t="s">
        <v>59</v>
      </c>
      <c r="Z191" t="s">
        <v>95</v>
      </c>
      <c r="AB191">
        <v>8</v>
      </c>
      <c r="AC191" t="s">
        <v>978</v>
      </c>
      <c r="AD191" t="s">
        <v>87</v>
      </c>
      <c r="AN191" t="s">
        <v>977</v>
      </c>
      <c r="AO191" t="s">
        <v>76</v>
      </c>
      <c r="AQ191">
        <v>15</v>
      </c>
      <c r="AS191">
        <v>8</v>
      </c>
      <c r="AT191">
        <v>16</v>
      </c>
      <c r="AU191" t="s">
        <v>979</v>
      </c>
      <c r="AW191" t="s">
        <v>980</v>
      </c>
      <c r="AX191">
        <v>10</v>
      </c>
      <c r="AY191" t="s">
        <v>981</v>
      </c>
      <c r="AZ191" t="s">
        <v>982</v>
      </c>
    </row>
    <row r="192" spans="1:53" x14ac:dyDescent="0.3">
      <c r="A192">
        <v>190</v>
      </c>
      <c r="B192">
        <v>190</v>
      </c>
      <c r="C192">
        <v>190</v>
      </c>
      <c r="D192" t="s">
        <v>3</v>
      </c>
      <c r="J192" s="9">
        <v>34</v>
      </c>
      <c r="K192">
        <v>7</v>
      </c>
      <c r="L192">
        <v>30</v>
      </c>
      <c r="M192">
        <v>10</v>
      </c>
      <c r="N192">
        <v>3</v>
      </c>
      <c r="O192" t="s">
        <v>306</v>
      </c>
      <c r="P192">
        <v>0</v>
      </c>
      <c r="Q192" t="s">
        <v>101</v>
      </c>
      <c r="S192" t="s">
        <v>3411</v>
      </c>
      <c r="U192">
        <v>1</v>
      </c>
      <c r="V192" t="s">
        <v>73</v>
      </c>
      <c r="X192" t="s">
        <v>84</v>
      </c>
      <c r="Z192" t="s">
        <v>60</v>
      </c>
      <c r="AB192">
        <v>3</v>
      </c>
      <c r="AC192" t="s">
        <v>983</v>
      </c>
      <c r="AD192" t="s">
        <v>87</v>
      </c>
      <c r="AH192" t="s">
        <v>33</v>
      </c>
      <c r="AO192" t="s">
        <v>76</v>
      </c>
      <c r="AQ192">
        <v>4</v>
      </c>
      <c r="AR192">
        <v>2</v>
      </c>
      <c r="AT192">
        <v>8</v>
      </c>
      <c r="AU192" t="s">
        <v>984</v>
      </c>
      <c r="AV192" t="s">
        <v>78</v>
      </c>
      <c r="AX192">
        <v>9</v>
      </c>
      <c r="AY192" t="s">
        <v>985</v>
      </c>
      <c r="AZ192" t="s">
        <v>409</v>
      </c>
    </row>
    <row r="193" spans="1:53" x14ac:dyDescent="0.3">
      <c r="A193">
        <v>191</v>
      </c>
      <c r="B193">
        <v>191</v>
      </c>
      <c r="C193">
        <v>191</v>
      </c>
      <c r="D193" t="s">
        <v>3</v>
      </c>
      <c r="E193" t="s">
        <v>4</v>
      </c>
      <c r="F193" t="s">
        <v>5</v>
      </c>
      <c r="H193" t="s">
        <v>7</v>
      </c>
      <c r="J193" s="9">
        <v>31</v>
      </c>
      <c r="K193">
        <v>4</v>
      </c>
      <c r="L193">
        <v>20</v>
      </c>
      <c r="M193">
        <v>15</v>
      </c>
      <c r="N193">
        <v>20</v>
      </c>
      <c r="O193" t="s">
        <v>55</v>
      </c>
      <c r="P193">
        <v>1</v>
      </c>
      <c r="Q193" t="s">
        <v>56</v>
      </c>
      <c r="S193" t="s">
        <v>3439</v>
      </c>
      <c r="U193">
        <v>1</v>
      </c>
      <c r="V193" t="s">
        <v>415</v>
      </c>
      <c r="X193" t="s">
        <v>59</v>
      </c>
      <c r="Z193" t="s">
        <v>422</v>
      </c>
      <c r="AB193">
        <v>17</v>
      </c>
      <c r="AC193" t="s">
        <v>986</v>
      </c>
      <c r="AD193" t="s">
        <v>366</v>
      </c>
      <c r="AJ193" t="s">
        <v>35</v>
      </c>
      <c r="AO193" t="s">
        <v>88</v>
      </c>
      <c r="AQ193">
        <v>6</v>
      </c>
      <c r="AR193">
        <v>5</v>
      </c>
      <c r="AT193">
        <v>10</v>
      </c>
      <c r="AU193" t="s">
        <v>987</v>
      </c>
      <c r="AV193" t="s">
        <v>78</v>
      </c>
      <c r="AX193">
        <v>10</v>
      </c>
      <c r="AY193" t="s">
        <v>988</v>
      </c>
      <c r="AZ193" t="s">
        <v>989</v>
      </c>
      <c r="BA193" t="s">
        <v>990</v>
      </c>
    </row>
    <row r="194" spans="1:53" x14ac:dyDescent="0.3">
      <c r="A194">
        <v>192</v>
      </c>
      <c r="B194">
        <v>192</v>
      </c>
      <c r="C194">
        <v>192</v>
      </c>
      <c r="E194" t="s">
        <v>4</v>
      </c>
      <c r="H194" t="s">
        <v>7</v>
      </c>
      <c r="J194" s="9">
        <v>60</v>
      </c>
      <c r="K194">
        <v>7</v>
      </c>
      <c r="L194">
        <v>0</v>
      </c>
      <c r="M194">
        <v>14</v>
      </c>
      <c r="N194">
        <v>2</v>
      </c>
      <c r="O194" t="s">
        <v>55</v>
      </c>
      <c r="P194">
        <v>0</v>
      </c>
      <c r="Q194" t="s">
        <v>56</v>
      </c>
      <c r="S194" t="s">
        <v>3411</v>
      </c>
      <c r="U194">
        <v>1</v>
      </c>
      <c r="V194" t="s">
        <v>144</v>
      </c>
      <c r="X194" t="s">
        <v>84</v>
      </c>
      <c r="Z194" t="s">
        <v>85</v>
      </c>
      <c r="AB194">
        <v>34</v>
      </c>
      <c r="AC194" t="s">
        <v>991</v>
      </c>
      <c r="AD194" t="s">
        <v>87</v>
      </c>
      <c r="AG194" t="s">
        <v>32</v>
      </c>
      <c r="AI194" t="s">
        <v>34</v>
      </c>
      <c r="AO194" t="s">
        <v>88</v>
      </c>
      <c r="AQ194">
        <v>3</v>
      </c>
      <c r="AS194">
        <v>16</v>
      </c>
      <c r="AT194">
        <v>10</v>
      </c>
      <c r="AU194" t="s">
        <v>992</v>
      </c>
      <c r="AW194" t="s">
        <v>993</v>
      </c>
      <c r="AX194">
        <v>9</v>
      </c>
      <c r="AY194" t="s">
        <v>994</v>
      </c>
      <c r="AZ194" t="s">
        <v>995</v>
      </c>
      <c r="BA194" t="s">
        <v>996</v>
      </c>
    </row>
    <row r="195" spans="1:53" x14ac:dyDescent="0.3">
      <c r="A195">
        <v>193</v>
      </c>
      <c r="B195">
        <v>193</v>
      </c>
      <c r="C195">
        <v>193</v>
      </c>
      <c r="D195" t="s">
        <v>3</v>
      </c>
      <c r="J195" s="9">
        <v>79</v>
      </c>
      <c r="K195">
        <v>7</v>
      </c>
      <c r="L195">
        <v>75</v>
      </c>
      <c r="M195">
        <v>9</v>
      </c>
      <c r="N195">
        <v>5</v>
      </c>
      <c r="O195" t="s">
        <v>100</v>
      </c>
      <c r="P195">
        <v>0</v>
      </c>
      <c r="Q195" t="s">
        <v>101</v>
      </c>
      <c r="S195" t="s">
        <v>3409</v>
      </c>
      <c r="U195">
        <v>1</v>
      </c>
      <c r="V195" t="s">
        <v>58</v>
      </c>
      <c r="X195" t="s">
        <v>84</v>
      </c>
      <c r="Z195" t="s">
        <v>275</v>
      </c>
      <c r="AB195">
        <v>10</v>
      </c>
      <c r="AC195" t="s">
        <v>997</v>
      </c>
      <c r="AD195" t="s">
        <v>87</v>
      </c>
      <c r="AG195" t="s">
        <v>32</v>
      </c>
      <c r="AO195" t="s">
        <v>76</v>
      </c>
      <c r="AQ195">
        <v>25</v>
      </c>
      <c r="AR195">
        <v>5</v>
      </c>
      <c r="AT195">
        <v>40</v>
      </c>
      <c r="AU195" t="s">
        <v>998</v>
      </c>
      <c r="AV195" t="s">
        <v>78</v>
      </c>
      <c r="AX195">
        <v>10</v>
      </c>
      <c r="AY195" t="s">
        <v>999</v>
      </c>
      <c r="AZ195" t="s">
        <v>1000</v>
      </c>
      <c r="BA195" t="s">
        <v>1001</v>
      </c>
    </row>
    <row r="196" spans="1:53" x14ac:dyDescent="0.3">
      <c r="A196">
        <v>194</v>
      </c>
      <c r="B196">
        <v>194</v>
      </c>
      <c r="C196">
        <v>194</v>
      </c>
      <c r="D196" t="s">
        <v>3</v>
      </c>
      <c r="E196" t="s">
        <v>4</v>
      </c>
      <c r="H196" t="s">
        <v>7</v>
      </c>
      <c r="J196" s="9">
        <v>38</v>
      </c>
      <c r="K196">
        <v>6</v>
      </c>
      <c r="L196">
        <v>25</v>
      </c>
      <c r="M196">
        <v>10</v>
      </c>
      <c r="N196">
        <v>4</v>
      </c>
      <c r="O196" t="s">
        <v>306</v>
      </c>
      <c r="P196">
        <v>0</v>
      </c>
      <c r="Q196" t="s">
        <v>71</v>
      </c>
      <c r="S196" t="s">
        <v>3411</v>
      </c>
      <c r="U196">
        <v>1</v>
      </c>
      <c r="V196" t="s">
        <v>33</v>
      </c>
      <c r="X196" t="s">
        <v>84</v>
      </c>
      <c r="Z196" t="s">
        <v>95</v>
      </c>
      <c r="AB196">
        <v>5</v>
      </c>
      <c r="AD196" t="s">
        <v>62</v>
      </c>
      <c r="AG196" t="s">
        <v>3449</v>
      </c>
      <c r="AO196" t="s">
        <v>76</v>
      </c>
      <c r="AQ196">
        <v>6</v>
      </c>
      <c r="AR196">
        <v>6</v>
      </c>
      <c r="AT196">
        <v>120</v>
      </c>
      <c r="AU196" t="s">
        <v>1002</v>
      </c>
      <c r="AV196" t="s">
        <v>78</v>
      </c>
      <c r="AX196">
        <v>9</v>
      </c>
      <c r="AY196" t="s">
        <v>1003</v>
      </c>
      <c r="AZ196" t="s">
        <v>1004</v>
      </c>
      <c r="BA196" t="s">
        <v>1005</v>
      </c>
    </row>
    <row r="197" spans="1:53" x14ac:dyDescent="0.3">
      <c r="A197">
        <v>195</v>
      </c>
      <c r="B197">
        <v>195</v>
      </c>
      <c r="C197">
        <v>195</v>
      </c>
      <c r="D197" t="s">
        <v>3</v>
      </c>
      <c r="E197" t="s">
        <v>4</v>
      </c>
      <c r="H197" t="s">
        <v>7</v>
      </c>
      <c r="J197" s="9">
        <v>44</v>
      </c>
      <c r="K197">
        <v>6</v>
      </c>
      <c r="L197">
        <v>0</v>
      </c>
      <c r="M197">
        <v>14</v>
      </c>
      <c r="N197">
        <v>20</v>
      </c>
      <c r="O197" t="s">
        <v>70</v>
      </c>
      <c r="P197">
        <v>1</v>
      </c>
      <c r="Q197" t="s">
        <v>56</v>
      </c>
      <c r="S197" t="s">
        <v>3410</v>
      </c>
      <c r="U197">
        <v>1</v>
      </c>
      <c r="V197" t="s">
        <v>113</v>
      </c>
      <c r="X197" t="s">
        <v>114</v>
      </c>
      <c r="Z197" t="s">
        <v>95</v>
      </c>
      <c r="AB197">
        <v>17</v>
      </c>
      <c r="AD197" t="s">
        <v>87</v>
      </c>
      <c r="AI197" t="s">
        <v>34</v>
      </c>
      <c r="AJ197" t="s">
        <v>35</v>
      </c>
      <c r="AO197" t="s">
        <v>556</v>
      </c>
      <c r="AQ197">
        <v>6</v>
      </c>
      <c r="AS197">
        <v>14</v>
      </c>
      <c r="AT197">
        <v>8</v>
      </c>
      <c r="AU197" t="s">
        <v>1006</v>
      </c>
      <c r="AV197" t="s">
        <v>78</v>
      </c>
      <c r="AX197">
        <v>8</v>
      </c>
      <c r="AY197" t="s">
        <v>1007</v>
      </c>
      <c r="AZ197" t="s">
        <v>1008</v>
      </c>
      <c r="BA197" t="s">
        <v>1009</v>
      </c>
    </row>
    <row r="198" spans="1:53" x14ac:dyDescent="0.3">
      <c r="A198">
        <v>196</v>
      </c>
      <c r="B198">
        <v>196</v>
      </c>
      <c r="C198">
        <v>196</v>
      </c>
      <c r="H198" t="s">
        <v>7</v>
      </c>
      <c r="J198" s="9">
        <v>37</v>
      </c>
      <c r="K198">
        <v>8</v>
      </c>
      <c r="L198">
        <v>20</v>
      </c>
      <c r="M198">
        <v>5</v>
      </c>
      <c r="N198">
        <v>10</v>
      </c>
      <c r="O198" t="s">
        <v>338</v>
      </c>
      <c r="P198">
        <v>0</v>
      </c>
      <c r="Q198" t="s">
        <v>71</v>
      </c>
      <c r="S198" t="s">
        <v>3439</v>
      </c>
      <c r="U198">
        <v>1</v>
      </c>
      <c r="V198" t="s">
        <v>58</v>
      </c>
      <c r="X198" t="s">
        <v>353</v>
      </c>
      <c r="AA198" t="s">
        <v>1010</v>
      </c>
      <c r="AB198">
        <v>12</v>
      </c>
      <c r="AC198" t="s">
        <v>610</v>
      </c>
      <c r="AD198" t="s">
        <v>75</v>
      </c>
      <c r="AH198" t="s">
        <v>33</v>
      </c>
      <c r="AO198" t="s">
        <v>76</v>
      </c>
      <c r="AQ198">
        <v>6</v>
      </c>
      <c r="AR198">
        <v>6</v>
      </c>
      <c r="AT198">
        <v>5</v>
      </c>
      <c r="AU198" t="s">
        <v>1011</v>
      </c>
      <c r="AV198" t="s">
        <v>78</v>
      </c>
      <c r="AX198">
        <v>8</v>
      </c>
      <c r="AY198" t="s">
        <v>610</v>
      </c>
      <c r="AZ198" t="s">
        <v>1012</v>
      </c>
      <c r="BA198" t="s">
        <v>1001</v>
      </c>
    </row>
    <row r="199" spans="1:53" x14ac:dyDescent="0.3">
      <c r="A199">
        <v>197</v>
      </c>
      <c r="B199">
        <v>197</v>
      </c>
      <c r="C199">
        <v>197</v>
      </c>
      <c r="G199" t="s">
        <v>6</v>
      </c>
      <c r="J199" s="9">
        <v>24</v>
      </c>
      <c r="K199">
        <v>8</v>
      </c>
      <c r="L199">
        <v>2</v>
      </c>
      <c r="M199">
        <v>8</v>
      </c>
      <c r="N199">
        <v>2</v>
      </c>
      <c r="O199" t="s">
        <v>124</v>
      </c>
      <c r="P199">
        <v>0</v>
      </c>
      <c r="Q199" t="s">
        <v>82</v>
      </c>
      <c r="S199" t="s">
        <v>3409</v>
      </c>
      <c r="U199">
        <v>0</v>
      </c>
      <c r="AD199" t="s">
        <v>62</v>
      </c>
      <c r="AH199" t="s">
        <v>33</v>
      </c>
      <c r="AO199" t="s">
        <v>76</v>
      </c>
      <c r="AQ199">
        <v>6</v>
      </c>
      <c r="AR199">
        <v>4</v>
      </c>
      <c r="AT199">
        <v>4</v>
      </c>
      <c r="AU199" t="s">
        <v>1013</v>
      </c>
      <c r="AV199" t="s">
        <v>78</v>
      </c>
      <c r="AX199">
        <v>10</v>
      </c>
      <c r="AY199" t="s">
        <v>1014</v>
      </c>
      <c r="AZ199" t="s">
        <v>795</v>
      </c>
    </row>
    <row r="200" spans="1:53" x14ac:dyDescent="0.3">
      <c r="A200">
        <v>198</v>
      </c>
      <c r="B200">
        <v>198</v>
      </c>
      <c r="C200">
        <v>198</v>
      </c>
      <c r="E200" t="s">
        <v>4</v>
      </c>
      <c r="J200" s="9">
        <v>33</v>
      </c>
      <c r="K200">
        <v>7</v>
      </c>
      <c r="L200">
        <v>40</v>
      </c>
      <c r="M200">
        <v>10</v>
      </c>
      <c r="N200">
        <v>30</v>
      </c>
      <c r="O200" t="s">
        <v>124</v>
      </c>
      <c r="P200">
        <v>1</v>
      </c>
      <c r="R200" t="s">
        <v>1015</v>
      </c>
      <c r="S200" t="s">
        <v>3439</v>
      </c>
      <c r="U200">
        <v>1</v>
      </c>
      <c r="V200" t="s">
        <v>149</v>
      </c>
      <c r="X200" t="s">
        <v>84</v>
      </c>
      <c r="Z200" t="s">
        <v>127</v>
      </c>
      <c r="AB200">
        <v>7</v>
      </c>
      <c r="AC200" t="s">
        <v>1016</v>
      </c>
      <c r="AD200" t="s">
        <v>62</v>
      </c>
      <c r="AG200" t="s">
        <v>32</v>
      </c>
      <c r="AO200" t="s">
        <v>165</v>
      </c>
      <c r="AQ200">
        <v>10</v>
      </c>
      <c r="AR200">
        <v>5</v>
      </c>
      <c r="AT200">
        <v>20</v>
      </c>
      <c r="AU200" t="s">
        <v>1017</v>
      </c>
      <c r="AV200" t="s">
        <v>67</v>
      </c>
      <c r="AX200">
        <v>10</v>
      </c>
      <c r="AY200" t="s">
        <v>1018</v>
      </c>
      <c r="AZ200" t="s">
        <v>1019</v>
      </c>
      <c r="BA200" t="s">
        <v>1020</v>
      </c>
    </row>
    <row r="201" spans="1:53" x14ac:dyDescent="0.3">
      <c r="A201">
        <v>199</v>
      </c>
      <c r="B201">
        <v>199</v>
      </c>
      <c r="C201">
        <v>199</v>
      </c>
      <c r="E201" t="s">
        <v>4</v>
      </c>
      <c r="J201" s="9">
        <v>40</v>
      </c>
      <c r="K201">
        <v>6</v>
      </c>
      <c r="L201">
        <v>120</v>
      </c>
      <c r="M201">
        <v>10</v>
      </c>
      <c r="N201">
        <v>12</v>
      </c>
      <c r="O201" t="s">
        <v>92</v>
      </c>
      <c r="P201">
        <v>1</v>
      </c>
      <c r="Q201" t="s">
        <v>71</v>
      </c>
      <c r="S201" t="s">
        <v>3411</v>
      </c>
      <c r="U201">
        <v>1</v>
      </c>
      <c r="V201" t="s">
        <v>410</v>
      </c>
      <c r="X201" t="s">
        <v>114</v>
      </c>
      <c r="Z201" t="s">
        <v>575</v>
      </c>
      <c r="AB201">
        <v>12</v>
      </c>
      <c r="AC201" t="s">
        <v>1021</v>
      </c>
      <c r="AD201" t="s">
        <v>75</v>
      </c>
      <c r="AG201" t="s">
        <v>32</v>
      </c>
      <c r="AI201" t="s">
        <v>34</v>
      </c>
      <c r="AJ201" t="s">
        <v>35</v>
      </c>
      <c r="AO201" t="s">
        <v>63</v>
      </c>
      <c r="AQ201">
        <v>6</v>
      </c>
      <c r="AR201">
        <v>4</v>
      </c>
      <c r="AT201">
        <v>8</v>
      </c>
      <c r="AU201" t="s">
        <v>1022</v>
      </c>
      <c r="AV201" t="s">
        <v>78</v>
      </c>
      <c r="AX201">
        <v>8</v>
      </c>
      <c r="AY201" t="s">
        <v>1023</v>
      </c>
      <c r="AZ201" t="s">
        <v>1024</v>
      </c>
      <c r="BA201" t="s">
        <v>1025</v>
      </c>
    </row>
    <row r="202" spans="1:53" x14ac:dyDescent="0.3">
      <c r="A202">
        <v>200</v>
      </c>
      <c r="B202">
        <v>200</v>
      </c>
      <c r="C202">
        <v>200</v>
      </c>
      <c r="H202" t="s">
        <v>7</v>
      </c>
      <c r="J202" s="9">
        <v>31</v>
      </c>
      <c r="K202">
        <v>7</v>
      </c>
      <c r="L202">
        <v>1</v>
      </c>
      <c r="M202">
        <v>14</v>
      </c>
      <c r="N202">
        <v>20</v>
      </c>
      <c r="O202" t="s">
        <v>81</v>
      </c>
      <c r="P202">
        <v>1</v>
      </c>
      <c r="Q202" t="s">
        <v>71</v>
      </c>
      <c r="S202" t="s">
        <v>3439</v>
      </c>
      <c r="U202">
        <v>1</v>
      </c>
      <c r="V202" t="s">
        <v>8</v>
      </c>
      <c r="X202" t="s">
        <v>84</v>
      </c>
      <c r="Z202" t="s">
        <v>300</v>
      </c>
      <c r="AB202">
        <v>8</v>
      </c>
      <c r="AC202" t="s">
        <v>1026</v>
      </c>
      <c r="AD202" t="s">
        <v>62</v>
      </c>
      <c r="AH202" t="s">
        <v>33</v>
      </c>
      <c r="AI202" t="s">
        <v>34</v>
      </c>
      <c r="AJ202" t="s">
        <v>35</v>
      </c>
      <c r="AO202" t="s">
        <v>88</v>
      </c>
      <c r="AQ202">
        <v>6</v>
      </c>
      <c r="AR202">
        <v>4</v>
      </c>
      <c r="AT202">
        <v>6</v>
      </c>
      <c r="AU202" t="s">
        <v>1027</v>
      </c>
      <c r="AV202" t="s">
        <v>78</v>
      </c>
      <c r="AX202">
        <v>10</v>
      </c>
      <c r="AY202" t="s">
        <v>1028</v>
      </c>
      <c r="AZ202" t="s">
        <v>1029</v>
      </c>
      <c r="BA202" t="s">
        <v>119</v>
      </c>
    </row>
    <row r="203" spans="1:53" x14ac:dyDescent="0.3">
      <c r="A203">
        <v>201</v>
      </c>
      <c r="B203">
        <v>201</v>
      </c>
      <c r="C203">
        <v>201</v>
      </c>
      <c r="D203" t="s">
        <v>3</v>
      </c>
      <c r="F203" t="s">
        <v>5</v>
      </c>
      <c r="H203" t="s">
        <v>7</v>
      </c>
      <c r="J203" s="9">
        <v>27</v>
      </c>
      <c r="K203">
        <v>7</v>
      </c>
      <c r="L203">
        <v>40</v>
      </c>
      <c r="M203">
        <v>6</v>
      </c>
      <c r="N203">
        <v>12</v>
      </c>
      <c r="O203" t="s">
        <v>192</v>
      </c>
      <c r="P203">
        <v>1</v>
      </c>
      <c r="Q203" t="s">
        <v>101</v>
      </c>
      <c r="S203" t="s">
        <v>3410</v>
      </c>
      <c r="U203">
        <v>1</v>
      </c>
      <c r="V203" t="s">
        <v>8</v>
      </c>
      <c r="X203" t="s">
        <v>114</v>
      </c>
      <c r="Z203" t="s">
        <v>300</v>
      </c>
      <c r="AB203">
        <v>0</v>
      </c>
      <c r="AC203" t="s">
        <v>1030</v>
      </c>
      <c r="AD203" t="s">
        <v>75</v>
      </c>
      <c r="AH203" t="s">
        <v>33</v>
      </c>
      <c r="AP203" t="s">
        <v>1031</v>
      </c>
      <c r="AQ203">
        <v>3</v>
      </c>
      <c r="AR203">
        <v>1</v>
      </c>
      <c r="AT203">
        <v>2</v>
      </c>
      <c r="AU203" t="s">
        <v>1032</v>
      </c>
      <c r="AV203" t="s">
        <v>78</v>
      </c>
      <c r="AX203">
        <v>8</v>
      </c>
      <c r="AY203" t="s">
        <v>1033</v>
      </c>
    </row>
    <row r="204" spans="1:53" x14ac:dyDescent="0.3">
      <c r="A204">
        <v>202</v>
      </c>
      <c r="B204">
        <v>202</v>
      </c>
      <c r="C204">
        <v>202</v>
      </c>
      <c r="E204" t="s">
        <v>4</v>
      </c>
      <c r="H204" t="s">
        <v>7</v>
      </c>
      <c r="J204" s="9">
        <v>32</v>
      </c>
      <c r="K204">
        <v>7</v>
      </c>
      <c r="L204">
        <v>25</v>
      </c>
      <c r="M204">
        <v>12</v>
      </c>
      <c r="N204">
        <v>6</v>
      </c>
      <c r="O204" t="s">
        <v>70</v>
      </c>
      <c r="P204">
        <v>0</v>
      </c>
      <c r="Q204" t="s">
        <v>71</v>
      </c>
      <c r="S204" t="s">
        <v>3439</v>
      </c>
      <c r="U204">
        <v>1</v>
      </c>
      <c r="V204" t="s">
        <v>158</v>
      </c>
      <c r="X204" t="s">
        <v>59</v>
      </c>
      <c r="Z204" t="s">
        <v>313</v>
      </c>
      <c r="AB204">
        <v>3</v>
      </c>
      <c r="AC204" t="s">
        <v>1034</v>
      </c>
      <c r="AD204" t="s">
        <v>87</v>
      </c>
      <c r="AG204" t="s">
        <v>32</v>
      </c>
      <c r="AO204" t="s">
        <v>88</v>
      </c>
      <c r="AQ204">
        <v>4</v>
      </c>
      <c r="AR204">
        <v>2</v>
      </c>
      <c r="AT204">
        <v>20</v>
      </c>
      <c r="AU204" t="s">
        <v>1035</v>
      </c>
      <c r="AW204" t="s">
        <v>1036</v>
      </c>
      <c r="AX204">
        <v>9</v>
      </c>
      <c r="AY204" t="s">
        <v>1037</v>
      </c>
      <c r="AZ204" t="s">
        <v>211</v>
      </c>
      <c r="BA204" t="s">
        <v>142</v>
      </c>
    </row>
    <row r="205" spans="1:53" x14ac:dyDescent="0.3">
      <c r="A205">
        <v>203</v>
      </c>
      <c r="B205">
        <v>203</v>
      </c>
      <c r="C205">
        <v>203</v>
      </c>
      <c r="H205" t="s">
        <v>7</v>
      </c>
      <c r="J205" s="9">
        <v>32</v>
      </c>
      <c r="K205">
        <v>8</v>
      </c>
      <c r="L205">
        <v>0</v>
      </c>
      <c r="M205">
        <v>5</v>
      </c>
      <c r="N205">
        <v>12</v>
      </c>
      <c r="O205" t="s">
        <v>55</v>
      </c>
      <c r="P205">
        <v>1</v>
      </c>
      <c r="Q205" t="s">
        <v>101</v>
      </c>
      <c r="S205" t="s">
        <v>3410</v>
      </c>
      <c r="U205">
        <v>1</v>
      </c>
      <c r="V205" t="s">
        <v>216</v>
      </c>
      <c r="Y205" t="s">
        <v>262</v>
      </c>
      <c r="Z205" t="s">
        <v>95</v>
      </c>
      <c r="AB205">
        <v>5</v>
      </c>
      <c r="AC205" t="s">
        <v>1038</v>
      </c>
      <c r="AD205" t="s">
        <v>87</v>
      </c>
      <c r="AJ205" t="s">
        <v>35</v>
      </c>
      <c r="AO205" t="s">
        <v>63</v>
      </c>
      <c r="AQ205">
        <v>5</v>
      </c>
      <c r="AR205">
        <v>6</v>
      </c>
      <c r="AT205">
        <v>12</v>
      </c>
      <c r="AU205" t="s">
        <v>1039</v>
      </c>
      <c r="AV205" t="s">
        <v>67</v>
      </c>
      <c r="AX205">
        <v>10</v>
      </c>
      <c r="AY205" t="s">
        <v>1040</v>
      </c>
      <c r="AZ205" t="s">
        <v>1041</v>
      </c>
      <c r="BA205" t="s">
        <v>3414</v>
      </c>
    </row>
    <row r="206" spans="1:53" x14ac:dyDescent="0.3">
      <c r="A206">
        <v>204</v>
      </c>
      <c r="B206">
        <v>204</v>
      </c>
      <c r="C206">
        <v>204</v>
      </c>
      <c r="E206" t="s">
        <v>4</v>
      </c>
      <c r="H206" t="s">
        <v>7</v>
      </c>
      <c r="J206" s="9">
        <v>32</v>
      </c>
      <c r="K206">
        <v>8</v>
      </c>
      <c r="L206">
        <v>40</v>
      </c>
      <c r="M206">
        <v>10</v>
      </c>
      <c r="N206">
        <v>10</v>
      </c>
      <c r="O206" t="s">
        <v>55</v>
      </c>
      <c r="P206">
        <v>1</v>
      </c>
      <c r="Q206" t="s">
        <v>56</v>
      </c>
      <c r="S206" t="s">
        <v>3410</v>
      </c>
      <c r="U206">
        <v>1</v>
      </c>
      <c r="V206" t="s">
        <v>158</v>
      </c>
      <c r="X206" t="s">
        <v>84</v>
      </c>
      <c r="Z206" t="s">
        <v>109</v>
      </c>
      <c r="AB206">
        <v>5</v>
      </c>
      <c r="AC206" t="s">
        <v>1043</v>
      </c>
      <c r="AD206" t="s">
        <v>87</v>
      </c>
      <c r="AI206" t="s">
        <v>34</v>
      </c>
      <c r="AM206" t="s">
        <v>38</v>
      </c>
      <c r="AQ206">
        <v>0</v>
      </c>
      <c r="AV206" t="s">
        <v>78</v>
      </c>
      <c r="AX206">
        <v>10</v>
      </c>
      <c r="AY206" t="s">
        <v>1044</v>
      </c>
      <c r="AZ206" t="s">
        <v>1045</v>
      </c>
    </row>
    <row r="207" spans="1:53" x14ac:dyDescent="0.3">
      <c r="A207">
        <v>205</v>
      </c>
      <c r="B207">
        <v>205</v>
      </c>
      <c r="C207">
        <v>205</v>
      </c>
      <c r="D207" t="s">
        <v>3</v>
      </c>
      <c r="E207" t="s">
        <v>4</v>
      </c>
      <c r="H207" t="s">
        <v>7</v>
      </c>
      <c r="J207" s="9">
        <v>40</v>
      </c>
      <c r="K207">
        <v>8</v>
      </c>
      <c r="L207">
        <v>30</v>
      </c>
      <c r="M207">
        <v>9</v>
      </c>
      <c r="N207">
        <v>10</v>
      </c>
      <c r="O207" t="s">
        <v>124</v>
      </c>
      <c r="P207">
        <v>0</v>
      </c>
      <c r="Q207" t="s">
        <v>56</v>
      </c>
      <c r="S207" t="s">
        <v>3411</v>
      </c>
      <c r="U207">
        <v>1</v>
      </c>
      <c r="V207" t="s">
        <v>216</v>
      </c>
      <c r="X207" t="s">
        <v>84</v>
      </c>
      <c r="Z207" t="s">
        <v>95</v>
      </c>
      <c r="AB207">
        <v>10</v>
      </c>
      <c r="AC207" t="s">
        <v>1046</v>
      </c>
      <c r="AD207" t="s">
        <v>87</v>
      </c>
      <c r="AH207" t="s">
        <v>33</v>
      </c>
      <c r="AO207" t="s">
        <v>76</v>
      </c>
      <c r="AQ207">
        <v>0</v>
      </c>
      <c r="AS207" t="s">
        <v>1048</v>
      </c>
      <c r="AT207">
        <v>4</v>
      </c>
      <c r="AU207" t="s">
        <v>1049</v>
      </c>
      <c r="AV207" t="s">
        <v>78</v>
      </c>
      <c r="AX207">
        <v>9</v>
      </c>
      <c r="AY207" t="s">
        <v>1050</v>
      </c>
      <c r="BA207" t="s">
        <v>1051</v>
      </c>
    </row>
    <row r="208" spans="1:53" x14ac:dyDescent="0.3">
      <c r="A208">
        <v>206</v>
      </c>
      <c r="B208">
        <v>206</v>
      </c>
      <c r="C208">
        <v>206</v>
      </c>
      <c r="D208" t="s">
        <v>3</v>
      </c>
      <c r="J208" s="9">
        <v>42</v>
      </c>
      <c r="K208">
        <v>6</v>
      </c>
      <c r="L208">
        <v>60</v>
      </c>
      <c r="M208">
        <v>6</v>
      </c>
      <c r="N208">
        <v>10</v>
      </c>
      <c r="O208" t="s">
        <v>92</v>
      </c>
      <c r="P208">
        <v>1</v>
      </c>
      <c r="Q208" t="s">
        <v>101</v>
      </c>
      <c r="S208" t="s">
        <v>3439</v>
      </c>
      <c r="U208">
        <v>0</v>
      </c>
      <c r="AD208" t="s">
        <v>62</v>
      </c>
      <c r="AJ208" t="s">
        <v>35</v>
      </c>
      <c r="AN208" t="s">
        <v>1052</v>
      </c>
      <c r="AO208" t="s">
        <v>76</v>
      </c>
      <c r="AQ208">
        <v>5</v>
      </c>
      <c r="AR208">
        <v>4</v>
      </c>
      <c r="AT208">
        <v>8</v>
      </c>
      <c r="AU208" t="s">
        <v>1053</v>
      </c>
      <c r="AW208" t="s">
        <v>1054</v>
      </c>
      <c r="AX208">
        <v>9</v>
      </c>
      <c r="AY208" t="s">
        <v>1055</v>
      </c>
      <c r="AZ208" t="s">
        <v>1056</v>
      </c>
      <c r="BA208" t="s">
        <v>1057</v>
      </c>
    </row>
    <row r="209" spans="1:53" x14ac:dyDescent="0.3">
      <c r="A209">
        <v>207</v>
      </c>
      <c r="B209">
        <v>207</v>
      </c>
      <c r="C209">
        <v>207</v>
      </c>
      <c r="D209" t="s">
        <v>3</v>
      </c>
      <c r="H209" t="s">
        <v>7</v>
      </c>
      <c r="J209" s="9">
        <v>38</v>
      </c>
      <c r="K209">
        <v>7</v>
      </c>
      <c r="L209">
        <v>30</v>
      </c>
      <c r="M209">
        <v>11</v>
      </c>
      <c r="N209">
        <v>4</v>
      </c>
      <c r="O209" t="s">
        <v>192</v>
      </c>
      <c r="P209">
        <v>1</v>
      </c>
      <c r="Q209" t="s">
        <v>82</v>
      </c>
      <c r="T209" t="s">
        <v>3454</v>
      </c>
      <c r="U209">
        <v>1</v>
      </c>
      <c r="V209" t="s">
        <v>216</v>
      </c>
      <c r="X209" t="s">
        <v>94</v>
      </c>
      <c r="Z209" t="s">
        <v>95</v>
      </c>
      <c r="AB209">
        <v>11</v>
      </c>
      <c r="AC209" t="s">
        <v>1059</v>
      </c>
      <c r="AD209" t="s">
        <v>62</v>
      </c>
      <c r="AI209" t="s">
        <v>34</v>
      </c>
      <c r="AO209" t="s">
        <v>76</v>
      </c>
      <c r="AQ209">
        <v>6</v>
      </c>
      <c r="AR209">
        <v>6</v>
      </c>
      <c r="AT209">
        <v>30</v>
      </c>
      <c r="AU209" t="s">
        <v>1060</v>
      </c>
      <c r="AV209" t="s">
        <v>78</v>
      </c>
      <c r="AX209">
        <v>10</v>
      </c>
      <c r="AY209" t="s">
        <v>1061</v>
      </c>
      <c r="AZ209" t="s">
        <v>1062</v>
      </c>
      <c r="BA209" t="s">
        <v>1063</v>
      </c>
    </row>
    <row r="210" spans="1:53" x14ac:dyDescent="0.3">
      <c r="A210">
        <v>208</v>
      </c>
      <c r="B210">
        <v>208</v>
      </c>
      <c r="C210">
        <v>208</v>
      </c>
      <c r="F210" t="s">
        <v>5</v>
      </c>
      <c r="J210" s="9">
        <v>37</v>
      </c>
      <c r="K210">
        <v>5</v>
      </c>
      <c r="L210">
        <v>20</v>
      </c>
      <c r="M210">
        <v>18</v>
      </c>
      <c r="N210">
        <v>0</v>
      </c>
      <c r="O210" t="s">
        <v>306</v>
      </c>
      <c r="P210">
        <v>1</v>
      </c>
      <c r="Q210" t="s">
        <v>71</v>
      </c>
      <c r="T210" t="s">
        <v>1064</v>
      </c>
      <c r="U210">
        <v>1</v>
      </c>
      <c r="V210" t="s">
        <v>410</v>
      </c>
      <c r="Y210" t="s">
        <v>1065</v>
      </c>
      <c r="Z210" t="s">
        <v>60</v>
      </c>
      <c r="AB210">
        <v>15</v>
      </c>
      <c r="AC210" t="s">
        <v>1066</v>
      </c>
      <c r="AD210" t="s">
        <v>75</v>
      </c>
      <c r="AG210" t="s">
        <v>32</v>
      </c>
      <c r="AK210" t="s">
        <v>36</v>
      </c>
      <c r="AO210" t="s">
        <v>63</v>
      </c>
      <c r="AQ210">
        <v>16</v>
      </c>
      <c r="AS210">
        <v>10</v>
      </c>
      <c r="AT210">
        <v>2</v>
      </c>
      <c r="AU210" t="s">
        <v>1067</v>
      </c>
      <c r="AV210" t="s">
        <v>67</v>
      </c>
      <c r="AX210">
        <v>10</v>
      </c>
      <c r="AY210" t="s">
        <v>1068</v>
      </c>
      <c r="AZ210" t="s">
        <v>1069</v>
      </c>
      <c r="BA210" t="s">
        <v>1070</v>
      </c>
    </row>
    <row r="211" spans="1:53" x14ac:dyDescent="0.3">
      <c r="A211">
        <v>209</v>
      </c>
      <c r="B211">
        <v>209</v>
      </c>
      <c r="C211">
        <v>209</v>
      </c>
      <c r="E211" t="s">
        <v>4</v>
      </c>
      <c r="J211" s="9"/>
      <c r="K211">
        <v>7</v>
      </c>
      <c r="L211">
        <v>120</v>
      </c>
      <c r="M211">
        <v>12</v>
      </c>
      <c r="N211">
        <v>15</v>
      </c>
      <c r="O211" t="s">
        <v>192</v>
      </c>
      <c r="P211">
        <v>1</v>
      </c>
      <c r="Q211" t="s">
        <v>71</v>
      </c>
      <c r="S211" t="s">
        <v>3410</v>
      </c>
      <c r="U211">
        <v>1</v>
      </c>
      <c r="V211" t="s">
        <v>3452</v>
      </c>
      <c r="X211" t="s">
        <v>353</v>
      </c>
      <c r="Z211" t="s">
        <v>95</v>
      </c>
      <c r="AB211">
        <v>2</v>
      </c>
      <c r="AC211" t="s">
        <v>168</v>
      </c>
      <c r="AD211" t="s">
        <v>62</v>
      </c>
      <c r="AI211" t="s">
        <v>34</v>
      </c>
      <c r="AO211" t="s">
        <v>76</v>
      </c>
      <c r="AQ211">
        <v>8</v>
      </c>
      <c r="AR211">
        <v>6</v>
      </c>
      <c r="AT211">
        <v>10</v>
      </c>
      <c r="AU211" t="s">
        <v>1071</v>
      </c>
      <c r="AV211" t="s">
        <v>67</v>
      </c>
      <c r="AX211">
        <v>8</v>
      </c>
      <c r="AY211" t="s">
        <v>1072</v>
      </c>
      <c r="AZ211" t="s">
        <v>1073</v>
      </c>
      <c r="BA211" t="s">
        <v>321</v>
      </c>
    </row>
    <row r="212" spans="1:53" x14ac:dyDescent="0.3">
      <c r="A212">
        <v>210</v>
      </c>
      <c r="B212">
        <v>210</v>
      </c>
      <c r="C212">
        <v>210</v>
      </c>
      <c r="D212" t="s">
        <v>3</v>
      </c>
      <c r="J212" s="9">
        <v>29</v>
      </c>
      <c r="K212">
        <v>6</v>
      </c>
      <c r="L212">
        <v>120</v>
      </c>
      <c r="M212">
        <v>10</v>
      </c>
      <c r="N212">
        <v>5</v>
      </c>
      <c r="O212" t="s">
        <v>70</v>
      </c>
      <c r="P212">
        <v>0</v>
      </c>
      <c r="Q212" t="s">
        <v>82</v>
      </c>
      <c r="S212" t="s">
        <v>3411</v>
      </c>
      <c r="U212">
        <v>1</v>
      </c>
      <c r="V212" t="s">
        <v>216</v>
      </c>
      <c r="X212" t="s">
        <v>114</v>
      </c>
      <c r="Z212" t="s">
        <v>95</v>
      </c>
      <c r="AB212">
        <v>5</v>
      </c>
      <c r="AC212" t="s">
        <v>1074</v>
      </c>
      <c r="AD212" t="s">
        <v>366</v>
      </c>
      <c r="AI212" t="s">
        <v>34</v>
      </c>
      <c r="AO212" t="s">
        <v>88</v>
      </c>
      <c r="AQ212">
        <v>5</v>
      </c>
      <c r="AR212">
        <v>5</v>
      </c>
      <c r="AT212">
        <v>3</v>
      </c>
      <c r="AU212" t="s">
        <v>1075</v>
      </c>
      <c r="AV212" t="s">
        <v>78</v>
      </c>
      <c r="AX212">
        <v>9</v>
      </c>
      <c r="AY212" t="s">
        <v>1076</v>
      </c>
    </row>
    <row r="213" spans="1:53" x14ac:dyDescent="0.3">
      <c r="A213">
        <v>211</v>
      </c>
      <c r="B213">
        <v>211</v>
      </c>
      <c r="C213">
        <v>211</v>
      </c>
      <c r="D213" t="s">
        <v>3</v>
      </c>
      <c r="J213" s="9">
        <v>32</v>
      </c>
      <c r="K213">
        <v>5</v>
      </c>
      <c r="L213">
        <v>360</v>
      </c>
      <c r="M213">
        <v>8</v>
      </c>
      <c r="N213">
        <v>1</v>
      </c>
      <c r="O213" t="s">
        <v>70</v>
      </c>
      <c r="P213">
        <v>1</v>
      </c>
      <c r="Q213" t="s">
        <v>101</v>
      </c>
      <c r="S213" t="s">
        <v>3410</v>
      </c>
      <c r="U213">
        <v>0</v>
      </c>
      <c r="AD213" t="s">
        <v>62</v>
      </c>
      <c r="AM213" t="s">
        <v>38</v>
      </c>
      <c r="AQ213">
        <v>0</v>
      </c>
      <c r="AV213" t="s">
        <v>67</v>
      </c>
      <c r="AX213">
        <v>10</v>
      </c>
      <c r="AY213" t="s">
        <v>1077</v>
      </c>
      <c r="AZ213" t="s">
        <v>344</v>
      </c>
    </row>
    <row r="214" spans="1:53" ht="201.6" x14ac:dyDescent="0.3">
      <c r="A214">
        <v>212</v>
      </c>
      <c r="B214">
        <v>212</v>
      </c>
      <c r="C214">
        <v>212</v>
      </c>
      <c r="D214" t="s">
        <v>3</v>
      </c>
      <c r="E214" t="s">
        <v>4</v>
      </c>
      <c r="I214" t="s">
        <v>1078</v>
      </c>
      <c r="J214" s="9">
        <v>31</v>
      </c>
      <c r="K214">
        <v>5</v>
      </c>
      <c r="L214">
        <v>120</v>
      </c>
      <c r="M214">
        <v>8</v>
      </c>
      <c r="N214">
        <v>10</v>
      </c>
      <c r="O214" t="s">
        <v>92</v>
      </c>
      <c r="P214">
        <v>1</v>
      </c>
      <c r="Q214" t="s">
        <v>392</v>
      </c>
      <c r="S214" t="s">
        <v>3439</v>
      </c>
      <c r="U214">
        <v>1</v>
      </c>
      <c r="V214" t="s">
        <v>3443</v>
      </c>
      <c r="X214" t="s">
        <v>59</v>
      </c>
      <c r="AA214" t="s">
        <v>3444</v>
      </c>
      <c r="AB214">
        <v>5</v>
      </c>
      <c r="AC214" t="s">
        <v>1080</v>
      </c>
      <c r="AD214" t="s">
        <v>87</v>
      </c>
      <c r="AJ214" t="s">
        <v>35</v>
      </c>
      <c r="AO214" t="s">
        <v>1081</v>
      </c>
      <c r="AQ214">
        <v>6</v>
      </c>
      <c r="AR214">
        <v>3</v>
      </c>
      <c r="AT214">
        <v>6</v>
      </c>
      <c r="AU214" t="s">
        <v>1082</v>
      </c>
      <c r="AV214" t="s">
        <v>78</v>
      </c>
      <c r="AX214">
        <v>10</v>
      </c>
      <c r="AY214" t="s">
        <v>1083</v>
      </c>
      <c r="AZ214" s="3" t="s">
        <v>1084</v>
      </c>
      <c r="BA214" t="s">
        <v>1085</v>
      </c>
    </row>
    <row r="215" spans="1:53" x14ac:dyDescent="0.3">
      <c r="A215">
        <v>213</v>
      </c>
      <c r="B215">
        <v>213</v>
      </c>
      <c r="C215">
        <v>213</v>
      </c>
      <c r="D215" t="s">
        <v>3</v>
      </c>
      <c r="G215" t="s">
        <v>6</v>
      </c>
      <c r="H215" t="s">
        <v>7</v>
      </c>
      <c r="J215" s="9">
        <v>26</v>
      </c>
      <c r="K215">
        <v>6</v>
      </c>
      <c r="L215">
        <v>40</v>
      </c>
      <c r="M215">
        <v>5</v>
      </c>
      <c r="N215">
        <v>20</v>
      </c>
      <c r="O215" t="s">
        <v>100</v>
      </c>
      <c r="P215">
        <v>1</v>
      </c>
      <c r="Q215" t="s">
        <v>56</v>
      </c>
      <c r="S215" t="s">
        <v>3411</v>
      </c>
      <c r="U215">
        <v>1</v>
      </c>
      <c r="V215" t="s">
        <v>216</v>
      </c>
      <c r="X215" t="s">
        <v>84</v>
      </c>
      <c r="Z215" t="s">
        <v>95</v>
      </c>
      <c r="AB215">
        <v>2</v>
      </c>
      <c r="AC215" t="s">
        <v>1086</v>
      </c>
      <c r="AD215" t="s">
        <v>62</v>
      </c>
      <c r="AJ215" t="s">
        <v>35</v>
      </c>
      <c r="AO215" t="s">
        <v>63</v>
      </c>
      <c r="AQ215">
        <v>5</v>
      </c>
      <c r="AR215">
        <v>5</v>
      </c>
      <c r="AT215">
        <v>30</v>
      </c>
      <c r="AU215" t="s">
        <v>1087</v>
      </c>
      <c r="AW215" t="s">
        <v>1088</v>
      </c>
      <c r="AX215">
        <v>10</v>
      </c>
      <c r="AY215" t="s">
        <v>1089</v>
      </c>
      <c r="AZ215" t="s">
        <v>1090</v>
      </c>
    </row>
    <row r="216" spans="1:53" x14ac:dyDescent="0.3">
      <c r="A216">
        <v>214</v>
      </c>
      <c r="B216">
        <v>214</v>
      </c>
      <c r="C216">
        <v>214</v>
      </c>
      <c r="D216" t="s">
        <v>3</v>
      </c>
      <c r="E216" t="s">
        <v>4</v>
      </c>
      <c r="F216" t="s">
        <v>5</v>
      </c>
      <c r="J216" s="9"/>
      <c r="K216">
        <v>7</v>
      </c>
      <c r="L216">
        <v>40</v>
      </c>
      <c r="M216">
        <v>8</v>
      </c>
      <c r="N216">
        <v>3</v>
      </c>
      <c r="O216" t="s">
        <v>70</v>
      </c>
      <c r="P216">
        <v>0</v>
      </c>
      <c r="Q216" t="s">
        <v>71</v>
      </c>
      <c r="S216" t="s">
        <v>3411</v>
      </c>
      <c r="U216">
        <v>0</v>
      </c>
      <c r="AD216" t="s">
        <v>87</v>
      </c>
      <c r="AH216" t="s">
        <v>33</v>
      </c>
      <c r="AO216" t="s">
        <v>88</v>
      </c>
      <c r="AQ216">
        <v>6</v>
      </c>
      <c r="AS216">
        <v>30</v>
      </c>
      <c r="AT216">
        <v>500</v>
      </c>
      <c r="AU216" t="s">
        <v>1091</v>
      </c>
      <c r="AV216" t="s">
        <v>195</v>
      </c>
      <c r="AX216">
        <v>7</v>
      </c>
      <c r="AY216" t="s">
        <v>1092</v>
      </c>
      <c r="AZ216" t="s">
        <v>1093</v>
      </c>
    </row>
    <row r="217" spans="1:53" x14ac:dyDescent="0.3">
      <c r="A217">
        <v>215</v>
      </c>
      <c r="B217">
        <v>215</v>
      </c>
      <c r="C217">
        <v>215</v>
      </c>
      <c r="H217" t="s">
        <v>7</v>
      </c>
      <c r="J217" s="9">
        <v>28</v>
      </c>
      <c r="K217">
        <v>7</v>
      </c>
      <c r="L217">
        <v>15</v>
      </c>
      <c r="M217">
        <v>8</v>
      </c>
      <c r="N217">
        <v>1</v>
      </c>
      <c r="O217" t="s">
        <v>136</v>
      </c>
      <c r="P217">
        <v>0</v>
      </c>
      <c r="Q217" t="s">
        <v>392</v>
      </c>
      <c r="S217" t="s">
        <v>3411</v>
      </c>
      <c r="U217">
        <v>1</v>
      </c>
      <c r="V217" t="s">
        <v>216</v>
      </c>
      <c r="X217" t="s">
        <v>59</v>
      </c>
      <c r="Z217" t="s">
        <v>95</v>
      </c>
      <c r="AB217">
        <v>7</v>
      </c>
      <c r="AC217" t="s">
        <v>1094</v>
      </c>
      <c r="AD217" t="s">
        <v>87</v>
      </c>
      <c r="AI217" t="s">
        <v>34</v>
      </c>
      <c r="AO217" t="s">
        <v>88</v>
      </c>
      <c r="AQ217">
        <v>5</v>
      </c>
      <c r="AR217">
        <v>3</v>
      </c>
      <c r="AT217">
        <v>12</v>
      </c>
      <c r="AU217" t="s">
        <v>1095</v>
      </c>
      <c r="AV217" t="s">
        <v>67</v>
      </c>
      <c r="AX217">
        <v>10</v>
      </c>
      <c r="AY217" t="s">
        <v>1096</v>
      </c>
      <c r="AZ217" t="s">
        <v>1097</v>
      </c>
      <c r="BA217" t="s">
        <v>1098</v>
      </c>
    </row>
    <row r="218" spans="1:53" x14ac:dyDescent="0.3">
      <c r="A218">
        <v>216</v>
      </c>
      <c r="B218">
        <v>216</v>
      </c>
      <c r="C218">
        <v>216</v>
      </c>
      <c r="H218" t="s">
        <v>7</v>
      </c>
      <c r="J218" s="9">
        <v>36</v>
      </c>
      <c r="K218">
        <v>7</v>
      </c>
      <c r="L218">
        <v>60</v>
      </c>
      <c r="M218">
        <v>7</v>
      </c>
      <c r="N218">
        <v>0</v>
      </c>
      <c r="O218" t="s">
        <v>70</v>
      </c>
      <c r="P218">
        <v>1</v>
      </c>
      <c r="Q218" t="s">
        <v>125</v>
      </c>
      <c r="S218" t="s">
        <v>3411</v>
      </c>
      <c r="U218">
        <v>1</v>
      </c>
      <c r="V218" t="s">
        <v>32</v>
      </c>
      <c r="X218" t="s">
        <v>353</v>
      </c>
      <c r="Z218" t="s">
        <v>223</v>
      </c>
      <c r="AB218">
        <v>7</v>
      </c>
      <c r="AC218" t="s">
        <v>1099</v>
      </c>
      <c r="AD218" t="s">
        <v>87</v>
      </c>
      <c r="AJ218" t="s">
        <v>35</v>
      </c>
      <c r="AO218" t="s">
        <v>76</v>
      </c>
      <c r="AQ218">
        <v>10</v>
      </c>
      <c r="AS218">
        <v>10</v>
      </c>
      <c r="AT218">
        <v>15</v>
      </c>
      <c r="AU218" t="s">
        <v>1100</v>
      </c>
      <c r="AV218" t="s">
        <v>78</v>
      </c>
      <c r="AX218">
        <v>9</v>
      </c>
      <c r="AY218" t="s">
        <v>1101</v>
      </c>
      <c r="AZ218" t="s">
        <v>1102</v>
      </c>
    </row>
    <row r="219" spans="1:53" x14ac:dyDescent="0.3">
      <c r="A219">
        <v>217</v>
      </c>
      <c r="B219">
        <v>217</v>
      </c>
      <c r="C219">
        <v>217</v>
      </c>
      <c r="D219" t="s">
        <v>3</v>
      </c>
      <c r="J219" s="9"/>
      <c r="K219">
        <v>7</v>
      </c>
      <c r="L219">
        <v>180</v>
      </c>
      <c r="M219">
        <v>7</v>
      </c>
      <c r="N219">
        <v>2</v>
      </c>
      <c r="O219" t="s">
        <v>228</v>
      </c>
      <c r="P219">
        <v>0</v>
      </c>
      <c r="Q219" t="s">
        <v>101</v>
      </c>
      <c r="T219" t="s">
        <v>1103</v>
      </c>
      <c r="U219">
        <v>0</v>
      </c>
      <c r="AD219" t="s">
        <v>87</v>
      </c>
      <c r="AE219" t="s">
        <v>30</v>
      </c>
      <c r="AG219" t="s">
        <v>32</v>
      </c>
      <c r="AJ219" t="s">
        <v>35</v>
      </c>
      <c r="AO219" t="s">
        <v>76</v>
      </c>
      <c r="AQ219">
        <v>10</v>
      </c>
      <c r="AS219">
        <v>10</v>
      </c>
      <c r="AT219">
        <v>8</v>
      </c>
      <c r="AU219" t="s">
        <v>1104</v>
      </c>
      <c r="AV219" t="s">
        <v>78</v>
      </c>
      <c r="AX219">
        <v>6</v>
      </c>
      <c r="AY219" t="s">
        <v>1105</v>
      </c>
      <c r="AZ219" t="s">
        <v>1106</v>
      </c>
      <c r="BA219" t="s">
        <v>1107</v>
      </c>
    </row>
    <row r="220" spans="1:53" x14ac:dyDescent="0.3">
      <c r="A220">
        <v>218</v>
      </c>
      <c r="B220">
        <v>218</v>
      </c>
      <c r="C220">
        <v>218</v>
      </c>
      <c r="E220" t="s">
        <v>4</v>
      </c>
      <c r="H220" t="s">
        <v>7</v>
      </c>
      <c r="J220" s="9">
        <v>52</v>
      </c>
      <c r="K220">
        <v>7</v>
      </c>
      <c r="L220">
        <v>30</v>
      </c>
      <c r="M220">
        <v>10</v>
      </c>
      <c r="N220">
        <v>16</v>
      </c>
      <c r="O220" t="s">
        <v>100</v>
      </c>
      <c r="P220">
        <v>1</v>
      </c>
      <c r="Q220" t="s">
        <v>125</v>
      </c>
      <c r="S220" t="s">
        <v>3410</v>
      </c>
      <c r="U220">
        <v>1</v>
      </c>
      <c r="V220" t="s">
        <v>144</v>
      </c>
      <c r="X220" t="s">
        <v>145</v>
      </c>
      <c r="Z220" t="s">
        <v>300</v>
      </c>
      <c r="AB220">
        <v>27</v>
      </c>
      <c r="AC220" t="s">
        <v>1108</v>
      </c>
      <c r="AD220" t="s">
        <v>87</v>
      </c>
      <c r="AJ220" t="s">
        <v>35</v>
      </c>
      <c r="AO220" t="s">
        <v>63</v>
      </c>
      <c r="AQ220">
        <v>5</v>
      </c>
      <c r="AR220">
        <v>3</v>
      </c>
      <c r="AT220">
        <v>8</v>
      </c>
      <c r="AU220" t="s">
        <v>1109</v>
      </c>
      <c r="AW220" t="s">
        <v>1110</v>
      </c>
      <c r="AX220">
        <v>8</v>
      </c>
      <c r="AY220" t="s">
        <v>1111</v>
      </c>
      <c r="BA220" t="s">
        <v>1112</v>
      </c>
    </row>
    <row r="221" spans="1:53" x14ac:dyDescent="0.3">
      <c r="A221">
        <v>219</v>
      </c>
      <c r="B221">
        <v>219</v>
      </c>
      <c r="C221">
        <v>219</v>
      </c>
      <c r="D221" t="s">
        <v>3</v>
      </c>
      <c r="H221" t="s">
        <v>7</v>
      </c>
      <c r="J221" s="9">
        <v>28</v>
      </c>
      <c r="K221">
        <v>7</v>
      </c>
      <c r="L221">
        <v>60</v>
      </c>
      <c r="M221">
        <v>10</v>
      </c>
      <c r="N221">
        <v>3</v>
      </c>
      <c r="O221" t="s">
        <v>306</v>
      </c>
      <c r="P221">
        <v>0</v>
      </c>
      <c r="Q221" t="s">
        <v>71</v>
      </c>
      <c r="S221" t="s">
        <v>3439</v>
      </c>
      <c r="U221">
        <v>1</v>
      </c>
      <c r="V221" t="s">
        <v>216</v>
      </c>
      <c r="X221" t="s">
        <v>84</v>
      </c>
      <c r="Z221" t="s">
        <v>575</v>
      </c>
      <c r="AB221">
        <v>2</v>
      </c>
      <c r="AC221" t="s">
        <v>1113</v>
      </c>
      <c r="AD221" t="s">
        <v>87</v>
      </c>
      <c r="AI221" t="s">
        <v>34</v>
      </c>
      <c r="AO221" t="s">
        <v>88</v>
      </c>
      <c r="AQ221">
        <v>6</v>
      </c>
      <c r="AR221">
        <v>6</v>
      </c>
      <c r="AT221">
        <v>6</v>
      </c>
      <c r="AU221" t="s">
        <v>1114</v>
      </c>
      <c r="AV221" t="s">
        <v>67</v>
      </c>
      <c r="AX221">
        <v>9</v>
      </c>
      <c r="AY221" t="s">
        <v>1115</v>
      </c>
      <c r="AZ221" t="s">
        <v>1116</v>
      </c>
      <c r="BA221" t="s">
        <v>1117</v>
      </c>
    </row>
    <row r="222" spans="1:53" x14ac:dyDescent="0.3">
      <c r="A222">
        <v>220</v>
      </c>
      <c r="B222">
        <v>220</v>
      </c>
      <c r="C222">
        <v>220</v>
      </c>
      <c r="H222" t="s">
        <v>7</v>
      </c>
      <c r="J222" s="9">
        <v>41</v>
      </c>
      <c r="K222">
        <v>6</v>
      </c>
      <c r="L222">
        <v>90</v>
      </c>
      <c r="M222">
        <v>10</v>
      </c>
      <c r="N222">
        <v>12</v>
      </c>
      <c r="O222" t="s">
        <v>92</v>
      </c>
      <c r="P222">
        <v>1</v>
      </c>
      <c r="Q222" t="s">
        <v>392</v>
      </c>
      <c r="T222" t="s">
        <v>1118</v>
      </c>
      <c r="U222">
        <v>1</v>
      </c>
      <c r="V222" t="s">
        <v>8</v>
      </c>
      <c r="X222" t="s">
        <v>94</v>
      </c>
      <c r="Z222" t="s">
        <v>95</v>
      </c>
      <c r="AB222">
        <v>25</v>
      </c>
      <c r="AC222" t="s">
        <v>1119</v>
      </c>
      <c r="AD222" t="s">
        <v>1120</v>
      </c>
      <c r="AJ222" t="s">
        <v>35</v>
      </c>
      <c r="AO222" t="s">
        <v>63</v>
      </c>
      <c r="AQ222">
        <v>5</v>
      </c>
      <c r="AS222">
        <v>15</v>
      </c>
      <c r="AT222">
        <v>50</v>
      </c>
      <c r="AU222" t="s">
        <v>1121</v>
      </c>
      <c r="AV222" t="s">
        <v>78</v>
      </c>
      <c r="AX222">
        <v>8</v>
      </c>
      <c r="AY222" t="s">
        <v>1122</v>
      </c>
      <c r="AZ222" t="s">
        <v>1123</v>
      </c>
      <c r="BA222" t="s">
        <v>1124</v>
      </c>
    </row>
    <row r="223" spans="1:53" x14ac:dyDescent="0.3">
      <c r="A223">
        <v>221</v>
      </c>
      <c r="B223">
        <v>221</v>
      </c>
      <c r="C223">
        <v>221</v>
      </c>
      <c r="G223" t="s">
        <v>6</v>
      </c>
      <c r="H223" t="s">
        <v>7</v>
      </c>
      <c r="J223" s="9">
        <v>23</v>
      </c>
      <c r="K223">
        <v>8</v>
      </c>
      <c r="L223">
        <v>100</v>
      </c>
      <c r="M223">
        <v>6</v>
      </c>
      <c r="N223">
        <v>6</v>
      </c>
      <c r="O223" t="s">
        <v>55</v>
      </c>
      <c r="P223">
        <v>1</v>
      </c>
      <c r="Q223" t="s">
        <v>71</v>
      </c>
      <c r="S223" t="s">
        <v>3439</v>
      </c>
      <c r="U223">
        <v>1</v>
      </c>
      <c r="V223" t="s">
        <v>1125</v>
      </c>
      <c r="X223" t="s">
        <v>84</v>
      </c>
      <c r="Z223" t="s">
        <v>275</v>
      </c>
      <c r="AB223">
        <v>1</v>
      </c>
      <c r="AC223" t="s">
        <v>1126</v>
      </c>
      <c r="AD223" t="s">
        <v>366</v>
      </c>
      <c r="AJ223" t="s">
        <v>35</v>
      </c>
      <c r="AO223" t="s">
        <v>76</v>
      </c>
      <c r="AQ223">
        <v>4</v>
      </c>
      <c r="AR223">
        <v>6</v>
      </c>
      <c r="AT223">
        <v>30</v>
      </c>
      <c r="AU223" t="s">
        <v>1127</v>
      </c>
      <c r="AV223" t="s">
        <v>78</v>
      </c>
      <c r="AX223">
        <v>7</v>
      </c>
      <c r="AY223" t="s">
        <v>1128</v>
      </c>
      <c r="AZ223" t="s">
        <v>1129</v>
      </c>
    </row>
    <row r="224" spans="1:53" x14ac:dyDescent="0.3">
      <c r="A224">
        <v>222</v>
      </c>
      <c r="B224">
        <v>222</v>
      </c>
      <c r="C224">
        <v>222</v>
      </c>
      <c r="H224" t="s">
        <v>7</v>
      </c>
      <c r="J224" s="9">
        <v>28</v>
      </c>
      <c r="K224">
        <v>7</v>
      </c>
      <c r="L224">
        <v>5</v>
      </c>
      <c r="M224">
        <v>5</v>
      </c>
      <c r="N224">
        <v>3</v>
      </c>
      <c r="O224" t="s">
        <v>100</v>
      </c>
      <c r="P224">
        <v>0</v>
      </c>
      <c r="Q224" t="s">
        <v>56</v>
      </c>
      <c r="S224" t="s">
        <v>3411</v>
      </c>
      <c r="U224">
        <v>1</v>
      </c>
      <c r="V224" t="s">
        <v>468</v>
      </c>
      <c r="X224" t="s">
        <v>84</v>
      </c>
      <c r="Z224" t="s">
        <v>1130</v>
      </c>
      <c r="AB224">
        <v>5</v>
      </c>
      <c r="AC224" t="s">
        <v>1131</v>
      </c>
      <c r="AD224" t="s">
        <v>87</v>
      </c>
      <c r="AI224" t="s">
        <v>34</v>
      </c>
      <c r="AO224" t="s">
        <v>63</v>
      </c>
      <c r="AQ224">
        <v>5</v>
      </c>
      <c r="AR224">
        <v>4</v>
      </c>
      <c r="AT224">
        <v>8</v>
      </c>
      <c r="AU224" t="s">
        <v>1132</v>
      </c>
      <c r="AV224" t="s">
        <v>78</v>
      </c>
      <c r="AX224">
        <v>10</v>
      </c>
      <c r="AY224" t="s">
        <v>1133</v>
      </c>
      <c r="AZ224" t="s">
        <v>1134</v>
      </c>
      <c r="BA224" t="s">
        <v>142</v>
      </c>
    </row>
    <row r="225" spans="1:53" x14ac:dyDescent="0.3">
      <c r="A225">
        <v>223</v>
      </c>
      <c r="B225">
        <v>223</v>
      </c>
      <c r="C225">
        <v>223</v>
      </c>
      <c r="D225" t="s">
        <v>3</v>
      </c>
      <c r="E225" t="s">
        <v>4</v>
      </c>
      <c r="G225" t="s">
        <v>6</v>
      </c>
      <c r="J225" s="9">
        <v>42</v>
      </c>
      <c r="K225">
        <v>7</v>
      </c>
      <c r="L225">
        <v>20</v>
      </c>
      <c r="M225">
        <v>10</v>
      </c>
      <c r="N225">
        <v>5</v>
      </c>
      <c r="O225" t="s">
        <v>338</v>
      </c>
      <c r="P225">
        <v>1</v>
      </c>
      <c r="Q225" t="s">
        <v>71</v>
      </c>
      <c r="T225" t="s">
        <v>1135</v>
      </c>
      <c r="U225">
        <v>1</v>
      </c>
      <c r="V225" t="s">
        <v>113</v>
      </c>
      <c r="X225" t="s">
        <v>114</v>
      </c>
      <c r="Z225" t="s">
        <v>95</v>
      </c>
      <c r="AB225">
        <v>18</v>
      </c>
      <c r="AC225" t="s">
        <v>1136</v>
      </c>
      <c r="AD225" t="s">
        <v>1120</v>
      </c>
      <c r="AJ225" t="s">
        <v>35</v>
      </c>
      <c r="AO225" t="s">
        <v>63</v>
      </c>
      <c r="AQ225">
        <v>5</v>
      </c>
      <c r="AR225">
        <v>3</v>
      </c>
      <c r="AT225">
        <v>50</v>
      </c>
      <c r="AU225" t="s">
        <v>1137</v>
      </c>
      <c r="AV225" t="s">
        <v>348</v>
      </c>
      <c r="AX225">
        <v>10</v>
      </c>
      <c r="AY225" t="s">
        <v>1138</v>
      </c>
      <c r="AZ225" t="s">
        <v>1139</v>
      </c>
      <c r="BA225" t="s">
        <v>1140</v>
      </c>
    </row>
    <row r="226" spans="1:53" x14ac:dyDescent="0.3">
      <c r="A226">
        <v>224</v>
      </c>
      <c r="B226">
        <v>224</v>
      </c>
      <c r="C226">
        <v>224</v>
      </c>
      <c r="D226" t="s">
        <v>3</v>
      </c>
      <c r="J226" s="9">
        <v>27</v>
      </c>
      <c r="K226">
        <v>6</v>
      </c>
      <c r="L226">
        <v>2</v>
      </c>
      <c r="M226">
        <v>10</v>
      </c>
      <c r="N226">
        <v>3</v>
      </c>
      <c r="O226" t="s">
        <v>338</v>
      </c>
      <c r="P226">
        <v>0</v>
      </c>
      <c r="Q226" t="s">
        <v>392</v>
      </c>
      <c r="S226" t="s">
        <v>3451</v>
      </c>
      <c r="U226">
        <v>1</v>
      </c>
      <c r="V226" t="s">
        <v>3450</v>
      </c>
      <c r="Y226" t="s">
        <v>1141</v>
      </c>
      <c r="Z226" t="s">
        <v>95</v>
      </c>
      <c r="AB226">
        <v>3</v>
      </c>
      <c r="AC226" t="s">
        <v>1142</v>
      </c>
      <c r="AD226" t="s">
        <v>366</v>
      </c>
      <c r="AJ226" t="s">
        <v>35</v>
      </c>
      <c r="AO226" t="s">
        <v>63</v>
      </c>
      <c r="AQ226">
        <v>4</v>
      </c>
      <c r="AS226">
        <v>8</v>
      </c>
      <c r="AT226">
        <v>9</v>
      </c>
      <c r="AU226" t="s">
        <v>1143</v>
      </c>
      <c r="AV226" t="s">
        <v>78</v>
      </c>
      <c r="AX226">
        <v>7</v>
      </c>
      <c r="AY226" t="s">
        <v>1144</v>
      </c>
    </row>
    <row r="227" spans="1:53" x14ac:dyDescent="0.3">
      <c r="A227">
        <v>225</v>
      </c>
      <c r="B227">
        <v>225</v>
      </c>
      <c r="C227">
        <v>225</v>
      </c>
      <c r="E227" t="s">
        <v>4</v>
      </c>
      <c r="F227" t="s">
        <v>5</v>
      </c>
      <c r="G227" t="s">
        <v>6</v>
      </c>
      <c r="J227" s="9">
        <v>25</v>
      </c>
      <c r="K227">
        <v>8</v>
      </c>
      <c r="L227">
        <v>2</v>
      </c>
      <c r="M227">
        <v>9</v>
      </c>
      <c r="N227">
        <v>30</v>
      </c>
      <c r="O227" t="s">
        <v>136</v>
      </c>
      <c r="P227">
        <v>1</v>
      </c>
      <c r="Q227" t="s">
        <v>101</v>
      </c>
      <c r="S227" t="s">
        <v>3410</v>
      </c>
      <c r="U227">
        <v>0</v>
      </c>
      <c r="AD227" t="s">
        <v>75</v>
      </c>
      <c r="AH227" t="s">
        <v>33</v>
      </c>
      <c r="AJ227" t="s">
        <v>35</v>
      </c>
      <c r="AO227" t="s">
        <v>76</v>
      </c>
      <c r="AQ227">
        <v>6</v>
      </c>
      <c r="AR227">
        <v>3</v>
      </c>
      <c r="AT227">
        <v>60</v>
      </c>
      <c r="AU227" t="s">
        <v>1145</v>
      </c>
      <c r="AW227" t="s">
        <v>1146</v>
      </c>
      <c r="AX227">
        <v>10</v>
      </c>
      <c r="AY227" t="s">
        <v>1147</v>
      </c>
      <c r="AZ227" t="s">
        <v>1148</v>
      </c>
      <c r="BA227" t="s">
        <v>1149</v>
      </c>
    </row>
    <row r="228" spans="1:53" x14ac:dyDescent="0.3">
      <c r="A228">
        <v>226</v>
      </c>
      <c r="B228">
        <v>226</v>
      </c>
      <c r="C228">
        <v>226</v>
      </c>
      <c r="D228" t="s">
        <v>3</v>
      </c>
      <c r="E228" t="s">
        <v>4</v>
      </c>
      <c r="H228" t="s">
        <v>7</v>
      </c>
      <c r="J228" s="9">
        <v>29</v>
      </c>
      <c r="K228">
        <v>6</v>
      </c>
      <c r="L228">
        <v>10</v>
      </c>
      <c r="M228">
        <v>8</v>
      </c>
      <c r="N228">
        <v>12</v>
      </c>
      <c r="O228" t="s">
        <v>70</v>
      </c>
      <c r="P228">
        <v>1</v>
      </c>
      <c r="Q228" t="s">
        <v>56</v>
      </c>
      <c r="S228" t="s">
        <v>3409</v>
      </c>
      <c r="U228">
        <v>1</v>
      </c>
      <c r="V228" t="s">
        <v>58</v>
      </c>
      <c r="X228" t="s">
        <v>84</v>
      </c>
      <c r="Z228" t="s">
        <v>234</v>
      </c>
      <c r="AB228">
        <v>4</v>
      </c>
      <c r="AC228" t="s">
        <v>348</v>
      </c>
      <c r="AD228" t="s">
        <v>62</v>
      </c>
      <c r="AG228" t="s">
        <v>32</v>
      </c>
      <c r="AO228" t="s">
        <v>1081</v>
      </c>
      <c r="AQ228">
        <v>5</v>
      </c>
      <c r="AR228">
        <v>2</v>
      </c>
      <c r="AT228">
        <v>6</v>
      </c>
      <c r="AU228" t="s">
        <v>1150</v>
      </c>
      <c r="AW228" t="s">
        <v>1151</v>
      </c>
      <c r="AX228">
        <v>8</v>
      </c>
      <c r="AY228" t="s">
        <v>1152</v>
      </c>
      <c r="BA228" t="s">
        <v>1153</v>
      </c>
    </row>
    <row r="229" spans="1:53" x14ac:dyDescent="0.3">
      <c r="A229">
        <v>227</v>
      </c>
      <c r="B229">
        <v>227</v>
      </c>
      <c r="C229">
        <v>227</v>
      </c>
      <c r="E229" t="s">
        <v>4</v>
      </c>
      <c r="J229" s="9">
        <v>28</v>
      </c>
      <c r="K229">
        <v>6</v>
      </c>
      <c r="L229">
        <v>0</v>
      </c>
      <c r="M229">
        <v>8</v>
      </c>
      <c r="N229">
        <v>5</v>
      </c>
      <c r="O229" t="s">
        <v>100</v>
      </c>
      <c r="P229">
        <v>1</v>
      </c>
      <c r="Q229" t="s">
        <v>56</v>
      </c>
      <c r="T229" t="s">
        <v>1154</v>
      </c>
      <c r="U229">
        <v>0</v>
      </c>
      <c r="AD229" t="s">
        <v>62</v>
      </c>
      <c r="AI229" t="s">
        <v>34</v>
      </c>
      <c r="AO229" t="s">
        <v>88</v>
      </c>
      <c r="AQ229">
        <v>4</v>
      </c>
      <c r="AS229" t="s">
        <v>1155</v>
      </c>
      <c r="AT229">
        <v>3</v>
      </c>
      <c r="AU229" t="s">
        <v>1156</v>
      </c>
      <c r="AV229" t="s">
        <v>78</v>
      </c>
      <c r="AX229">
        <v>8</v>
      </c>
      <c r="AY229" t="s">
        <v>1157</v>
      </c>
      <c r="AZ229" t="s">
        <v>1158</v>
      </c>
      <c r="BA229" t="s">
        <v>142</v>
      </c>
    </row>
    <row r="230" spans="1:53" x14ac:dyDescent="0.3">
      <c r="A230">
        <v>228</v>
      </c>
      <c r="B230">
        <v>228</v>
      </c>
      <c r="C230">
        <v>228</v>
      </c>
      <c r="D230" t="s">
        <v>3</v>
      </c>
      <c r="E230" t="s">
        <v>4</v>
      </c>
      <c r="G230" t="s">
        <v>6</v>
      </c>
      <c r="J230" s="9">
        <v>25</v>
      </c>
      <c r="K230">
        <v>8</v>
      </c>
      <c r="L230">
        <v>45</v>
      </c>
      <c r="M230">
        <v>8</v>
      </c>
      <c r="N230">
        <v>6</v>
      </c>
      <c r="O230" t="s">
        <v>338</v>
      </c>
      <c r="P230">
        <v>0</v>
      </c>
      <c r="Q230" t="s">
        <v>71</v>
      </c>
      <c r="S230" t="s">
        <v>3439</v>
      </c>
      <c r="U230">
        <v>1</v>
      </c>
      <c r="V230" t="s">
        <v>32</v>
      </c>
      <c r="X230" t="s">
        <v>84</v>
      </c>
      <c r="Z230" t="s">
        <v>159</v>
      </c>
      <c r="AB230">
        <v>1</v>
      </c>
      <c r="AC230" t="s">
        <v>1159</v>
      </c>
      <c r="AD230" t="s">
        <v>62</v>
      </c>
      <c r="AG230" t="s">
        <v>32</v>
      </c>
      <c r="AO230" t="s">
        <v>88</v>
      </c>
      <c r="AQ230">
        <v>6</v>
      </c>
      <c r="AR230">
        <v>5</v>
      </c>
      <c r="AT230">
        <v>25</v>
      </c>
      <c r="AU230" t="s">
        <v>1160</v>
      </c>
      <c r="AV230" t="s">
        <v>78</v>
      </c>
      <c r="AX230">
        <v>10</v>
      </c>
      <c r="AY230" t="s">
        <v>1161</v>
      </c>
      <c r="AZ230" t="s">
        <v>1162</v>
      </c>
    </row>
    <row r="231" spans="1:53" x14ac:dyDescent="0.3">
      <c r="A231">
        <v>229</v>
      </c>
      <c r="B231">
        <v>229</v>
      </c>
      <c r="C231">
        <v>229</v>
      </c>
      <c r="D231" t="s">
        <v>3</v>
      </c>
      <c r="J231" s="9">
        <v>48</v>
      </c>
      <c r="K231">
        <v>7</v>
      </c>
      <c r="L231">
        <v>60</v>
      </c>
      <c r="M231">
        <v>8</v>
      </c>
      <c r="N231">
        <v>5</v>
      </c>
      <c r="O231" t="s">
        <v>136</v>
      </c>
      <c r="P231">
        <v>0</v>
      </c>
      <c r="Q231" t="s">
        <v>101</v>
      </c>
      <c r="S231" t="s">
        <v>3410</v>
      </c>
      <c r="U231">
        <v>1</v>
      </c>
      <c r="W231" t="s">
        <v>1163</v>
      </c>
      <c r="X231" t="s">
        <v>84</v>
      </c>
      <c r="Z231" t="s">
        <v>115</v>
      </c>
      <c r="AB231">
        <v>15</v>
      </c>
      <c r="AC231" t="s">
        <v>1164</v>
      </c>
      <c r="AD231" t="s">
        <v>62</v>
      </c>
      <c r="AG231" t="s">
        <v>32</v>
      </c>
      <c r="AO231" t="s">
        <v>76</v>
      </c>
      <c r="AQ231">
        <v>15</v>
      </c>
      <c r="AR231">
        <v>5</v>
      </c>
      <c r="AT231">
        <v>40</v>
      </c>
      <c r="AU231" t="s">
        <v>1165</v>
      </c>
      <c r="AV231" t="s">
        <v>78</v>
      </c>
      <c r="AX231">
        <v>10</v>
      </c>
      <c r="AY231" t="s">
        <v>1166</v>
      </c>
      <c r="AZ231" t="s">
        <v>772</v>
      </c>
      <c r="BA231" t="s">
        <v>772</v>
      </c>
    </row>
    <row r="232" spans="1:53" ht="28.8" x14ac:dyDescent="0.3">
      <c r="A232">
        <v>230</v>
      </c>
      <c r="B232">
        <v>230</v>
      </c>
      <c r="C232">
        <v>230</v>
      </c>
      <c r="E232" t="s">
        <v>4</v>
      </c>
      <c r="H232" t="s">
        <v>7</v>
      </c>
      <c r="J232" s="9">
        <v>41</v>
      </c>
      <c r="K232">
        <v>7</v>
      </c>
      <c r="L232">
        <v>0</v>
      </c>
      <c r="M232">
        <v>14</v>
      </c>
      <c r="N232">
        <v>12</v>
      </c>
      <c r="O232" t="s">
        <v>124</v>
      </c>
      <c r="P232">
        <v>1</v>
      </c>
      <c r="Q232" t="s">
        <v>71</v>
      </c>
      <c r="S232" t="s">
        <v>3410</v>
      </c>
      <c r="U232">
        <v>1</v>
      </c>
      <c r="V232" t="s">
        <v>32</v>
      </c>
      <c r="X232" t="s">
        <v>84</v>
      </c>
      <c r="Z232" t="s">
        <v>60</v>
      </c>
      <c r="AB232">
        <v>15</v>
      </c>
      <c r="AC232" t="s">
        <v>1167</v>
      </c>
      <c r="AD232" t="s">
        <v>62</v>
      </c>
      <c r="AI232" t="s">
        <v>34</v>
      </c>
      <c r="AJ232" t="s">
        <v>35</v>
      </c>
      <c r="AK232" t="s">
        <v>36</v>
      </c>
      <c r="AL232" t="s">
        <v>37</v>
      </c>
      <c r="AO232" t="s">
        <v>88</v>
      </c>
      <c r="AQ232">
        <v>2</v>
      </c>
      <c r="AR232">
        <v>3</v>
      </c>
      <c r="AT232">
        <v>4</v>
      </c>
      <c r="AU232" s="3" t="s">
        <v>207</v>
      </c>
      <c r="AV232" t="s">
        <v>78</v>
      </c>
      <c r="AX232">
        <v>8</v>
      </c>
      <c r="AY232" s="3" t="s">
        <v>207</v>
      </c>
      <c r="AZ232" s="3" t="s">
        <v>207</v>
      </c>
      <c r="BA232" s="3" t="s">
        <v>207</v>
      </c>
    </row>
    <row r="233" spans="1:53" x14ac:dyDescent="0.3">
      <c r="A233">
        <v>231</v>
      </c>
      <c r="B233">
        <v>231</v>
      </c>
      <c r="C233">
        <v>231</v>
      </c>
      <c r="D233" t="s">
        <v>3</v>
      </c>
      <c r="E233" t="s">
        <v>4</v>
      </c>
      <c r="F233" t="s">
        <v>5</v>
      </c>
      <c r="H233" t="s">
        <v>7</v>
      </c>
      <c r="J233" s="9">
        <v>25</v>
      </c>
      <c r="K233">
        <v>8</v>
      </c>
      <c r="L233">
        <v>120</v>
      </c>
      <c r="M233">
        <v>15</v>
      </c>
      <c r="N233">
        <v>2</v>
      </c>
      <c r="O233" t="s">
        <v>228</v>
      </c>
      <c r="P233">
        <v>1</v>
      </c>
      <c r="Q233" t="s">
        <v>82</v>
      </c>
      <c r="S233" t="s">
        <v>3410</v>
      </c>
      <c r="U233">
        <v>1</v>
      </c>
      <c r="V233" t="s">
        <v>216</v>
      </c>
      <c r="X233" t="s">
        <v>353</v>
      </c>
      <c r="AA233" t="s">
        <v>3445</v>
      </c>
      <c r="AB233">
        <v>0</v>
      </c>
      <c r="AC233" t="s">
        <v>1169</v>
      </c>
      <c r="AD233" t="s">
        <v>62</v>
      </c>
      <c r="AH233" t="s">
        <v>33</v>
      </c>
      <c r="AO233" t="s">
        <v>165</v>
      </c>
      <c r="AQ233">
        <v>6</v>
      </c>
      <c r="AR233">
        <v>4</v>
      </c>
      <c r="AT233">
        <v>100</v>
      </c>
      <c r="AU233" t="s">
        <v>1170</v>
      </c>
      <c r="AV233" t="s">
        <v>78</v>
      </c>
      <c r="AX233">
        <v>10</v>
      </c>
      <c r="AY233" t="s">
        <v>1171</v>
      </c>
      <c r="AZ233" t="s">
        <v>1172</v>
      </c>
      <c r="BA233" t="s">
        <v>1173</v>
      </c>
    </row>
    <row r="234" spans="1:53" x14ac:dyDescent="0.3">
      <c r="A234">
        <v>232</v>
      </c>
      <c r="B234">
        <v>232</v>
      </c>
      <c r="C234">
        <v>232</v>
      </c>
      <c r="E234" t="s">
        <v>4</v>
      </c>
      <c r="H234" t="s">
        <v>7</v>
      </c>
      <c r="J234" s="9">
        <v>28</v>
      </c>
      <c r="K234">
        <v>7</v>
      </c>
      <c r="L234">
        <v>40</v>
      </c>
      <c r="M234">
        <v>14</v>
      </c>
      <c r="N234">
        <v>4</v>
      </c>
      <c r="O234" t="s">
        <v>106</v>
      </c>
      <c r="P234">
        <v>0</v>
      </c>
      <c r="Q234" t="s">
        <v>82</v>
      </c>
      <c r="S234" t="s">
        <v>3411</v>
      </c>
      <c r="U234">
        <v>1</v>
      </c>
      <c r="V234" t="s">
        <v>694</v>
      </c>
      <c r="X234" t="s">
        <v>386</v>
      </c>
      <c r="Z234" t="s">
        <v>95</v>
      </c>
      <c r="AB234">
        <v>6</v>
      </c>
      <c r="AC234" t="s">
        <v>3455</v>
      </c>
      <c r="AD234" t="s">
        <v>62</v>
      </c>
      <c r="AF234" t="s">
        <v>31</v>
      </c>
      <c r="AO234" t="s">
        <v>63</v>
      </c>
      <c r="AQ234">
        <v>6</v>
      </c>
      <c r="AR234">
        <v>2</v>
      </c>
      <c r="AT234">
        <v>100</v>
      </c>
      <c r="AU234" t="s">
        <v>1175</v>
      </c>
      <c r="AV234" t="s">
        <v>67</v>
      </c>
      <c r="AX234">
        <v>10</v>
      </c>
      <c r="AY234" t="s">
        <v>1176</v>
      </c>
      <c r="AZ234" t="s">
        <v>1177</v>
      </c>
      <c r="BA234" t="s">
        <v>1178</v>
      </c>
    </row>
    <row r="235" spans="1:53" x14ac:dyDescent="0.3">
      <c r="A235">
        <v>233</v>
      </c>
      <c r="B235">
        <v>233</v>
      </c>
      <c r="C235">
        <v>233</v>
      </c>
      <c r="D235" t="s">
        <v>3</v>
      </c>
      <c r="E235" t="s">
        <v>4</v>
      </c>
      <c r="H235" t="s">
        <v>7</v>
      </c>
      <c r="J235" s="9">
        <v>32</v>
      </c>
      <c r="K235">
        <v>6</v>
      </c>
      <c r="L235">
        <v>35</v>
      </c>
      <c r="M235">
        <v>9</v>
      </c>
      <c r="N235">
        <v>20</v>
      </c>
      <c r="O235" t="s">
        <v>192</v>
      </c>
      <c r="P235">
        <v>1</v>
      </c>
      <c r="Q235" t="s">
        <v>56</v>
      </c>
      <c r="S235" t="s">
        <v>3410</v>
      </c>
      <c r="U235">
        <v>1</v>
      </c>
      <c r="V235" t="s">
        <v>410</v>
      </c>
      <c r="X235" t="s">
        <v>59</v>
      </c>
      <c r="Z235" t="s">
        <v>95</v>
      </c>
      <c r="AB235">
        <v>5</v>
      </c>
      <c r="AC235" t="s">
        <v>1179</v>
      </c>
      <c r="AD235" t="s">
        <v>87</v>
      </c>
      <c r="AJ235" t="s">
        <v>35</v>
      </c>
      <c r="AO235" t="s">
        <v>76</v>
      </c>
      <c r="AQ235">
        <v>25</v>
      </c>
      <c r="AS235">
        <v>30</v>
      </c>
      <c r="AT235">
        <v>10</v>
      </c>
      <c r="AU235" t="s">
        <v>1180</v>
      </c>
      <c r="AW235" t="s">
        <v>1181</v>
      </c>
      <c r="AX235">
        <v>10</v>
      </c>
      <c r="AY235" t="s">
        <v>1182</v>
      </c>
      <c r="AZ235" t="s">
        <v>1183</v>
      </c>
      <c r="BA235" t="s">
        <v>1184</v>
      </c>
    </row>
    <row r="236" spans="1:53" x14ac:dyDescent="0.3">
      <c r="A236">
        <v>234</v>
      </c>
      <c r="B236">
        <v>234</v>
      </c>
      <c r="C236">
        <v>234</v>
      </c>
      <c r="E236" t="s">
        <v>4</v>
      </c>
      <c r="H236" t="s">
        <v>7</v>
      </c>
      <c r="J236" s="9">
        <v>39</v>
      </c>
      <c r="K236">
        <v>6</v>
      </c>
      <c r="L236">
        <v>40</v>
      </c>
      <c r="M236">
        <v>10</v>
      </c>
      <c r="N236">
        <v>10</v>
      </c>
      <c r="O236" t="s">
        <v>192</v>
      </c>
      <c r="P236">
        <v>1</v>
      </c>
      <c r="Q236" t="s">
        <v>71</v>
      </c>
      <c r="S236" t="s">
        <v>3410</v>
      </c>
      <c r="U236">
        <v>1</v>
      </c>
      <c r="V236" t="s">
        <v>144</v>
      </c>
      <c r="X236" t="s">
        <v>59</v>
      </c>
      <c r="AA236" t="s">
        <v>3444</v>
      </c>
      <c r="AB236">
        <v>6</v>
      </c>
      <c r="AC236" t="s">
        <v>158</v>
      </c>
      <c r="AD236" t="s">
        <v>75</v>
      </c>
      <c r="AJ236" t="s">
        <v>35</v>
      </c>
      <c r="AO236" t="s">
        <v>63</v>
      </c>
      <c r="AQ236">
        <v>12</v>
      </c>
      <c r="AS236">
        <v>12</v>
      </c>
      <c r="AT236">
        <v>4</v>
      </c>
      <c r="AU236" t="s">
        <v>1185</v>
      </c>
      <c r="AV236" t="s">
        <v>78</v>
      </c>
      <c r="AX236">
        <v>9</v>
      </c>
      <c r="AY236" t="s">
        <v>1186</v>
      </c>
    </row>
    <row r="237" spans="1:53" x14ac:dyDescent="0.3">
      <c r="A237">
        <v>235</v>
      </c>
      <c r="B237">
        <v>235</v>
      </c>
      <c r="C237">
        <v>235</v>
      </c>
      <c r="E237" t="s">
        <v>4</v>
      </c>
      <c r="J237" s="9">
        <v>32</v>
      </c>
      <c r="K237">
        <v>7</v>
      </c>
      <c r="L237">
        <v>60</v>
      </c>
      <c r="M237">
        <v>10</v>
      </c>
      <c r="N237">
        <v>5</v>
      </c>
      <c r="O237" t="s">
        <v>124</v>
      </c>
      <c r="P237">
        <v>1</v>
      </c>
      <c r="Q237" t="s">
        <v>101</v>
      </c>
      <c r="S237" t="s">
        <v>3410</v>
      </c>
      <c r="U237">
        <v>1</v>
      </c>
      <c r="V237" t="s">
        <v>33</v>
      </c>
      <c r="X237" t="s">
        <v>84</v>
      </c>
      <c r="Z237" t="s">
        <v>575</v>
      </c>
      <c r="AB237">
        <v>9</v>
      </c>
      <c r="AC237" t="s">
        <v>1187</v>
      </c>
      <c r="AD237" t="s">
        <v>62</v>
      </c>
      <c r="AJ237" t="s">
        <v>35</v>
      </c>
      <c r="AO237" t="s">
        <v>76</v>
      </c>
      <c r="AQ237">
        <v>5</v>
      </c>
      <c r="AS237">
        <v>20</v>
      </c>
      <c r="AT237">
        <v>20</v>
      </c>
      <c r="AU237" t="s">
        <v>1188</v>
      </c>
      <c r="AV237" t="s">
        <v>78</v>
      </c>
      <c r="AX237">
        <v>9</v>
      </c>
      <c r="AY237" t="s">
        <v>1189</v>
      </c>
      <c r="AZ237" t="s">
        <v>1190</v>
      </c>
    </row>
    <row r="238" spans="1:53" x14ac:dyDescent="0.3">
      <c r="A238">
        <v>236</v>
      </c>
      <c r="B238">
        <v>236</v>
      </c>
      <c r="C238">
        <v>236</v>
      </c>
      <c r="D238" t="s">
        <v>3</v>
      </c>
      <c r="G238" t="s">
        <v>6</v>
      </c>
      <c r="H238" t="s">
        <v>7</v>
      </c>
      <c r="J238" s="9">
        <v>42</v>
      </c>
      <c r="K238">
        <v>6</v>
      </c>
      <c r="L238">
        <v>40</v>
      </c>
      <c r="M238">
        <v>4</v>
      </c>
      <c r="N238">
        <v>5</v>
      </c>
      <c r="O238" t="s">
        <v>70</v>
      </c>
      <c r="P238">
        <v>1</v>
      </c>
      <c r="Q238" t="s">
        <v>82</v>
      </c>
      <c r="T238" t="s">
        <v>1191</v>
      </c>
      <c r="U238">
        <v>1</v>
      </c>
      <c r="V238" t="s">
        <v>58</v>
      </c>
      <c r="X238" t="s">
        <v>59</v>
      </c>
      <c r="AA238" t="s">
        <v>3444</v>
      </c>
      <c r="AB238">
        <v>20</v>
      </c>
      <c r="AC238" t="s">
        <v>1193</v>
      </c>
      <c r="AD238" t="s">
        <v>62</v>
      </c>
      <c r="AE238" t="s">
        <v>30</v>
      </c>
      <c r="AI238" t="s">
        <v>34</v>
      </c>
      <c r="AN238" t="s">
        <v>1194</v>
      </c>
      <c r="AO238" t="s">
        <v>76</v>
      </c>
      <c r="AQ238">
        <v>6</v>
      </c>
      <c r="AR238">
        <v>4</v>
      </c>
      <c r="AT238">
        <v>150</v>
      </c>
      <c r="AU238" t="s">
        <v>1195</v>
      </c>
      <c r="AV238" t="s">
        <v>78</v>
      </c>
      <c r="AX238">
        <v>10</v>
      </c>
      <c r="AY238" t="s">
        <v>1196</v>
      </c>
      <c r="AZ238" t="s">
        <v>1197</v>
      </c>
    </row>
    <row r="239" spans="1:53" x14ac:dyDescent="0.3">
      <c r="A239">
        <v>237</v>
      </c>
      <c r="B239">
        <v>237</v>
      </c>
      <c r="C239">
        <v>237</v>
      </c>
      <c r="D239" t="s">
        <v>3</v>
      </c>
      <c r="J239" s="9">
        <v>50</v>
      </c>
      <c r="K239">
        <v>8</v>
      </c>
      <c r="L239">
        <v>0</v>
      </c>
      <c r="M239">
        <v>10</v>
      </c>
      <c r="N239">
        <v>12</v>
      </c>
      <c r="O239" t="s">
        <v>338</v>
      </c>
      <c r="P239">
        <v>0</v>
      </c>
      <c r="Q239" t="s">
        <v>71</v>
      </c>
      <c r="S239" t="s">
        <v>3411</v>
      </c>
      <c r="U239">
        <v>1</v>
      </c>
      <c r="V239" t="s">
        <v>149</v>
      </c>
      <c r="X239" t="s">
        <v>84</v>
      </c>
      <c r="Z239" t="s">
        <v>95</v>
      </c>
      <c r="AB239">
        <v>1</v>
      </c>
      <c r="AC239" t="s">
        <v>1198</v>
      </c>
      <c r="AD239" t="s">
        <v>87</v>
      </c>
      <c r="AG239" t="s">
        <v>3449</v>
      </c>
      <c r="AO239" t="s">
        <v>165</v>
      </c>
      <c r="AQ239">
        <v>20</v>
      </c>
      <c r="AS239">
        <v>10</v>
      </c>
      <c r="AT239">
        <v>40</v>
      </c>
      <c r="AU239" t="s">
        <v>3456</v>
      </c>
      <c r="AV239" t="s">
        <v>78</v>
      </c>
      <c r="AX239">
        <v>9</v>
      </c>
      <c r="AY239" t="s">
        <v>1200</v>
      </c>
      <c r="BA239" t="s">
        <v>1201</v>
      </c>
    </row>
    <row r="240" spans="1:53" x14ac:dyDescent="0.3">
      <c r="A240">
        <v>238</v>
      </c>
      <c r="B240">
        <v>238</v>
      </c>
      <c r="C240">
        <v>238</v>
      </c>
      <c r="D240" t="s">
        <v>3</v>
      </c>
      <c r="J240" s="9">
        <v>26</v>
      </c>
      <c r="K240">
        <v>8</v>
      </c>
      <c r="L240">
        <v>80</v>
      </c>
      <c r="M240">
        <v>8</v>
      </c>
      <c r="N240">
        <v>15</v>
      </c>
      <c r="O240" t="s">
        <v>100</v>
      </c>
      <c r="P240">
        <v>0</v>
      </c>
      <c r="Q240" t="s">
        <v>143</v>
      </c>
      <c r="S240" t="s">
        <v>3439</v>
      </c>
      <c r="U240">
        <v>0</v>
      </c>
      <c r="AD240" t="s">
        <v>62</v>
      </c>
      <c r="AG240" t="s">
        <v>32</v>
      </c>
      <c r="AI240" t="s">
        <v>34</v>
      </c>
      <c r="AO240" t="s">
        <v>76</v>
      </c>
      <c r="AQ240">
        <v>15</v>
      </c>
      <c r="AR240">
        <v>5</v>
      </c>
      <c r="AT240">
        <v>20</v>
      </c>
      <c r="AU240" t="s">
        <v>1202</v>
      </c>
      <c r="AV240" t="s">
        <v>67</v>
      </c>
      <c r="AX240">
        <v>10</v>
      </c>
      <c r="AY240" t="s">
        <v>1203</v>
      </c>
      <c r="AZ240" t="s">
        <v>1204</v>
      </c>
    </row>
    <row r="241" spans="1:53" ht="388.8" x14ac:dyDescent="0.3">
      <c r="A241">
        <v>239</v>
      </c>
      <c r="B241">
        <v>239</v>
      </c>
      <c r="C241">
        <v>239</v>
      </c>
      <c r="D241" t="s">
        <v>3</v>
      </c>
      <c r="J241" s="9">
        <v>29</v>
      </c>
      <c r="K241">
        <v>8</v>
      </c>
      <c r="L241">
        <v>10</v>
      </c>
      <c r="M241">
        <v>10</v>
      </c>
      <c r="N241">
        <v>8</v>
      </c>
      <c r="O241" t="s">
        <v>106</v>
      </c>
      <c r="P241">
        <v>0</v>
      </c>
      <c r="Q241" t="s">
        <v>82</v>
      </c>
      <c r="S241" t="s">
        <v>3410</v>
      </c>
      <c r="U241">
        <v>1</v>
      </c>
      <c r="V241" t="s">
        <v>149</v>
      </c>
      <c r="X241" t="s">
        <v>84</v>
      </c>
      <c r="Z241" t="s">
        <v>234</v>
      </c>
      <c r="AB241">
        <v>3</v>
      </c>
      <c r="AD241" t="s">
        <v>62</v>
      </c>
      <c r="AE241" t="s">
        <v>30</v>
      </c>
      <c r="AG241" t="s">
        <v>32</v>
      </c>
      <c r="AO241" t="s">
        <v>76</v>
      </c>
      <c r="AQ241">
        <v>6</v>
      </c>
      <c r="AR241">
        <v>5</v>
      </c>
      <c r="AT241">
        <v>12</v>
      </c>
      <c r="AU241" t="s">
        <v>1205</v>
      </c>
      <c r="AV241" t="s">
        <v>67</v>
      </c>
      <c r="AX241">
        <v>10</v>
      </c>
      <c r="AY241" t="s">
        <v>1206</v>
      </c>
      <c r="AZ241" t="s">
        <v>1207</v>
      </c>
      <c r="BA241" s="3" t="s">
        <v>1208</v>
      </c>
    </row>
    <row r="242" spans="1:53" x14ac:dyDescent="0.3">
      <c r="A242">
        <v>240</v>
      </c>
      <c r="B242">
        <v>240</v>
      </c>
      <c r="C242">
        <v>240</v>
      </c>
      <c r="D242" t="s">
        <v>3</v>
      </c>
      <c r="H242" t="s">
        <v>7</v>
      </c>
      <c r="J242" s="9">
        <v>44</v>
      </c>
      <c r="K242">
        <v>7</v>
      </c>
      <c r="L242">
        <v>150</v>
      </c>
      <c r="M242">
        <v>12</v>
      </c>
      <c r="N242">
        <v>24</v>
      </c>
      <c r="O242" t="s">
        <v>81</v>
      </c>
      <c r="P242">
        <v>0</v>
      </c>
      <c r="Q242" t="s">
        <v>71</v>
      </c>
      <c r="S242" t="s">
        <v>3410</v>
      </c>
      <c r="U242">
        <v>1</v>
      </c>
      <c r="V242" t="s">
        <v>216</v>
      </c>
      <c r="X242" t="s">
        <v>84</v>
      </c>
      <c r="Z242" t="s">
        <v>85</v>
      </c>
      <c r="AB242">
        <v>23</v>
      </c>
      <c r="AC242" t="s">
        <v>1209</v>
      </c>
      <c r="AD242" t="s">
        <v>366</v>
      </c>
      <c r="AG242" t="s">
        <v>32</v>
      </c>
      <c r="AO242" t="s">
        <v>88</v>
      </c>
      <c r="AQ242">
        <v>2</v>
      </c>
      <c r="AR242">
        <v>2</v>
      </c>
      <c r="AT242">
        <v>5</v>
      </c>
      <c r="AU242" t="s">
        <v>1210</v>
      </c>
      <c r="AW242" t="s">
        <v>1211</v>
      </c>
      <c r="AX242">
        <v>10</v>
      </c>
      <c r="AY242" t="s">
        <v>1212</v>
      </c>
      <c r="AZ242" t="s">
        <v>1213</v>
      </c>
      <c r="BA242" t="s">
        <v>1214</v>
      </c>
    </row>
    <row r="243" spans="1:53" ht="57.6" x14ac:dyDescent="0.3">
      <c r="A243">
        <v>241</v>
      </c>
      <c r="B243">
        <v>241</v>
      </c>
      <c r="C243">
        <v>241</v>
      </c>
      <c r="D243" t="s">
        <v>3</v>
      </c>
      <c r="H243" t="s">
        <v>7</v>
      </c>
      <c r="J243" s="9">
        <v>29</v>
      </c>
      <c r="K243">
        <v>7</v>
      </c>
      <c r="L243">
        <v>60</v>
      </c>
      <c r="M243">
        <v>14</v>
      </c>
      <c r="N243">
        <v>2</v>
      </c>
      <c r="O243" t="s">
        <v>55</v>
      </c>
      <c r="P243">
        <v>1</v>
      </c>
      <c r="Q243" t="s">
        <v>392</v>
      </c>
      <c r="T243" t="s">
        <v>1215</v>
      </c>
      <c r="U243">
        <v>1</v>
      </c>
      <c r="V243" t="s">
        <v>58</v>
      </c>
      <c r="X243" t="s">
        <v>59</v>
      </c>
      <c r="Z243" t="s">
        <v>85</v>
      </c>
      <c r="AB243">
        <v>6</v>
      </c>
      <c r="AC243" t="s">
        <v>1216</v>
      </c>
      <c r="AD243" t="s">
        <v>87</v>
      </c>
      <c r="AM243" t="s">
        <v>38</v>
      </c>
      <c r="AQ243">
        <v>0</v>
      </c>
      <c r="AV243" t="s">
        <v>78</v>
      </c>
      <c r="AX243">
        <v>10</v>
      </c>
      <c r="AY243" s="3" t="s">
        <v>1217</v>
      </c>
      <c r="AZ243" t="s">
        <v>1218</v>
      </c>
      <c r="BA243" t="s">
        <v>1219</v>
      </c>
    </row>
    <row r="244" spans="1:53" x14ac:dyDescent="0.3">
      <c r="A244">
        <v>242</v>
      </c>
      <c r="B244">
        <v>242</v>
      </c>
      <c r="C244">
        <v>242</v>
      </c>
      <c r="E244" t="s">
        <v>4</v>
      </c>
      <c r="J244" s="9">
        <v>49</v>
      </c>
      <c r="K244">
        <v>8</v>
      </c>
      <c r="L244">
        <v>0</v>
      </c>
      <c r="M244">
        <v>12</v>
      </c>
      <c r="N244">
        <v>15</v>
      </c>
      <c r="O244" t="s">
        <v>55</v>
      </c>
      <c r="P244">
        <v>0</v>
      </c>
      <c r="Q244" t="s">
        <v>101</v>
      </c>
      <c r="T244" t="s">
        <v>3457</v>
      </c>
      <c r="U244">
        <v>1</v>
      </c>
      <c r="V244" t="s">
        <v>522</v>
      </c>
      <c r="Y244" t="s">
        <v>1221</v>
      </c>
      <c r="Z244" t="s">
        <v>95</v>
      </c>
      <c r="AB244">
        <v>20</v>
      </c>
      <c r="AC244" t="s">
        <v>1222</v>
      </c>
      <c r="AD244" t="s">
        <v>62</v>
      </c>
      <c r="AG244" t="s">
        <v>3449</v>
      </c>
      <c r="AH244" t="s">
        <v>33</v>
      </c>
      <c r="AO244" t="s">
        <v>76</v>
      </c>
      <c r="AQ244">
        <v>6</v>
      </c>
      <c r="AR244">
        <v>6</v>
      </c>
      <c r="AT244">
        <v>8</v>
      </c>
      <c r="AU244" t="s">
        <v>1223</v>
      </c>
      <c r="AV244" t="s">
        <v>67</v>
      </c>
      <c r="AX244">
        <v>8</v>
      </c>
      <c r="AY244" t="s">
        <v>1224</v>
      </c>
      <c r="AZ244" t="s">
        <v>1225</v>
      </c>
      <c r="BA244" t="s">
        <v>1226</v>
      </c>
    </row>
    <row r="245" spans="1:53" x14ac:dyDescent="0.3">
      <c r="A245">
        <v>243</v>
      </c>
      <c r="B245">
        <v>243</v>
      </c>
      <c r="C245">
        <v>243</v>
      </c>
      <c r="F245" t="s">
        <v>5</v>
      </c>
      <c r="J245" s="9">
        <v>24</v>
      </c>
      <c r="K245">
        <v>7</v>
      </c>
      <c r="L245">
        <v>40</v>
      </c>
      <c r="M245">
        <v>9</v>
      </c>
      <c r="N245">
        <v>4</v>
      </c>
      <c r="O245" t="s">
        <v>136</v>
      </c>
      <c r="P245">
        <v>1</v>
      </c>
      <c r="Q245" t="s">
        <v>71</v>
      </c>
      <c r="S245" t="s">
        <v>3439</v>
      </c>
      <c r="U245">
        <v>1</v>
      </c>
      <c r="V245" t="s">
        <v>93</v>
      </c>
      <c r="Y245" t="s">
        <v>1227</v>
      </c>
      <c r="Z245" t="s">
        <v>223</v>
      </c>
      <c r="AB245">
        <v>1</v>
      </c>
      <c r="AC245" t="s">
        <v>1228</v>
      </c>
      <c r="AD245" t="s">
        <v>366</v>
      </c>
      <c r="AG245" t="s">
        <v>32</v>
      </c>
      <c r="AH245" t="s">
        <v>33</v>
      </c>
      <c r="AO245" t="s">
        <v>76</v>
      </c>
      <c r="AQ245">
        <v>20</v>
      </c>
      <c r="AR245">
        <v>5</v>
      </c>
      <c r="AT245">
        <v>5</v>
      </c>
      <c r="AU245" t="s">
        <v>1229</v>
      </c>
      <c r="AV245" t="s">
        <v>67</v>
      </c>
      <c r="AX245">
        <v>10</v>
      </c>
      <c r="AY245" t="s">
        <v>1230</v>
      </c>
      <c r="AZ245" t="s">
        <v>1231</v>
      </c>
      <c r="BA245" t="s">
        <v>1232</v>
      </c>
    </row>
    <row r="246" spans="1:53" x14ac:dyDescent="0.3">
      <c r="A246">
        <v>244</v>
      </c>
      <c r="B246">
        <v>244</v>
      </c>
      <c r="C246">
        <v>244</v>
      </c>
      <c r="D246" t="s">
        <v>3</v>
      </c>
      <c r="F246" t="s">
        <v>5</v>
      </c>
      <c r="H246" t="s">
        <v>7</v>
      </c>
      <c r="J246" s="9">
        <v>48</v>
      </c>
      <c r="K246">
        <v>5</v>
      </c>
      <c r="L246">
        <v>3</v>
      </c>
      <c r="M246">
        <v>9</v>
      </c>
      <c r="N246">
        <v>12</v>
      </c>
      <c r="O246" t="s">
        <v>228</v>
      </c>
      <c r="P246">
        <v>0</v>
      </c>
      <c r="Q246" t="s">
        <v>71</v>
      </c>
      <c r="S246" t="s">
        <v>3410</v>
      </c>
      <c r="U246">
        <v>1</v>
      </c>
      <c r="V246" t="s">
        <v>138</v>
      </c>
      <c r="X246" t="s">
        <v>126</v>
      </c>
      <c r="Z246" t="s">
        <v>371</v>
      </c>
      <c r="AB246">
        <v>20</v>
      </c>
      <c r="AC246" t="s">
        <v>1233</v>
      </c>
      <c r="AD246" t="s">
        <v>75</v>
      </c>
      <c r="AN246" t="s">
        <v>1234</v>
      </c>
      <c r="AO246" t="s">
        <v>63</v>
      </c>
      <c r="AQ246">
        <v>6</v>
      </c>
      <c r="AS246">
        <v>8</v>
      </c>
      <c r="AT246">
        <v>15</v>
      </c>
      <c r="AU246" t="s">
        <v>1235</v>
      </c>
      <c r="AV246" t="s">
        <v>78</v>
      </c>
      <c r="AX246">
        <v>10</v>
      </c>
      <c r="AY246" t="s">
        <v>1236</v>
      </c>
      <c r="AZ246" t="s">
        <v>1237</v>
      </c>
      <c r="BA246" t="s">
        <v>1238</v>
      </c>
    </row>
    <row r="247" spans="1:53" x14ac:dyDescent="0.3">
      <c r="A247">
        <v>245</v>
      </c>
      <c r="B247">
        <v>245</v>
      </c>
      <c r="C247">
        <v>245</v>
      </c>
      <c r="E247" t="s">
        <v>4</v>
      </c>
      <c r="J247" s="9">
        <v>34</v>
      </c>
      <c r="K247">
        <v>6</v>
      </c>
      <c r="L247">
        <v>0</v>
      </c>
      <c r="M247">
        <v>12</v>
      </c>
      <c r="N247">
        <v>5</v>
      </c>
      <c r="O247" t="s">
        <v>55</v>
      </c>
      <c r="P247">
        <v>1</v>
      </c>
      <c r="Q247" t="s">
        <v>101</v>
      </c>
      <c r="S247" t="s">
        <v>3451</v>
      </c>
      <c r="U247">
        <v>1</v>
      </c>
      <c r="V247" t="s">
        <v>144</v>
      </c>
      <c r="X247" t="s">
        <v>84</v>
      </c>
      <c r="Z247" t="s">
        <v>95</v>
      </c>
      <c r="AB247">
        <v>10</v>
      </c>
      <c r="AC247" t="s">
        <v>1239</v>
      </c>
      <c r="AD247" t="s">
        <v>87</v>
      </c>
      <c r="AJ247" t="s">
        <v>35</v>
      </c>
      <c r="AO247" t="s">
        <v>63</v>
      </c>
      <c r="AQ247">
        <v>6</v>
      </c>
      <c r="AR247">
        <v>6</v>
      </c>
      <c r="AT247">
        <v>20</v>
      </c>
      <c r="AU247" t="s">
        <v>1240</v>
      </c>
      <c r="AV247" t="s">
        <v>380</v>
      </c>
      <c r="AX247">
        <v>10</v>
      </c>
      <c r="AY247" t="s">
        <v>1241</v>
      </c>
      <c r="AZ247" t="s">
        <v>1242</v>
      </c>
    </row>
    <row r="248" spans="1:53" x14ac:dyDescent="0.3">
      <c r="A248">
        <v>246</v>
      </c>
      <c r="B248">
        <v>246</v>
      </c>
      <c r="C248">
        <v>246</v>
      </c>
      <c r="D248" t="s">
        <v>3</v>
      </c>
      <c r="E248" t="s">
        <v>4</v>
      </c>
      <c r="H248" t="s">
        <v>7</v>
      </c>
      <c r="J248" s="9">
        <v>29</v>
      </c>
      <c r="K248">
        <v>7</v>
      </c>
      <c r="L248">
        <v>80</v>
      </c>
      <c r="M248">
        <v>9</v>
      </c>
      <c r="N248">
        <v>10</v>
      </c>
      <c r="O248" t="s">
        <v>55</v>
      </c>
      <c r="P248">
        <v>1</v>
      </c>
      <c r="Q248" t="s">
        <v>56</v>
      </c>
      <c r="S248" t="s">
        <v>3410</v>
      </c>
      <c r="U248">
        <v>1</v>
      </c>
      <c r="V248" t="s">
        <v>216</v>
      </c>
      <c r="Y248" t="s">
        <v>1243</v>
      </c>
      <c r="AA248" t="s">
        <v>1244</v>
      </c>
      <c r="AB248">
        <v>4</v>
      </c>
      <c r="AC248" t="s">
        <v>1245</v>
      </c>
      <c r="AD248" t="s">
        <v>87</v>
      </c>
      <c r="AM248" t="s">
        <v>38</v>
      </c>
      <c r="AQ248">
        <v>0</v>
      </c>
      <c r="AV248" t="s">
        <v>78</v>
      </c>
      <c r="AX248">
        <v>10</v>
      </c>
      <c r="AY248" t="s">
        <v>1246</v>
      </c>
      <c r="AZ248" t="s">
        <v>1247</v>
      </c>
      <c r="BA248" t="s">
        <v>1248</v>
      </c>
    </row>
    <row r="249" spans="1:53" x14ac:dyDescent="0.3">
      <c r="A249">
        <v>247</v>
      </c>
      <c r="B249">
        <v>247</v>
      </c>
      <c r="C249">
        <v>247</v>
      </c>
      <c r="D249" t="s">
        <v>3</v>
      </c>
      <c r="J249" s="9">
        <v>32</v>
      </c>
      <c r="K249">
        <v>8</v>
      </c>
      <c r="L249">
        <v>30</v>
      </c>
      <c r="M249">
        <v>10</v>
      </c>
      <c r="N249">
        <v>3</v>
      </c>
      <c r="O249" t="s">
        <v>100</v>
      </c>
      <c r="P249">
        <v>0</v>
      </c>
      <c r="Q249" t="s">
        <v>56</v>
      </c>
      <c r="S249" t="s">
        <v>3411</v>
      </c>
      <c r="U249">
        <v>1</v>
      </c>
      <c r="V249" t="s">
        <v>216</v>
      </c>
      <c r="X249" t="s">
        <v>84</v>
      </c>
      <c r="Z249" t="s">
        <v>575</v>
      </c>
      <c r="AB249">
        <v>6</v>
      </c>
      <c r="AC249" t="s">
        <v>1249</v>
      </c>
      <c r="AD249" t="s">
        <v>87</v>
      </c>
      <c r="AG249" t="s">
        <v>32</v>
      </c>
      <c r="AK249" t="s">
        <v>36</v>
      </c>
      <c r="AO249" t="s">
        <v>76</v>
      </c>
      <c r="AQ249">
        <v>10</v>
      </c>
      <c r="AS249">
        <v>10</v>
      </c>
      <c r="AT249">
        <v>30</v>
      </c>
      <c r="AU249" t="s">
        <v>1250</v>
      </c>
      <c r="AV249" t="s">
        <v>78</v>
      </c>
      <c r="AX249">
        <v>10</v>
      </c>
      <c r="AY249" t="s">
        <v>1251</v>
      </c>
    </row>
    <row r="250" spans="1:53" x14ac:dyDescent="0.3">
      <c r="A250">
        <v>248</v>
      </c>
      <c r="B250">
        <v>248</v>
      </c>
      <c r="C250">
        <v>248</v>
      </c>
      <c r="D250" t="s">
        <v>3</v>
      </c>
      <c r="F250" t="s">
        <v>5</v>
      </c>
      <c r="G250" t="s">
        <v>6</v>
      </c>
      <c r="J250" s="9">
        <v>34</v>
      </c>
      <c r="K250">
        <v>6</v>
      </c>
      <c r="L250">
        <v>2</v>
      </c>
      <c r="M250">
        <v>10</v>
      </c>
      <c r="N250">
        <v>5</v>
      </c>
      <c r="O250" t="s">
        <v>55</v>
      </c>
      <c r="P250">
        <v>0</v>
      </c>
      <c r="Q250" t="s">
        <v>56</v>
      </c>
      <c r="S250" t="s">
        <v>3409</v>
      </c>
      <c r="U250">
        <v>0</v>
      </c>
      <c r="AD250" t="s">
        <v>62</v>
      </c>
      <c r="AG250" t="s">
        <v>32</v>
      </c>
      <c r="AO250" t="s">
        <v>88</v>
      </c>
      <c r="AQ250">
        <v>6</v>
      </c>
      <c r="AS250">
        <v>8</v>
      </c>
      <c r="AT250">
        <v>80</v>
      </c>
      <c r="AU250" t="s">
        <v>1252</v>
      </c>
      <c r="AV250" t="s">
        <v>195</v>
      </c>
      <c r="AX250">
        <v>10</v>
      </c>
      <c r="AY250" t="s">
        <v>1253</v>
      </c>
      <c r="AZ250" t="s">
        <v>1254</v>
      </c>
    </row>
    <row r="251" spans="1:53" x14ac:dyDescent="0.3">
      <c r="A251">
        <v>249</v>
      </c>
      <c r="B251">
        <v>249</v>
      </c>
      <c r="C251">
        <v>249</v>
      </c>
      <c r="E251" t="s">
        <v>4</v>
      </c>
      <c r="H251" t="s">
        <v>7</v>
      </c>
      <c r="J251" s="9">
        <v>26</v>
      </c>
      <c r="K251">
        <v>10</v>
      </c>
      <c r="L251">
        <v>60</v>
      </c>
      <c r="M251">
        <v>8</v>
      </c>
      <c r="N251">
        <v>0</v>
      </c>
      <c r="O251" t="s">
        <v>92</v>
      </c>
      <c r="P251">
        <v>0</v>
      </c>
      <c r="R251" t="s">
        <v>1255</v>
      </c>
      <c r="T251" t="s">
        <v>1256</v>
      </c>
      <c r="U251">
        <v>0</v>
      </c>
      <c r="AD251" t="s">
        <v>87</v>
      </c>
      <c r="AJ251" t="s">
        <v>35</v>
      </c>
      <c r="AO251" t="s">
        <v>88</v>
      </c>
      <c r="AQ251">
        <v>5</v>
      </c>
      <c r="AR251">
        <v>6</v>
      </c>
      <c r="AT251">
        <v>10</v>
      </c>
      <c r="AU251" t="s">
        <v>1257</v>
      </c>
      <c r="AV251" t="s">
        <v>67</v>
      </c>
      <c r="AX251">
        <v>10</v>
      </c>
      <c r="AY251" t="s">
        <v>1258</v>
      </c>
      <c r="AZ251" t="s">
        <v>1259</v>
      </c>
      <c r="BA251" t="s">
        <v>1260</v>
      </c>
    </row>
    <row r="252" spans="1:53" x14ac:dyDescent="0.3">
      <c r="A252">
        <v>250</v>
      </c>
      <c r="B252">
        <v>250</v>
      </c>
      <c r="C252">
        <v>250</v>
      </c>
      <c r="D252" t="s">
        <v>3</v>
      </c>
      <c r="H252" t="s">
        <v>7</v>
      </c>
      <c r="J252" s="9">
        <v>22</v>
      </c>
      <c r="K252">
        <v>8</v>
      </c>
      <c r="L252">
        <v>30</v>
      </c>
      <c r="M252">
        <v>8</v>
      </c>
      <c r="N252">
        <v>15</v>
      </c>
      <c r="O252" t="s">
        <v>100</v>
      </c>
      <c r="P252">
        <v>1</v>
      </c>
      <c r="Q252" t="s">
        <v>71</v>
      </c>
      <c r="S252" t="s">
        <v>3409</v>
      </c>
      <c r="U252">
        <v>1</v>
      </c>
      <c r="V252" t="s">
        <v>138</v>
      </c>
      <c r="X252" t="s">
        <v>145</v>
      </c>
      <c r="Z252" t="s">
        <v>95</v>
      </c>
      <c r="AB252">
        <v>2</v>
      </c>
      <c r="AC252" t="s">
        <v>1261</v>
      </c>
      <c r="AD252" t="s">
        <v>366</v>
      </c>
      <c r="AG252" t="s">
        <v>3449</v>
      </c>
      <c r="AI252" t="s">
        <v>34</v>
      </c>
      <c r="AO252" t="s">
        <v>88</v>
      </c>
      <c r="AQ252">
        <v>15</v>
      </c>
      <c r="AS252">
        <v>10</v>
      </c>
      <c r="AT252">
        <v>120</v>
      </c>
      <c r="AU252" t="s">
        <v>1262</v>
      </c>
      <c r="AV252" t="s">
        <v>78</v>
      </c>
      <c r="AX252">
        <v>10</v>
      </c>
      <c r="AY252" t="s">
        <v>1263</v>
      </c>
      <c r="AZ252" t="s">
        <v>1264</v>
      </c>
      <c r="BA252" t="s">
        <v>1265</v>
      </c>
    </row>
    <row r="253" spans="1:53" x14ac:dyDescent="0.3">
      <c r="A253">
        <v>251</v>
      </c>
      <c r="B253">
        <v>251</v>
      </c>
      <c r="C253">
        <v>251</v>
      </c>
      <c r="E253" t="s">
        <v>4</v>
      </c>
      <c r="H253" t="s">
        <v>7</v>
      </c>
      <c r="J253" s="9">
        <v>37</v>
      </c>
      <c r="K253">
        <v>8</v>
      </c>
      <c r="L253">
        <v>60</v>
      </c>
      <c r="M253">
        <v>10</v>
      </c>
      <c r="N253">
        <v>60</v>
      </c>
      <c r="O253" t="s">
        <v>55</v>
      </c>
      <c r="P253">
        <v>0</v>
      </c>
      <c r="Q253" t="s">
        <v>56</v>
      </c>
      <c r="S253" t="s">
        <v>3409</v>
      </c>
      <c r="U253">
        <v>1</v>
      </c>
      <c r="V253" t="s">
        <v>216</v>
      </c>
      <c r="X253" t="s">
        <v>59</v>
      </c>
      <c r="Z253" t="s">
        <v>95</v>
      </c>
      <c r="AB253">
        <v>14</v>
      </c>
      <c r="AD253" t="s">
        <v>87</v>
      </c>
      <c r="AJ253" t="s">
        <v>35</v>
      </c>
      <c r="AO253" t="s">
        <v>63</v>
      </c>
      <c r="AQ253">
        <v>4</v>
      </c>
      <c r="AR253">
        <v>4</v>
      </c>
      <c r="AT253">
        <v>8</v>
      </c>
      <c r="AU253" t="s">
        <v>1266</v>
      </c>
      <c r="AW253" t="s">
        <v>1267</v>
      </c>
      <c r="AX253">
        <v>10</v>
      </c>
      <c r="AY253" t="s">
        <v>1268</v>
      </c>
      <c r="AZ253" t="s">
        <v>431</v>
      </c>
    </row>
    <row r="254" spans="1:53" x14ac:dyDescent="0.3">
      <c r="A254">
        <v>252</v>
      </c>
      <c r="B254">
        <v>252</v>
      </c>
      <c r="C254">
        <v>252</v>
      </c>
      <c r="D254" t="s">
        <v>3</v>
      </c>
      <c r="H254" t="s">
        <v>7</v>
      </c>
      <c r="J254" s="9">
        <v>47</v>
      </c>
      <c r="K254">
        <v>8</v>
      </c>
      <c r="L254">
        <v>0</v>
      </c>
      <c r="M254">
        <v>12</v>
      </c>
      <c r="N254">
        <v>12</v>
      </c>
      <c r="O254" t="s">
        <v>228</v>
      </c>
      <c r="P254">
        <v>0</v>
      </c>
      <c r="Q254" t="s">
        <v>71</v>
      </c>
      <c r="S254" t="s">
        <v>3439</v>
      </c>
      <c r="U254">
        <v>0</v>
      </c>
      <c r="AD254" t="s">
        <v>87</v>
      </c>
      <c r="AJ254" t="s">
        <v>35</v>
      </c>
      <c r="AO254" t="s">
        <v>76</v>
      </c>
      <c r="AQ254">
        <v>6</v>
      </c>
      <c r="AS254">
        <v>40</v>
      </c>
      <c r="AT254">
        <v>40</v>
      </c>
      <c r="AU254" t="s">
        <v>1269</v>
      </c>
      <c r="AV254" t="s">
        <v>78</v>
      </c>
      <c r="AX254">
        <v>10</v>
      </c>
      <c r="AY254" t="s">
        <v>1270</v>
      </c>
      <c r="AZ254" t="s">
        <v>1271</v>
      </c>
      <c r="BA254" t="s">
        <v>1272</v>
      </c>
    </row>
    <row r="255" spans="1:53" x14ac:dyDescent="0.3">
      <c r="A255">
        <v>253</v>
      </c>
      <c r="B255">
        <v>253</v>
      </c>
      <c r="C255">
        <v>253</v>
      </c>
      <c r="D255" t="s">
        <v>3</v>
      </c>
      <c r="H255" t="s">
        <v>7</v>
      </c>
      <c r="J255" s="9">
        <v>31</v>
      </c>
      <c r="K255">
        <v>7</v>
      </c>
      <c r="L255">
        <v>0</v>
      </c>
      <c r="M255">
        <v>5</v>
      </c>
      <c r="N255">
        <v>18</v>
      </c>
      <c r="O255" t="s">
        <v>124</v>
      </c>
      <c r="P255">
        <v>1</v>
      </c>
      <c r="Q255" t="s">
        <v>56</v>
      </c>
      <c r="T255" t="s">
        <v>1273</v>
      </c>
      <c r="U255">
        <v>1</v>
      </c>
      <c r="W255" t="s">
        <v>1274</v>
      </c>
      <c r="Y255" t="s">
        <v>1275</v>
      </c>
      <c r="Z255" t="s">
        <v>109</v>
      </c>
      <c r="AB255">
        <v>12</v>
      </c>
      <c r="AC255" t="s">
        <v>1276</v>
      </c>
      <c r="AD255" t="s">
        <v>366</v>
      </c>
      <c r="AG255" t="s">
        <v>32</v>
      </c>
      <c r="AO255" t="s">
        <v>88</v>
      </c>
      <c r="AQ255">
        <v>12</v>
      </c>
      <c r="AR255">
        <v>6</v>
      </c>
      <c r="AT255">
        <v>14</v>
      </c>
      <c r="AU255" t="s">
        <v>1277</v>
      </c>
      <c r="AV255" t="s">
        <v>78</v>
      </c>
      <c r="AX255">
        <v>8</v>
      </c>
      <c r="AY255" t="s">
        <v>1278</v>
      </c>
      <c r="AZ255" t="s">
        <v>1279</v>
      </c>
      <c r="BA255" t="s">
        <v>1280</v>
      </c>
    </row>
    <row r="256" spans="1:53" x14ac:dyDescent="0.3">
      <c r="A256">
        <v>254</v>
      </c>
      <c r="B256">
        <v>254</v>
      </c>
      <c r="C256">
        <v>254</v>
      </c>
      <c r="E256" t="s">
        <v>4</v>
      </c>
      <c r="F256" t="s">
        <v>5</v>
      </c>
      <c r="G256" t="s">
        <v>6</v>
      </c>
      <c r="H256" t="s">
        <v>7</v>
      </c>
      <c r="J256" s="9">
        <v>25</v>
      </c>
      <c r="K256">
        <v>7</v>
      </c>
      <c r="L256">
        <v>0</v>
      </c>
      <c r="M256">
        <v>13</v>
      </c>
      <c r="N256">
        <v>10</v>
      </c>
      <c r="O256" t="s">
        <v>92</v>
      </c>
      <c r="P256">
        <v>1</v>
      </c>
      <c r="Q256" t="s">
        <v>71</v>
      </c>
      <c r="S256" t="s">
        <v>3451</v>
      </c>
      <c r="U256">
        <v>1</v>
      </c>
      <c r="V256" t="s">
        <v>216</v>
      </c>
      <c r="X256" t="s">
        <v>84</v>
      </c>
      <c r="Z256" t="s">
        <v>95</v>
      </c>
      <c r="AB256">
        <v>2</v>
      </c>
      <c r="AC256" t="s">
        <v>1281</v>
      </c>
      <c r="AD256" t="s">
        <v>62</v>
      </c>
      <c r="AJ256" t="s">
        <v>35</v>
      </c>
      <c r="AO256" t="s">
        <v>88</v>
      </c>
      <c r="AQ256">
        <v>4</v>
      </c>
      <c r="AR256">
        <v>4</v>
      </c>
      <c r="AT256">
        <v>5</v>
      </c>
      <c r="AU256" t="s">
        <v>1282</v>
      </c>
      <c r="AV256" t="s">
        <v>78</v>
      </c>
      <c r="AX256">
        <v>10</v>
      </c>
      <c r="AY256" t="s">
        <v>1283</v>
      </c>
      <c r="AZ256" t="s">
        <v>1284</v>
      </c>
      <c r="BA256" t="s">
        <v>1285</v>
      </c>
    </row>
    <row r="257" spans="1:53" x14ac:dyDescent="0.3">
      <c r="A257">
        <v>255</v>
      </c>
      <c r="B257">
        <v>255</v>
      </c>
      <c r="C257">
        <v>255</v>
      </c>
      <c r="D257" t="s">
        <v>3</v>
      </c>
      <c r="G257" t="s">
        <v>6</v>
      </c>
      <c r="J257" s="9">
        <v>39</v>
      </c>
      <c r="K257">
        <v>6</v>
      </c>
      <c r="L257">
        <v>45</v>
      </c>
      <c r="M257">
        <v>5</v>
      </c>
      <c r="N257">
        <v>5</v>
      </c>
      <c r="O257" t="s">
        <v>306</v>
      </c>
      <c r="P257">
        <v>1</v>
      </c>
      <c r="Q257" t="s">
        <v>71</v>
      </c>
      <c r="S257" t="s">
        <v>3409</v>
      </c>
      <c r="U257">
        <v>1</v>
      </c>
      <c r="V257" t="s">
        <v>32</v>
      </c>
      <c r="X257" t="s">
        <v>84</v>
      </c>
      <c r="Z257" t="s">
        <v>159</v>
      </c>
      <c r="AB257">
        <v>8</v>
      </c>
      <c r="AC257" t="s">
        <v>1286</v>
      </c>
      <c r="AD257" t="s">
        <v>87</v>
      </c>
      <c r="AJ257" t="s">
        <v>35</v>
      </c>
      <c r="AO257" t="s">
        <v>556</v>
      </c>
      <c r="AQ257">
        <v>6</v>
      </c>
      <c r="AR257">
        <v>4</v>
      </c>
      <c r="AT257">
        <v>5</v>
      </c>
      <c r="AU257" t="s">
        <v>1287</v>
      </c>
      <c r="AV257" t="s">
        <v>78</v>
      </c>
      <c r="AX257">
        <v>10</v>
      </c>
      <c r="AY257" t="s">
        <v>1288</v>
      </c>
      <c r="AZ257" t="s">
        <v>1289</v>
      </c>
      <c r="BA257" t="s">
        <v>1290</v>
      </c>
    </row>
    <row r="258" spans="1:53" x14ac:dyDescent="0.3">
      <c r="A258">
        <v>256</v>
      </c>
      <c r="B258">
        <v>256</v>
      </c>
      <c r="C258">
        <v>256</v>
      </c>
      <c r="D258" t="s">
        <v>3</v>
      </c>
      <c r="E258" t="s">
        <v>4</v>
      </c>
      <c r="H258" t="s">
        <v>7</v>
      </c>
      <c r="J258" s="9">
        <v>50</v>
      </c>
      <c r="K258">
        <v>8</v>
      </c>
      <c r="L258">
        <v>0</v>
      </c>
      <c r="M258">
        <v>8</v>
      </c>
      <c r="N258">
        <v>50</v>
      </c>
      <c r="O258" t="s">
        <v>106</v>
      </c>
      <c r="P258">
        <v>1</v>
      </c>
      <c r="Q258" t="s">
        <v>101</v>
      </c>
      <c r="T258" t="s">
        <v>1291</v>
      </c>
      <c r="U258">
        <v>0</v>
      </c>
      <c r="AD258" t="s">
        <v>87</v>
      </c>
      <c r="AJ258" t="s">
        <v>35</v>
      </c>
      <c r="AN258" t="s">
        <v>1292</v>
      </c>
      <c r="AO258" t="s">
        <v>76</v>
      </c>
      <c r="AQ258">
        <v>5</v>
      </c>
      <c r="AS258">
        <v>10</v>
      </c>
      <c r="AT258">
        <v>24</v>
      </c>
      <c r="AU258" t="s">
        <v>1293</v>
      </c>
      <c r="AV258" t="s">
        <v>195</v>
      </c>
      <c r="AX258">
        <v>9</v>
      </c>
      <c r="AY258" t="s">
        <v>1294</v>
      </c>
      <c r="AZ258" t="s">
        <v>1295</v>
      </c>
      <c r="BA258" t="s">
        <v>1296</v>
      </c>
    </row>
    <row r="259" spans="1:53" x14ac:dyDescent="0.3">
      <c r="A259">
        <v>257</v>
      </c>
      <c r="B259">
        <v>257</v>
      </c>
      <c r="C259">
        <v>257</v>
      </c>
      <c r="D259" t="s">
        <v>3</v>
      </c>
      <c r="J259" s="9">
        <v>32</v>
      </c>
      <c r="K259">
        <v>6</v>
      </c>
      <c r="L259">
        <v>2</v>
      </c>
      <c r="M259">
        <v>11</v>
      </c>
      <c r="N259">
        <v>10</v>
      </c>
      <c r="O259" t="s">
        <v>136</v>
      </c>
      <c r="P259">
        <v>1</v>
      </c>
      <c r="Q259" t="s">
        <v>101</v>
      </c>
      <c r="S259" t="s">
        <v>3410</v>
      </c>
      <c r="U259">
        <v>1</v>
      </c>
      <c r="V259" t="s">
        <v>216</v>
      </c>
      <c r="X259" t="s">
        <v>353</v>
      </c>
      <c r="Z259" t="s">
        <v>422</v>
      </c>
      <c r="AB259">
        <v>10</v>
      </c>
      <c r="AC259" t="s">
        <v>1297</v>
      </c>
      <c r="AD259" t="s">
        <v>87</v>
      </c>
      <c r="AJ259" t="s">
        <v>35</v>
      </c>
      <c r="AN259" t="s">
        <v>1298</v>
      </c>
      <c r="AO259" t="s">
        <v>76</v>
      </c>
      <c r="AQ259">
        <v>2</v>
      </c>
      <c r="AR259">
        <v>1</v>
      </c>
      <c r="AT259">
        <v>3</v>
      </c>
      <c r="AU259" t="s">
        <v>1299</v>
      </c>
      <c r="AV259" t="s">
        <v>78</v>
      </c>
      <c r="AX259">
        <v>10</v>
      </c>
      <c r="AY259" t="s">
        <v>1300</v>
      </c>
      <c r="AZ259" t="s">
        <v>1301</v>
      </c>
      <c r="BA259" t="s">
        <v>1302</v>
      </c>
    </row>
    <row r="260" spans="1:53" x14ac:dyDescent="0.3">
      <c r="A260">
        <v>258</v>
      </c>
      <c r="B260">
        <v>258</v>
      </c>
      <c r="C260">
        <v>258</v>
      </c>
      <c r="D260" t="s">
        <v>3</v>
      </c>
      <c r="E260" t="s">
        <v>4</v>
      </c>
      <c r="H260" t="s">
        <v>7</v>
      </c>
      <c r="J260" s="9">
        <v>35</v>
      </c>
      <c r="K260">
        <v>7</v>
      </c>
      <c r="L260">
        <v>15</v>
      </c>
      <c r="M260">
        <v>3</v>
      </c>
      <c r="N260">
        <v>12</v>
      </c>
      <c r="O260" t="s">
        <v>306</v>
      </c>
      <c r="P260">
        <v>0</v>
      </c>
      <c r="Q260" t="s">
        <v>82</v>
      </c>
      <c r="S260" t="s">
        <v>3411</v>
      </c>
      <c r="U260">
        <v>1</v>
      </c>
      <c r="V260" t="s">
        <v>216</v>
      </c>
      <c r="X260" t="s">
        <v>84</v>
      </c>
      <c r="Z260" t="s">
        <v>1303</v>
      </c>
      <c r="AB260">
        <v>5</v>
      </c>
      <c r="AC260" t="s">
        <v>1304</v>
      </c>
      <c r="AD260" t="s">
        <v>87</v>
      </c>
      <c r="AI260" t="s">
        <v>34</v>
      </c>
      <c r="AO260" t="s">
        <v>76</v>
      </c>
      <c r="AQ260">
        <v>4</v>
      </c>
      <c r="AR260">
        <v>6</v>
      </c>
      <c r="AT260">
        <v>10</v>
      </c>
      <c r="AU260" t="s">
        <v>1305</v>
      </c>
      <c r="AV260" t="s">
        <v>78</v>
      </c>
      <c r="AX260">
        <v>10</v>
      </c>
      <c r="AY260" t="s">
        <v>1306</v>
      </c>
      <c r="AZ260" t="s">
        <v>1307</v>
      </c>
      <c r="BA260" t="s">
        <v>1308</v>
      </c>
    </row>
    <row r="261" spans="1:53" x14ac:dyDescent="0.3">
      <c r="A261">
        <v>259</v>
      </c>
      <c r="B261">
        <v>259</v>
      </c>
      <c r="C261">
        <v>259</v>
      </c>
      <c r="F261" t="s">
        <v>5</v>
      </c>
      <c r="G261" t="s">
        <v>6</v>
      </c>
      <c r="H261" t="s">
        <v>7</v>
      </c>
      <c r="J261" s="9">
        <v>24</v>
      </c>
      <c r="K261">
        <v>5</v>
      </c>
      <c r="L261">
        <v>0</v>
      </c>
      <c r="M261">
        <v>16</v>
      </c>
      <c r="N261">
        <v>5</v>
      </c>
      <c r="O261" t="s">
        <v>70</v>
      </c>
      <c r="P261">
        <v>0</v>
      </c>
      <c r="Q261" t="s">
        <v>101</v>
      </c>
      <c r="S261" t="s">
        <v>3411</v>
      </c>
      <c r="U261">
        <v>1</v>
      </c>
      <c r="V261" t="s">
        <v>73</v>
      </c>
      <c r="X261" t="s">
        <v>84</v>
      </c>
      <c r="Z261" t="s">
        <v>60</v>
      </c>
      <c r="AB261">
        <v>1</v>
      </c>
      <c r="AC261" t="s">
        <v>61</v>
      </c>
      <c r="AD261" t="s">
        <v>62</v>
      </c>
      <c r="AG261" t="s">
        <v>32</v>
      </c>
      <c r="AO261" t="s">
        <v>76</v>
      </c>
      <c r="AQ261">
        <v>6</v>
      </c>
      <c r="AR261">
        <v>5</v>
      </c>
      <c r="AT261">
        <v>20</v>
      </c>
      <c r="AU261" t="s">
        <v>1309</v>
      </c>
      <c r="AW261" t="s">
        <v>1310</v>
      </c>
      <c r="AX261">
        <v>10</v>
      </c>
      <c r="AY261" t="s">
        <v>1311</v>
      </c>
      <c r="AZ261" t="s">
        <v>1312</v>
      </c>
      <c r="BA261" t="s">
        <v>1313</v>
      </c>
    </row>
    <row r="262" spans="1:53" x14ac:dyDescent="0.3">
      <c r="A262">
        <v>260</v>
      </c>
      <c r="B262">
        <v>260</v>
      </c>
      <c r="C262">
        <v>260</v>
      </c>
      <c r="H262" t="s">
        <v>7</v>
      </c>
      <c r="J262" s="9">
        <v>37</v>
      </c>
      <c r="K262">
        <v>6</v>
      </c>
      <c r="L262">
        <v>90</v>
      </c>
      <c r="M262">
        <v>5</v>
      </c>
      <c r="N262">
        <v>5</v>
      </c>
      <c r="O262" t="s">
        <v>338</v>
      </c>
      <c r="P262">
        <v>1</v>
      </c>
      <c r="Q262" t="s">
        <v>71</v>
      </c>
      <c r="S262" t="s">
        <v>3411</v>
      </c>
      <c r="U262">
        <v>1</v>
      </c>
      <c r="V262" t="s">
        <v>58</v>
      </c>
      <c r="X262" t="s">
        <v>59</v>
      </c>
      <c r="Z262" t="s">
        <v>95</v>
      </c>
      <c r="AB262">
        <v>14</v>
      </c>
      <c r="AC262" t="s">
        <v>870</v>
      </c>
      <c r="AD262" t="s">
        <v>87</v>
      </c>
      <c r="AJ262" t="s">
        <v>35</v>
      </c>
      <c r="AO262" t="s">
        <v>76</v>
      </c>
      <c r="AQ262">
        <v>3</v>
      </c>
      <c r="AR262">
        <v>2</v>
      </c>
      <c r="AT262">
        <v>60</v>
      </c>
      <c r="AU262" t="s">
        <v>1314</v>
      </c>
      <c r="AV262" t="s">
        <v>78</v>
      </c>
      <c r="AX262">
        <v>10</v>
      </c>
      <c r="AY262" t="s">
        <v>1315</v>
      </c>
      <c r="AZ262" t="s">
        <v>1316</v>
      </c>
      <c r="BA262" t="s">
        <v>1317</v>
      </c>
    </row>
    <row r="263" spans="1:53" x14ac:dyDescent="0.3">
      <c r="A263">
        <v>261</v>
      </c>
      <c r="B263">
        <v>261</v>
      </c>
      <c r="C263">
        <v>261</v>
      </c>
      <c r="D263" t="s">
        <v>3</v>
      </c>
      <c r="E263" t="s">
        <v>4</v>
      </c>
      <c r="G263" t="s">
        <v>6</v>
      </c>
      <c r="H263" t="s">
        <v>7</v>
      </c>
      <c r="J263" s="9">
        <v>29</v>
      </c>
      <c r="K263">
        <v>7</v>
      </c>
      <c r="L263">
        <v>90</v>
      </c>
      <c r="M263">
        <v>15</v>
      </c>
      <c r="N263">
        <v>6</v>
      </c>
      <c r="O263" t="s">
        <v>306</v>
      </c>
      <c r="P263">
        <v>1</v>
      </c>
      <c r="Q263" t="s">
        <v>56</v>
      </c>
      <c r="S263" t="s">
        <v>3411</v>
      </c>
      <c r="U263">
        <v>1</v>
      </c>
      <c r="V263" t="s">
        <v>32</v>
      </c>
      <c r="X263" t="s">
        <v>84</v>
      </c>
      <c r="Z263" t="s">
        <v>159</v>
      </c>
      <c r="AB263">
        <v>3</v>
      </c>
      <c r="AC263" t="s">
        <v>1318</v>
      </c>
      <c r="AD263" t="s">
        <v>62</v>
      </c>
      <c r="AG263" t="s">
        <v>32</v>
      </c>
      <c r="AO263" t="s">
        <v>76</v>
      </c>
      <c r="AQ263">
        <v>6</v>
      </c>
      <c r="AR263">
        <v>4</v>
      </c>
      <c r="AT263">
        <v>25</v>
      </c>
      <c r="AU263" t="s">
        <v>1319</v>
      </c>
      <c r="AW263" t="s">
        <v>1320</v>
      </c>
      <c r="AX263">
        <v>10</v>
      </c>
      <c r="AY263" t="s">
        <v>1321</v>
      </c>
      <c r="AZ263" t="s">
        <v>1322</v>
      </c>
      <c r="BA263" t="s">
        <v>1323</v>
      </c>
    </row>
    <row r="264" spans="1:53" ht="409.6" x14ac:dyDescent="0.3">
      <c r="A264">
        <v>262</v>
      </c>
      <c r="B264">
        <v>262</v>
      </c>
      <c r="C264">
        <v>262</v>
      </c>
      <c r="F264" t="s">
        <v>5</v>
      </c>
      <c r="J264" s="9">
        <v>27</v>
      </c>
      <c r="K264">
        <v>8</v>
      </c>
      <c r="L264">
        <v>100</v>
      </c>
      <c r="M264">
        <v>10</v>
      </c>
      <c r="N264">
        <v>20</v>
      </c>
      <c r="O264" t="s">
        <v>70</v>
      </c>
      <c r="P264">
        <v>0</v>
      </c>
      <c r="Q264" t="s">
        <v>71</v>
      </c>
      <c r="S264" t="s">
        <v>3410</v>
      </c>
      <c r="U264">
        <v>0</v>
      </c>
      <c r="AD264" t="s">
        <v>62</v>
      </c>
      <c r="AH264" t="s">
        <v>33</v>
      </c>
      <c r="AO264" t="s">
        <v>88</v>
      </c>
      <c r="AQ264">
        <v>10</v>
      </c>
      <c r="AR264">
        <v>6</v>
      </c>
      <c r="AT264">
        <v>50</v>
      </c>
      <c r="AU264" s="3" t="s">
        <v>1324</v>
      </c>
      <c r="AW264" t="s">
        <v>1325</v>
      </c>
      <c r="AX264">
        <v>10</v>
      </c>
      <c r="AY264" s="3" t="s">
        <v>1326</v>
      </c>
      <c r="AZ264" s="3" t="s">
        <v>1327</v>
      </c>
      <c r="BA264" t="s">
        <v>1328</v>
      </c>
    </row>
    <row r="265" spans="1:53" x14ac:dyDescent="0.3">
      <c r="A265">
        <v>263</v>
      </c>
      <c r="B265">
        <v>263</v>
      </c>
      <c r="C265">
        <v>263</v>
      </c>
      <c r="E265" t="s">
        <v>4</v>
      </c>
      <c r="H265" t="s">
        <v>7</v>
      </c>
      <c r="J265" s="9">
        <v>31</v>
      </c>
      <c r="K265">
        <v>6</v>
      </c>
      <c r="L265">
        <v>15</v>
      </c>
      <c r="M265">
        <v>12</v>
      </c>
      <c r="N265">
        <v>4</v>
      </c>
      <c r="O265" t="s">
        <v>70</v>
      </c>
      <c r="P265">
        <v>0</v>
      </c>
      <c r="Q265" t="s">
        <v>71</v>
      </c>
      <c r="S265" t="s">
        <v>3410</v>
      </c>
      <c r="U265">
        <v>1</v>
      </c>
      <c r="W265" t="s">
        <v>1329</v>
      </c>
      <c r="X265" t="s">
        <v>94</v>
      </c>
      <c r="Z265" t="s">
        <v>60</v>
      </c>
      <c r="AB265">
        <v>9</v>
      </c>
      <c r="AC265" t="s">
        <v>1330</v>
      </c>
      <c r="AD265" t="s">
        <v>1120</v>
      </c>
      <c r="AJ265" t="s">
        <v>35</v>
      </c>
      <c r="AO265" t="s">
        <v>76</v>
      </c>
      <c r="AQ265">
        <v>2</v>
      </c>
      <c r="AR265">
        <v>5</v>
      </c>
      <c r="AT265">
        <v>4</v>
      </c>
      <c r="AU265" t="s">
        <v>1331</v>
      </c>
      <c r="AW265" t="s">
        <v>1332</v>
      </c>
      <c r="AX265">
        <v>10</v>
      </c>
      <c r="AY265" t="s">
        <v>1333</v>
      </c>
      <c r="AZ265" t="s">
        <v>1334</v>
      </c>
      <c r="BA265" t="s">
        <v>1335</v>
      </c>
    </row>
    <row r="266" spans="1:53" x14ac:dyDescent="0.3">
      <c r="A266">
        <v>264</v>
      </c>
      <c r="B266">
        <v>264</v>
      </c>
      <c r="C266">
        <v>264</v>
      </c>
      <c r="D266" t="s">
        <v>3</v>
      </c>
      <c r="E266" t="s">
        <v>4</v>
      </c>
      <c r="H266" t="s">
        <v>7</v>
      </c>
      <c r="J266" s="9">
        <v>36</v>
      </c>
      <c r="K266">
        <v>6</v>
      </c>
      <c r="L266">
        <v>2</v>
      </c>
      <c r="M266">
        <v>5</v>
      </c>
      <c r="N266">
        <v>32</v>
      </c>
      <c r="O266" t="s">
        <v>338</v>
      </c>
      <c r="P266">
        <v>0</v>
      </c>
      <c r="Q266" t="s">
        <v>82</v>
      </c>
      <c r="S266" t="s">
        <v>3411</v>
      </c>
      <c r="U266">
        <v>1</v>
      </c>
      <c r="V266" t="s">
        <v>3452</v>
      </c>
      <c r="X266" t="s">
        <v>84</v>
      </c>
      <c r="Z266" t="s">
        <v>95</v>
      </c>
      <c r="AB266">
        <v>3</v>
      </c>
      <c r="AC266" t="s">
        <v>1336</v>
      </c>
      <c r="AD266" t="s">
        <v>75</v>
      </c>
      <c r="AJ266" t="s">
        <v>35</v>
      </c>
      <c r="AO266" t="s">
        <v>63</v>
      </c>
      <c r="AQ266">
        <v>5</v>
      </c>
      <c r="AR266">
        <v>5</v>
      </c>
      <c r="AT266">
        <v>10</v>
      </c>
      <c r="AU266" t="s">
        <v>1337</v>
      </c>
      <c r="AV266" t="s">
        <v>78</v>
      </c>
      <c r="AX266">
        <v>9</v>
      </c>
      <c r="AY266" t="s">
        <v>1338</v>
      </c>
      <c r="AZ266" t="s">
        <v>1339</v>
      </c>
    </row>
    <row r="267" spans="1:53" x14ac:dyDescent="0.3">
      <c r="A267">
        <v>265</v>
      </c>
      <c r="B267">
        <v>265</v>
      </c>
      <c r="C267">
        <v>265</v>
      </c>
      <c r="D267" t="s">
        <v>3</v>
      </c>
      <c r="E267" t="s">
        <v>4</v>
      </c>
      <c r="J267" s="9">
        <v>31</v>
      </c>
      <c r="K267">
        <v>8</v>
      </c>
      <c r="L267">
        <v>15</v>
      </c>
      <c r="M267">
        <v>12</v>
      </c>
      <c r="N267">
        <v>3</v>
      </c>
      <c r="O267" t="s">
        <v>338</v>
      </c>
      <c r="P267">
        <v>0</v>
      </c>
      <c r="Q267" t="s">
        <v>101</v>
      </c>
      <c r="S267" t="s">
        <v>3409</v>
      </c>
      <c r="U267">
        <v>1</v>
      </c>
      <c r="V267" t="s">
        <v>158</v>
      </c>
      <c r="X267" t="s">
        <v>84</v>
      </c>
      <c r="Z267" t="s">
        <v>575</v>
      </c>
      <c r="AB267">
        <v>3</v>
      </c>
      <c r="AC267" t="s">
        <v>1340</v>
      </c>
      <c r="AD267" t="s">
        <v>87</v>
      </c>
      <c r="AH267" t="s">
        <v>33</v>
      </c>
      <c r="AO267" t="s">
        <v>76</v>
      </c>
      <c r="AQ267">
        <v>6</v>
      </c>
      <c r="AR267">
        <v>6</v>
      </c>
      <c r="AT267">
        <v>8</v>
      </c>
      <c r="AU267" t="s">
        <v>1341</v>
      </c>
      <c r="AV267" t="s">
        <v>78</v>
      </c>
      <c r="AX267">
        <v>10</v>
      </c>
      <c r="AY267" t="s">
        <v>1342</v>
      </c>
      <c r="BA267" t="s">
        <v>1343</v>
      </c>
    </row>
    <row r="268" spans="1:53" x14ac:dyDescent="0.3">
      <c r="A268">
        <v>266</v>
      </c>
      <c r="B268">
        <v>266</v>
      </c>
      <c r="C268">
        <v>266</v>
      </c>
      <c r="D268" t="s">
        <v>3</v>
      </c>
      <c r="E268" t="s">
        <v>4</v>
      </c>
      <c r="H268" t="s">
        <v>7</v>
      </c>
      <c r="J268" s="9">
        <v>33</v>
      </c>
      <c r="K268">
        <v>6</v>
      </c>
      <c r="L268">
        <v>270</v>
      </c>
      <c r="M268">
        <v>9</v>
      </c>
      <c r="N268">
        <v>2</v>
      </c>
      <c r="O268" t="s">
        <v>124</v>
      </c>
      <c r="P268">
        <v>0</v>
      </c>
      <c r="Q268" t="s">
        <v>56</v>
      </c>
      <c r="S268" t="s">
        <v>3411</v>
      </c>
      <c r="U268">
        <v>1</v>
      </c>
      <c r="V268" t="s">
        <v>216</v>
      </c>
      <c r="X268" t="s">
        <v>84</v>
      </c>
      <c r="Z268" t="s">
        <v>223</v>
      </c>
      <c r="AB268">
        <v>7</v>
      </c>
      <c r="AC268" t="s">
        <v>1344</v>
      </c>
      <c r="AD268" t="s">
        <v>87</v>
      </c>
      <c r="AG268" t="s">
        <v>32</v>
      </c>
      <c r="AN268" t="s">
        <v>1345</v>
      </c>
      <c r="AO268" t="s">
        <v>88</v>
      </c>
      <c r="AQ268">
        <v>6</v>
      </c>
      <c r="AR268">
        <v>4</v>
      </c>
      <c r="AT268">
        <v>100</v>
      </c>
      <c r="AU268" t="s">
        <v>1346</v>
      </c>
      <c r="AV268" t="s">
        <v>67</v>
      </c>
      <c r="AX268">
        <v>8</v>
      </c>
      <c r="AY268" t="s">
        <v>1347</v>
      </c>
    </row>
    <row r="269" spans="1:53" x14ac:dyDescent="0.3">
      <c r="A269">
        <v>267</v>
      </c>
      <c r="B269">
        <v>267</v>
      </c>
      <c r="C269">
        <v>267</v>
      </c>
      <c r="D269" t="s">
        <v>3</v>
      </c>
      <c r="J269" s="9">
        <v>22</v>
      </c>
      <c r="K269">
        <v>6</v>
      </c>
      <c r="L269">
        <v>20</v>
      </c>
      <c r="M269">
        <v>12</v>
      </c>
      <c r="N269">
        <v>10</v>
      </c>
      <c r="O269" t="s">
        <v>192</v>
      </c>
      <c r="P269">
        <v>0</v>
      </c>
      <c r="Q269" t="s">
        <v>71</v>
      </c>
      <c r="S269" t="s">
        <v>3410</v>
      </c>
      <c r="U269">
        <v>0</v>
      </c>
      <c r="AD269" t="s">
        <v>62</v>
      </c>
      <c r="AM269" t="s">
        <v>38</v>
      </c>
      <c r="AQ269">
        <v>0</v>
      </c>
      <c r="AV269" t="s">
        <v>78</v>
      </c>
      <c r="AX269">
        <v>10</v>
      </c>
      <c r="AY269" t="s">
        <v>1348</v>
      </c>
      <c r="AZ269" t="s">
        <v>1349</v>
      </c>
      <c r="BA269" t="s">
        <v>1350</v>
      </c>
    </row>
    <row r="270" spans="1:53" x14ac:dyDescent="0.3">
      <c r="A270">
        <v>268</v>
      </c>
      <c r="B270">
        <v>268</v>
      </c>
      <c r="C270">
        <v>268</v>
      </c>
      <c r="E270" t="s">
        <v>4</v>
      </c>
      <c r="F270" t="s">
        <v>5</v>
      </c>
      <c r="H270" t="s">
        <v>7</v>
      </c>
      <c r="J270" s="9">
        <v>31</v>
      </c>
      <c r="K270">
        <v>6</v>
      </c>
      <c r="L270">
        <v>60</v>
      </c>
      <c r="M270">
        <v>7</v>
      </c>
      <c r="N270">
        <v>4</v>
      </c>
      <c r="O270" t="s">
        <v>100</v>
      </c>
      <c r="P270">
        <v>1</v>
      </c>
      <c r="Q270" t="s">
        <v>71</v>
      </c>
      <c r="S270" t="s">
        <v>3410</v>
      </c>
      <c r="U270">
        <v>1</v>
      </c>
      <c r="V270" t="s">
        <v>410</v>
      </c>
      <c r="Y270" t="s">
        <v>1351</v>
      </c>
      <c r="AA270" t="s">
        <v>1352</v>
      </c>
      <c r="AB270">
        <v>7</v>
      </c>
      <c r="AC270" t="s">
        <v>1353</v>
      </c>
      <c r="AD270" t="s">
        <v>75</v>
      </c>
      <c r="AM270" t="s">
        <v>38</v>
      </c>
      <c r="AQ270">
        <v>0</v>
      </c>
      <c r="AV270" t="s">
        <v>78</v>
      </c>
      <c r="AX270">
        <v>10</v>
      </c>
      <c r="AY270" t="s">
        <v>1354</v>
      </c>
      <c r="AZ270" t="s">
        <v>1355</v>
      </c>
      <c r="BA270" t="s">
        <v>1356</v>
      </c>
    </row>
    <row r="271" spans="1:53" x14ac:dyDescent="0.3">
      <c r="A271">
        <v>269</v>
      </c>
      <c r="B271">
        <v>269</v>
      </c>
      <c r="C271">
        <v>269</v>
      </c>
      <c r="G271" t="s">
        <v>6</v>
      </c>
      <c r="H271" t="s">
        <v>7</v>
      </c>
      <c r="J271" s="9">
        <v>57</v>
      </c>
      <c r="K271">
        <v>6</v>
      </c>
      <c r="L271">
        <v>0</v>
      </c>
      <c r="M271">
        <v>15</v>
      </c>
      <c r="N271">
        <v>26</v>
      </c>
      <c r="O271" t="s">
        <v>192</v>
      </c>
      <c r="P271">
        <v>1</v>
      </c>
      <c r="Q271" t="s">
        <v>101</v>
      </c>
      <c r="S271" t="s">
        <v>3410</v>
      </c>
      <c r="U271">
        <v>1</v>
      </c>
      <c r="V271" t="s">
        <v>522</v>
      </c>
      <c r="X271" t="s">
        <v>114</v>
      </c>
      <c r="Z271" t="s">
        <v>575</v>
      </c>
      <c r="AB271">
        <v>33</v>
      </c>
      <c r="AC271" t="s">
        <v>1357</v>
      </c>
      <c r="AD271" t="s">
        <v>62</v>
      </c>
      <c r="AJ271" t="s">
        <v>35</v>
      </c>
      <c r="AO271" t="s">
        <v>63</v>
      </c>
      <c r="AQ271">
        <v>20</v>
      </c>
      <c r="AS271">
        <v>10</v>
      </c>
      <c r="AT271">
        <v>36</v>
      </c>
      <c r="AU271" t="s">
        <v>1358</v>
      </c>
      <c r="AW271" t="s">
        <v>1359</v>
      </c>
      <c r="AX271">
        <v>7</v>
      </c>
      <c r="AY271" t="s">
        <v>1360</v>
      </c>
      <c r="AZ271" t="s">
        <v>1361</v>
      </c>
      <c r="BA271" t="s">
        <v>1362</v>
      </c>
    </row>
    <row r="272" spans="1:53" x14ac:dyDescent="0.3">
      <c r="A272">
        <v>270</v>
      </c>
      <c r="B272">
        <v>270</v>
      </c>
      <c r="C272">
        <v>270</v>
      </c>
      <c r="G272" t="s">
        <v>6</v>
      </c>
      <c r="H272" t="s">
        <v>7</v>
      </c>
      <c r="J272" s="9">
        <v>28</v>
      </c>
      <c r="K272">
        <v>6</v>
      </c>
      <c r="L272">
        <v>30</v>
      </c>
      <c r="M272">
        <v>8</v>
      </c>
      <c r="N272">
        <v>10</v>
      </c>
      <c r="O272" t="s">
        <v>338</v>
      </c>
      <c r="P272">
        <v>1</v>
      </c>
      <c r="Q272" t="s">
        <v>3413</v>
      </c>
      <c r="S272" t="s">
        <v>3451</v>
      </c>
      <c r="U272">
        <v>1</v>
      </c>
      <c r="V272" t="s">
        <v>1125</v>
      </c>
      <c r="X272" t="s">
        <v>84</v>
      </c>
      <c r="Z272" t="s">
        <v>95</v>
      </c>
      <c r="AB272">
        <v>3</v>
      </c>
      <c r="AC272" t="s">
        <v>1363</v>
      </c>
      <c r="AD272" t="s">
        <v>62</v>
      </c>
      <c r="AG272" t="s">
        <v>3449</v>
      </c>
      <c r="AH272" t="s">
        <v>33</v>
      </c>
      <c r="AO272" t="s">
        <v>88</v>
      </c>
      <c r="AQ272">
        <v>3</v>
      </c>
      <c r="AR272">
        <v>2</v>
      </c>
      <c r="AT272">
        <v>20</v>
      </c>
      <c r="AU272" t="s">
        <v>1364</v>
      </c>
      <c r="AV272" t="s">
        <v>78</v>
      </c>
      <c r="AX272">
        <v>7</v>
      </c>
      <c r="AY272" t="s">
        <v>1365</v>
      </c>
      <c r="AZ272" t="s">
        <v>200</v>
      </c>
      <c r="BA272" t="s">
        <v>293</v>
      </c>
    </row>
    <row r="273" spans="1:53" ht="409.6" x14ac:dyDescent="0.3">
      <c r="A273">
        <v>271</v>
      </c>
      <c r="B273">
        <v>271</v>
      </c>
      <c r="C273">
        <v>271</v>
      </c>
      <c r="D273" t="s">
        <v>3</v>
      </c>
      <c r="E273" t="s">
        <v>4</v>
      </c>
      <c r="H273" t="s">
        <v>7</v>
      </c>
      <c r="J273" s="9">
        <v>43</v>
      </c>
      <c r="K273">
        <v>8</v>
      </c>
      <c r="L273">
        <v>0</v>
      </c>
      <c r="M273">
        <v>10</v>
      </c>
      <c r="N273">
        <v>10</v>
      </c>
      <c r="O273" t="s">
        <v>70</v>
      </c>
      <c r="P273">
        <v>1</v>
      </c>
      <c r="Q273" t="s">
        <v>71</v>
      </c>
      <c r="S273" t="s">
        <v>3410</v>
      </c>
      <c r="U273">
        <v>1</v>
      </c>
      <c r="V273" t="s">
        <v>138</v>
      </c>
      <c r="X273" t="s">
        <v>145</v>
      </c>
      <c r="Z273" t="s">
        <v>95</v>
      </c>
      <c r="AB273">
        <v>18</v>
      </c>
      <c r="AC273" t="s">
        <v>1366</v>
      </c>
      <c r="AD273" t="s">
        <v>87</v>
      </c>
      <c r="AJ273" t="s">
        <v>35</v>
      </c>
      <c r="AO273" t="s">
        <v>88</v>
      </c>
      <c r="AQ273">
        <v>4</v>
      </c>
      <c r="AS273">
        <v>30</v>
      </c>
      <c r="AT273">
        <v>50</v>
      </c>
      <c r="AU273" t="s">
        <v>1367</v>
      </c>
      <c r="AV273" t="s">
        <v>78</v>
      </c>
      <c r="AX273">
        <v>10</v>
      </c>
      <c r="AY273" s="3" t="s">
        <v>1368</v>
      </c>
      <c r="AZ273" s="3" t="s">
        <v>1369</v>
      </c>
      <c r="BA273" t="s">
        <v>1370</v>
      </c>
    </row>
    <row r="274" spans="1:53" x14ac:dyDescent="0.3">
      <c r="A274">
        <v>272</v>
      </c>
      <c r="B274">
        <v>272</v>
      </c>
      <c r="C274">
        <v>272</v>
      </c>
      <c r="H274" t="s">
        <v>7</v>
      </c>
      <c r="J274" s="9">
        <v>34</v>
      </c>
      <c r="K274">
        <v>8</v>
      </c>
      <c r="L274">
        <v>0</v>
      </c>
      <c r="M274">
        <v>10</v>
      </c>
      <c r="N274">
        <v>2</v>
      </c>
      <c r="O274" t="s">
        <v>70</v>
      </c>
      <c r="P274">
        <v>0</v>
      </c>
      <c r="Q274" t="s">
        <v>125</v>
      </c>
      <c r="S274" t="s">
        <v>3409</v>
      </c>
      <c r="U274">
        <v>1</v>
      </c>
      <c r="V274" t="s">
        <v>216</v>
      </c>
      <c r="X274" t="s">
        <v>84</v>
      </c>
      <c r="Z274" t="s">
        <v>95</v>
      </c>
      <c r="AB274">
        <v>14</v>
      </c>
      <c r="AC274" t="s">
        <v>1371</v>
      </c>
      <c r="AD274" t="s">
        <v>62</v>
      </c>
      <c r="AJ274" t="s">
        <v>35</v>
      </c>
      <c r="AO274" t="s">
        <v>76</v>
      </c>
      <c r="AQ274">
        <v>6</v>
      </c>
      <c r="AR274">
        <v>2</v>
      </c>
      <c r="AT274">
        <v>12</v>
      </c>
      <c r="AU274" t="s">
        <v>1372</v>
      </c>
      <c r="AV274" t="s">
        <v>348</v>
      </c>
      <c r="AX274">
        <v>8</v>
      </c>
      <c r="AY274" t="s">
        <v>1373</v>
      </c>
      <c r="AZ274" t="s">
        <v>1374</v>
      </c>
      <c r="BA274" t="s">
        <v>1375</v>
      </c>
    </row>
    <row r="275" spans="1:53" x14ac:dyDescent="0.3">
      <c r="A275">
        <v>273</v>
      </c>
      <c r="B275">
        <v>273</v>
      </c>
      <c r="C275">
        <v>273</v>
      </c>
      <c r="H275" t="s">
        <v>7</v>
      </c>
      <c r="J275" s="9">
        <v>30</v>
      </c>
      <c r="K275">
        <v>7</v>
      </c>
      <c r="L275">
        <v>50</v>
      </c>
      <c r="M275">
        <v>10</v>
      </c>
      <c r="N275">
        <v>10</v>
      </c>
      <c r="O275" t="s">
        <v>228</v>
      </c>
      <c r="P275">
        <v>0</v>
      </c>
      <c r="Q275" t="s">
        <v>71</v>
      </c>
      <c r="S275" t="s">
        <v>3410</v>
      </c>
      <c r="U275">
        <v>1</v>
      </c>
      <c r="V275" t="s">
        <v>216</v>
      </c>
      <c r="X275" t="s">
        <v>84</v>
      </c>
      <c r="Z275" t="s">
        <v>159</v>
      </c>
      <c r="AB275">
        <v>7</v>
      </c>
      <c r="AD275" t="s">
        <v>87</v>
      </c>
      <c r="AH275" t="s">
        <v>33</v>
      </c>
      <c r="AO275" t="s">
        <v>76</v>
      </c>
      <c r="AQ275">
        <v>3</v>
      </c>
      <c r="AR275">
        <v>2</v>
      </c>
      <c r="AT275">
        <v>8</v>
      </c>
      <c r="AU275" t="s">
        <v>1376</v>
      </c>
      <c r="AV275" t="s">
        <v>67</v>
      </c>
      <c r="AX275">
        <v>10</v>
      </c>
      <c r="AY275" t="s">
        <v>1377</v>
      </c>
    </row>
    <row r="276" spans="1:53" x14ac:dyDescent="0.3">
      <c r="A276">
        <v>274</v>
      </c>
      <c r="B276">
        <v>274</v>
      </c>
      <c r="C276">
        <v>274</v>
      </c>
      <c r="E276" t="s">
        <v>4</v>
      </c>
      <c r="H276" t="s">
        <v>7</v>
      </c>
      <c r="J276" s="9">
        <v>30</v>
      </c>
      <c r="K276">
        <v>7</v>
      </c>
      <c r="L276">
        <v>120</v>
      </c>
      <c r="M276">
        <v>11</v>
      </c>
      <c r="N276">
        <v>6</v>
      </c>
      <c r="O276" t="s">
        <v>100</v>
      </c>
      <c r="P276">
        <v>1</v>
      </c>
      <c r="Q276" t="s">
        <v>71</v>
      </c>
      <c r="S276" t="s">
        <v>3451</v>
      </c>
      <c r="U276">
        <v>1</v>
      </c>
      <c r="V276" t="s">
        <v>216</v>
      </c>
      <c r="X276" t="s">
        <v>84</v>
      </c>
      <c r="Z276" t="s">
        <v>95</v>
      </c>
      <c r="AB276">
        <v>3</v>
      </c>
      <c r="AC276" t="s">
        <v>1378</v>
      </c>
      <c r="AD276" t="s">
        <v>62</v>
      </c>
      <c r="AJ276" t="s">
        <v>35</v>
      </c>
      <c r="AO276" t="s">
        <v>76</v>
      </c>
      <c r="AQ276">
        <v>6</v>
      </c>
      <c r="AR276">
        <v>3</v>
      </c>
      <c r="AT276">
        <v>72</v>
      </c>
      <c r="AU276" t="s">
        <v>1379</v>
      </c>
      <c r="AV276" t="s">
        <v>348</v>
      </c>
      <c r="AX276">
        <v>9</v>
      </c>
      <c r="AY276" t="s">
        <v>1380</v>
      </c>
      <c r="AZ276" t="s">
        <v>1381</v>
      </c>
      <c r="BA276" t="s">
        <v>1382</v>
      </c>
    </row>
    <row r="277" spans="1:53" x14ac:dyDescent="0.3">
      <c r="A277">
        <v>275</v>
      </c>
      <c r="B277">
        <v>275</v>
      </c>
      <c r="C277">
        <v>275</v>
      </c>
      <c r="E277" t="s">
        <v>4</v>
      </c>
      <c r="J277" s="9">
        <v>33</v>
      </c>
      <c r="K277">
        <v>7</v>
      </c>
      <c r="L277">
        <v>30</v>
      </c>
      <c r="M277">
        <v>11</v>
      </c>
      <c r="N277">
        <v>5</v>
      </c>
      <c r="O277" t="s">
        <v>136</v>
      </c>
      <c r="P277">
        <v>0</v>
      </c>
      <c r="Q277" t="s">
        <v>56</v>
      </c>
      <c r="S277" t="s">
        <v>3439</v>
      </c>
      <c r="U277">
        <v>1</v>
      </c>
      <c r="V277" t="s">
        <v>32</v>
      </c>
      <c r="X277" t="s">
        <v>84</v>
      </c>
      <c r="Z277" t="s">
        <v>223</v>
      </c>
      <c r="AB277">
        <v>4</v>
      </c>
      <c r="AC277" t="s">
        <v>1383</v>
      </c>
      <c r="AD277" t="s">
        <v>87</v>
      </c>
      <c r="AE277" t="s">
        <v>30</v>
      </c>
      <c r="AF277" t="s">
        <v>31</v>
      </c>
      <c r="AO277" t="s">
        <v>165</v>
      </c>
      <c r="AQ277">
        <v>3</v>
      </c>
      <c r="AR277">
        <v>5</v>
      </c>
      <c r="AT277">
        <v>60</v>
      </c>
      <c r="AU277" t="s">
        <v>1384</v>
      </c>
      <c r="AV277" t="s">
        <v>78</v>
      </c>
      <c r="AX277">
        <v>7</v>
      </c>
      <c r="AY277" t="s">
        <v>1385</v>
      </c>
      <c r="AZ277" t="s">
        <v>1386</v>
      </c>
      <c r="BA277" t="s">
        <v>293</v>
      </c>
    </row>
    <row r="278" spans="1:53" x14ac:dyDescent="0.3">
      <c r="A278">
        <v>276</v>
      </c>
      <c r="B278">
        <v>276</v>
      </c>
      <c r="C278">
        <v>276</v>
      </c>
      <c r="D278" t="s">
        <v>3</v>
      </c>
      <c r="J278" s="9">
        <v>29</v>
      </c>
      <c r="K278">
        <v>8</v>
      </c>
      <c r="L278">
        <v>60</v>
      </c>
      <c r="M278">
        <v>13</v>
      </c>
      <c r="N278">
        <v>3</v>
      </c>
      <c r="O278" t="s">
        <v>106</v>
      </c>
      <c r="P278">
        <v>1</v>
      </c>
      <c r="Q278" t="s">
        <v>82</v>
      </c>
      <c r="S278" t="s">
        <v>3409</v>
      </c>
      <c r="U278">
        <v>1</v>
      </c>
      <c r="V278" t="s">
        <v>216</v>
      </c>
      <c r="X278" t="s">
        <v>84</v>
      </c>
      <c r="Z278" t="s">
        <v>308</v>
      </c>
      <c r="AB278">
        <v>5</v>
      </c>
      <c r="AC278" t="s">
        <v>1387</v>
      </c>
      <c r="AD278" t="s">
        <v>62</v>
      </c>
      <c r="AN278" t="s">
        <v>1388</v>
      </c>
      <c r="AO278" t="s">
        <v>63</v>
      </c>
      <c r="AQ278">
        <v>3</v>
      </c>
      <c r="AR278">
        <v>6</v>
      </c>
      <c r="AT278">
        <v>12</v>
      </c>
      <c r="AU278" t="s">
        <v>1389</v>
      </c>
      <c r="AV278" t="s">
        <v>78</v>
      </c>
      <c r="AX278">
        <v>10</v>
      </c>
      <c r="AY278" t="s">
        <v>1390</v>
      </c>
      <c r="AZ278" t="s">
        <v>1391</v>
      </c>
      <c r="BA278" t="s">
        <v>1392</v>
      </c>
    </row>
    <row r="279" spans="1:53" x14ac:dyDescent="0.3">
      <c r="A279">
        <v>277</v>
      </c>
      <c r="B279">
        <v>277</v>
      </c>
      <c r="C279">
        <v>277</v>
      </c>
      <c r="E279" t="s">
        <v>4</v>
      </c>
      <c r="H279" t="s">
        <v>7</v>
      </c>
      <c r="J279" s="9">
        <v>28</v>
      </c>
      <c r="K279">
        <v>9</v>
      </c>
      <c r="L279">
        <v>0</v>
      </c>
      <c r="M279">
        <v>10</v>
      </c>
      <c r="N279">
        <v>10</v>
      </c>
      <c r="O279" t="s">
        <v>92</v>
      </c>
      <c r="P279">
        <v>0</v>
      </c>
      <c r="Q279" t="s">
        <v>56</v>
      </c>
      <c r="S279" t="s">
        <v>3411</v>
      </c>
      <c r="U279">
        <v>1</v>
      </c>
      <c r="V279" t="s">
        <v>73</v>
      </c>
      <c r="X279" t="s">
        <v>94</v>
      </c>
      <c r="Z279" t="s">
        <v>60</v>
      </c>
      <c r="AB279">
        <v>3</v>
      </c>
      <c r="AC279" t="s">
        <v>1393</v>
      </c>
      <c r="AD279" t="s">
        <v>75</v>
      </c>
      <c r="AJ279" t="s">
        <v>35</v>
      </c>
      <c r="AO279" t="s">
        <v>63</v>
      </c>
      <c r="AQ279">
        <v>4</v>
      </c>
      <c r="AR279">
        <v>3</v>
      </c>
      <c r="AT279">
        <v>6</v>
      </c>
      <c r="AU279" t="s">
        <v>1394</v>
      </c>
      <c r="AV279" t="s">
        <v>67</v>
      </c>
      <c r="AX279">
        <v>8</v>
      </c>
      <c r="AY279" t="s">
        <v>1395</v>
      </c>
      <c r="AZ279" t="s">
        <v>1396</v>
      </c>
      <c r="BA279" t="s">
        <v>1397</v>
      </c>
    </row>
    <row r="280" spans="1:53" x14ac:dyDescent="0.3">
      <c r="A280">
        <v>278</v>
      </c>
      <c r="B280">
        <v>278</v>
      </c>
      <c r="C280">
        <v>278</v>
      </c>
      <c r="D280" t="s">
        <v>3</v>
      </c>
      <c r="J280" s="9">
        <v>40</v>
      </c>
      <c r="K280">
        <v>7</v>
      </c>
      <c r="L280">
        <v>30</v>
      </c>
      <c r="M280">
        <v>14</v>
      </c>
      <c r="N280">
        <v>6</v>
      </c>
      <c r="O280" t="s">
        <v>338</v>
      </c>
      <c r="P280">
        <v>1</v>
      </c>
      <c r="Q280" t="s">
        <v>56</v>
      </c>
      <c r="S280" t="s">
        <v>3451</v>
      </c>
      <c r="U280">
        <v>1</v>
      </c>
      <c r="V280" t="s">
        <v>83</v>
      </c>
      <c r="X280" t="s">
        <v>145</v>
      </c>
      <c r="Z280" t="s">
        <v>95</v>
      </c>
      <c r="AB280">
        <v>16</v>
      </c>
      <c r="AC280" t="s">
        <v>1398</v>
      </c>
      <c r="AD280" t="s">
        <v>62</v>
      </c>
      <c r="AI280" t="s">
        <v>34</v>
      </c>
      <c r="AO280" t="s">
        <v>165</v>
      </c>
      <c r="AQ280">
        <v>6</v>
      </c>
      <c r="AR280">
        <v>6</v>
      </c>
      <c r="AT280">
        <v>40</v>
      </c>
      <c r="AU280" t="s">
        <v>1399</v>
      </c>
      <c r="AV280" t="s">
        <v>78</v>
      </c>
      <c r="AX280">
        <v>9</v>
      </c>
      <c r="AY280" t="s">
        <v>1400</v>
      </c>
      <c r="AZ280" t="s">
        <v>1401</v>
      </c>
      <c r="BA280" t="s">
        <v>321</v>
      </c>
    </row>
    <row r="281" spans="1:53" x14ac:dyDescent="0.3">
      <c r="A281">
        <v>279</v>
      </c>
      <c r="B281">
        <v>279</v>
      </c>
      <c r="C281">
        <v>279</v>
      </c>
      <c r="E281" t="s">
        <v>4</v>
      </c>
      <c r="J281" s="9">
        <v>25</v>
      </c>
      <c r="K281">
        <v>8</v>
      </c>
      <c r="L281">
        <v>50</v>
      </c>
      <c r="M281">
        <v>3</v>
      </c>
      <c r="N281">
        <v>5</v>
      </c>
      <c r="O281" t="s">
        <v>55</v>
      </c>
      <c r="P281">
        <v>1</v>
      </c>
      <c r="Q281" t="s">
        <v>71</v>
      </c>
      <c r="T281" t="s">
        <v>1402</v>
      </c>
      <c r="U281">
        <v>0</v>
      </c>
      <c r="AD281" t="s">
        <v>62</v>
      </c>
      <c r="AJ281" t="s">
        <v>35</v>
      </c>
      <c r="AO281" t="s">
        <v>63</v>
      </c>
      <c r="AQ281">
        <v>1</v>
      </c>
      <c r="AR281">
        <v>3</v>
      </c>
      <c r="AT281">
        <v>4</v>
      </c>
      <c r="AU281" t="s">
        <v>1403</v>
      </c>
      <c r="AV281" t="s">
        <v>78</v>
      </c>
      <c r="AX281">
        <v>10</v>
      </c>
      <c r="AY281" t="s">
        <v>1404</v>
      </c>
      <c r="AZ281" t="s">
        <v>1405</v>
      </c>
    </row>
    <row r="282" spans="1:53" x14ac:dyDescent="0.3">
      <c r="A282">
        <v>280</v>
      </c>
      <c r="B282">
        <v>280</v>
      </c>
      <c r="C282">
        <v>280</v>
      </c>
      <c r="D282" t="s">
        <v>3</v>
      </c>
      <c r="G282" t="s">
        <v>6</v>
      </c>
      <c r="H282" t="s">
        <v>7</v>
      </c>
      <c r="J282" s="9">
        <v>33</v>
      </c>
      <c r="K282">
        <v>8</v>
      </c>
      <c r="L282">
        <v>120</v>
      </c>
      <c r="M282">
        <v>10</v>
      </c>
      <c r="N282">
        <v>10</v>
      </c>
      <c r="O282" t="s">
        <v>70</v>
      </c>
      <c r="P282">
        <v>1</v>
      </c>
      <c r="Q282" t="s">
        <v>56</v>
      </c>
      <c r="S282" t="s">
        <v>3410</v>
      </c>
      <c r="U282">
        <v>1</v>
      </c>
      <c r="V282" t="s">
        <v>410</v>
      </c>
      <c r="X282" t="s">
        <v>59</v>
      </c>
      <c r="Z282" t="s">
        <v>95</v>
      </c>
      <c r="AB282">
        <v>10</v>
      </c>
      <c r="AC282" t="s">
        <v>1406</v>
      </c>
      <c r="AD282" t="s">
        <v>62</v>
      </c>
      <c r="AI282" t="s">
        <v>34</v>
      </c>
      <c r="AO282" t="s">
        <v>76</v>
      </c>
      <c r="AQ282">
        <v>6</v>
      </c>
      <c r="AR282">
        <v>6</v>
      </c>
      <c r="AT282">
        <v>48</v>
      </c>
      <c r="AU282" t="s">
        <v>1407</v>
      </c>
      <c r="AV282" t="s">
        <v>78</v>
      </c>
      <c r="AX282">
        <v>10</v>
      </c>
      <c r="AY282" t="s">
        <v>1408</v>
      </c>
      <c r="AZ282" t="s">
        <v>1409</v>
      </c>
      <c r="BA282" t="s">
        <v>1410</v>
      </c>
    </row>
    <row r="283" spans="1:53" x14ac:dyDescent="0.3">
      <c r="A283">
        <v>281</v>
      </c>
      <c r="B283">
        <v>281</v>
      </c>
      <c r="C283">
        <v>281</v>
      </c>
      <c r="D283" t="s">
        <v>3</v>
      </c>
      <c r="H283" t="s">
        <v>7</v>
      </c>
      <c r="J283" s="9">
        <v>31</v>
      </c>
      <c r="K283">
        <v>8</v>
      </c>
      <c r="L283">
        <v>0</v>
      </c>
      <c r="M283">
        <v>8</v>
      </c>
      <c r="N283">
        <v>10</v>
      </c>
      <c r="O283" t="s">
        <v>136</v>
      </c>
      <c r="P283">
        <v>1</v>
      </c>
      <c r="Q283" t="s">
        <v>71</v>
      </c>
      <c r="T283" t="s">
        <v>1411</v>
      </c>
      <c r="U283">
        <v>1</v>
      </c>
      <c r="V283" t="s">
        <v>113</v>
      </c>
      <c r="X283" t="s">
        <v>114</v>
      </c>
      <c r="Z283" t="s">
        <v>95</v>
      </c>
      <c r="AB283">
        <v>5</v>
      </c>
      <c r="AC283" t="s">
        <v>202</v>
      </c>
      <c r="AD283" t="s">
        <v>366</v>
      </c>
      <c r="AJ283" t="s">
        <v>35</v>
      </c>
      <c r="AO283" t="s">
        <v>1081</v>
      </c>
      <c r="AQ283">
        <v>6</v>
      </c>
      <c r="AS283">
        <v>10</v>
      </c>
      <c r="AT283">
        <v>10</v>
      </c>
      <c r="AU283" t="s">
        <v>1412</v>
      </c>
      <c r="AV283" t="s">
        <v>67</v>
      </c>
      <c r="AX283">
        <v>10</v>
      </c>
      <c r="AY283" t="s">
        <v>1413</v>
      </c>
      <c r="AZ283" t="s">
        <v>1414</v>
      </c>
      <c r="BA283" t="s">
        <v>1415</v>
      </c>
    </row>
    <row r="284" spans="1:53" x14ac:dyDescent="0.3">
      <c r="A284">
        <v>282</v>
      </c>
      <c r="B284">
        <v>282</v>
      </c>
      <c r="C284">
        <v>282</v>
      </c>
      <c r="H284" t="s">
        <v>7</v>
      </c>
      <c r="J284" s="9">
        <v>23</v>
      </c>
      <c r="K284">
        <v>8</v>
      </c>
      <c r="L284">
        <v>150</v>
      </c>
      <c r="M284">
        <v>12</v>
      </c>
      <c r="N284">
        <v>2</v>
      </c>
      <c r="O284" t="s">
        <v>70</v>
      </c>
      <c r="P284">
        <v>1</v>
      </c>
      <c r="Q284" t="s">
        <v>71</v>
      </c>
      <c r="S284" t="s">
        <v>3411</v>
      </c>
      <c r="U284">
        <v>1</v>
      </c>
      <c r="V284" t="s">
        <v>216</v>
      </c>
      <c r="Y284" t="s">
        <v>1416</v>
      </c>
      <c r="Z284" t="s">
        <v>95</v>
      </c>
      <c r="AB284">
        <v>0</v>
      </c>
      <c r="AC284" t="s">
        <v>1417</v>
      </c>
      <c r="AD284" t="s">
        <v>62</v>
      </c>
      <c r="AH284" t="s">
        <v>33</v>
      </c>
      <c r="AO284" t="s">
        <v>76</v>
      </c>
      <c r="AQ284">
        <v>10</v>
      </c>
      <c r="AR284">
        <v>5</v>
      </c>
      <c r="AT284">
        <v>8</v>
      </c>
      <c r="AU284" t="s">
        <v>1418</v>
      </c>
      <c r="AV284" t="s">
        <v>78</v>
      </c>
      <c r="AX284">
        <v>10</v>
      </c>
      <c r="AY284" t="s">
        <v>1419</v>
      </c>
    </row>
    <row r="285" spans="1:53" x14ac:dyDescent="0.3">
      <c r="A285">
        <v>283</v>
      </c>
      <c r="B285">
        <v>283</v>
      </c>
      <c r="C285">
        <v>283</v>
      </c>
      <c r="E285" t="s">
        <v>4</v>
      </c>
      <c r="J285" s="9">
        <v>28</v>
      </c>
      <c r="K285">
        <v>7</v>
      </c>
      <c r="L285">
        <v>30</v>
      </c>
      <c r="M285">
        <v>10</v>
      </c>
      <c r="N285">
        <v>18</v>
      </c>
      <c r="O285" t="s">
        <v>228</v>
      </c>
      <c r="P285">
        <v>1</v>
      </c>
      <c r="Q285" t="s">
        <v>56</v>
      </c>
      <c r="S285" t="s">
        <v>3410</v>
      </c>
      <c r="U285">
        <v>1</v>
      </c>
      <c r="V285" t="s">
        <v>3452</v>
      </c>
      <c r="X285" t="s">
        <v>84</v>
      </c>
      <c r="Z285" t="s">
        <v>3318</v>
      </c>
      <c r="AB285">
        <v>4</v>
      </c>
      <c r="AC285" t="s">
        <v>1420</v>
      </c>
      <c r="AD285" t="s">
        <v>366</v>
      </c>
      <c r="AG285" t="s">
        <v>3449</v>
      </c>
      <c r="AH285" t="s">
        <v>33</v>
      </c>
      <c r="AO285" t="s">
        <v>76</v>
      </c>
      <c r="AQ285">
        <v>6</v>
      </c>
      <c r="AR285">
        <v>4</v>
      </c>
      <c r="AT285">
        <v>10</v>
      </c>
      <c r="AU285" t="s">
        <v>1421</v>
      </c>
      <c r="AV285" t="s">
        <v>78</v>
      </c>
      <c r="AX285">
        <v>10</v>
      </c>
      <c r="AY285" t="s">
        <v>1422</v>
      </c>
      <c r="AZ285" t="s">
        <v>1423</v>
      </c>
      <c r="BA285" t="s">
        <v>1424</v>
      </c>
    </row>
    <row r="286" spans="1:53" x14ac:dyDescent="0.3">
      <c r="A286">
        <v>284</v>
      </c>
      <c r="B286">
        <v>284</v>
      </c>
      <c r="C286">
        <v>284</v>
      </c>
      <c r="D286" t="s">
        <v>3</v>
      </c>
      <c r="H286" t="s">
        <v>7</v>
      </c>
      <c r="J286" s="9"/>
      <c r="K286">
        <v>7</v>
      </c>
      <c r="L286">
        <v>0</v>
      </c>
      <c r="M286">
        <v>13</v>
      </c>
      <c r="N286">
        <v>5</v>
      </c>
      <c r="O286" t="s">
        <v>106</v>
      </c>
      <c r="P286">
        <v>1</v>
      </c>
      <c r="Q286" t="s">
        <v>71</v>
      </c>
      <c r="S286" t="s">
        <v>3411</v>
      </c>
      <c r="U286">
        <v>0</v>
      </c>
      <c r="AD286" t="s">
        <v>62</v>
      </c>
      <c r="AH286" t="s">
        <v>33</v>
      </c>
      <c r="AO286" t="s">
        <v>88</v>
      </c>
      <c r="AQ286">
        <v>25</v>
      </c>
      <c r="AS286">
        <v>15</v>
      </c>
      <c r="AT286">
        <v>50</v>
      </c>
      <c r="AU286" t="s">
        <v>1425</v>
      </c>
      <c r="AV286" t="s">
        <v>67</v>
      </c>
      <c r="AX286">
        <v>9</v>
      </c>
      <c r="AY286" t="s">
        <v>1426</v>
      </c>
      <c r="AZ286" t="s">
        <v>1427</v>
      </c>
      <c r="BA286" t="s">
        <v>293</v>
      </c>
    </row>
    <row r="287" spans="1:53" x14ac:dyDescent="0.3">
      <c r="A287">
        <v>285</v>
      </c>
      <c r="B287">
        <v>285</v>
      </c>
      <c r="C287">
        <v>285</v>
      </c>
      <c r="H287" t="s">
        <v>7</v>
      </c>
      <c r="J287" s="9">
        <v>31</v>
      </c>
      <c r="K287">
        <v>7</v>
      </c>
      <c r="L287">
        <v>20</v>
      </c>
      <c r="M287">
        <v>7</v>
      </c>
      <c r="N287">
        <v>10</v>
      </c>
      <c r="O287" t="s">
        <v>136</v>
      </c>
      <c r="P287">
        <v>1</v>
      </c>
      <c r="Q287" t="s">
        <v>71</v>
      </c>
      <c r="S287" t="s">
        <v>3410</v>
      </c>
      <c r="U287">
        <v>1</v>
      </c>
      <c r="V287" t="s">
        <v>216</v>
      </c>
      <c r="X287" t="s">
        <v>84</v>
      </c>
      <c r="Z287" t="s">
        <v>95</v>
      </c>
      <c r="AB287">
        <v>8</v>
      </c>
      <c r="AC287" t="s">
        <v>1428</v>
      </c>
      <c r="AD287" t="s">
        <v>62</v>
      </c>
      <c r="AJ287" t="s">
        <v>35</v>
      </c>
      <c r="AO287" t="s">
        <v>63</v>
      </c>
      <c r="AQ287">
        <v>3</v>
      </c>
      <c r="AR287">
        <v>3</v>
      </c>
      <c r="AT287">
        <v>8</v>
      </c>
      <c r="AU287" t="s">
        <v>1429</v>
      </c>
      <c r="AW287" t="s">
        <v>1430</v>
      </c>
      <c r="AX287">
        <v>10</v>
      </c>
      <c r="AY287" t="s">
        <v>1431</v>
      </c>
      <c r="AZ287" t="s">
        <v>178</v>
      </c>
      <c r="BA287" t="s">
        <v>178</v>
      </c>
    </row>
    <row r="288" spans="1:53" x14ac:dyDescent="0.3">
      <c r="A288">
        <v>286</v>
      </c>
      <c r="B288">
        <v>286</v>
      </c>
      <c r="C288">
        <v>286</v>
      </c>
      <c r="D288" t="s">
        <v>3</v>
      </c>
      <c r="E288" t="s">
        <v>4</v>
      </c>
      <c r="H288" t="s">
        <v>7</v>
      </c>
      <c r="J288" s="9">
        <v>28</v>
      </c>
      <c r="K288">
        <v>7</v>
      </c>
      <c r="L288">
        <v>45</v>
      </c>
      <c r="M288">
        <v>12</v>
      </c>
      <c r="N288">
        <v>2</v>
      </c>
      <c r="O288" t="s">
        <v>306</v>
      </c>
      <c r="P288">
        <v>1</v>
      </c>
      <c r="Q288" t="s">
        <v>71</v>
      </c>
      <c r="S288" t="s">
        <v>3439</v>
      </c>
      <c r="U288">
        <v>1</v>
      </c>
      <c r="V288" t="s">
        <v>158</v>
      </c>
      <c r="Y288" t="s">
        <v>732</v>
      </c>
      <c r="AA288" t="s">
        <v>1432</v>
      </c>
      <c r="AB288">
        <v>2</v>
      </c>
      <c r="AC288" t="s">
        <v>1433</v>
      </c>
      <c r="AD288" t="s">
        <v>87</v>
      </c>
      <c r="AJ288" t="s">
        <v>35</v>
      </c>
      <c r="AO288" t="s">
        <v>88</v>
      </c>
      <c r="AQ288">
        <v>6</v>
      </c>
      <c r="AR288">
        <v>4</v>
      </c>
      <c r="AT288">
        <v>6</v>
      </c>
      <c r="AU288" t="s">
        <v>1434</v>
      </c>
      <c r="AV288" t="s">
        <v>380</v>
      </c>
      <c r="AX288">
        <v>9</v>
      </c>
      <c r="AY288" t="s">
        <v>1435</v>
      </c>
    </row>
    <row r="289" spans="1:53" x14ac:dyDescent="0.3">
      <c r="A289">
        <v>287</v>
      </c>
      <c r="B289">
        <v>287</v>
      </c>
      <c r="C289">
        <v>287</v>
      </c>
      <c r="E289" t="s">
        <v>4</v>
      </c>
      <c r="J289" s="9">
        <v>43</v>
      </c>
      <c r="K289">
        <v>5</v>
      </c>
      <c r="L289">
        <v>75</v>
      </c>
      <c r="M289">
        <v>10</v>
      </c>
      <c r="N289">
        <v>10</v>
      </c>
      <c r="O289" t="s">
        <v>100</v>
      </c>
      <c r="P289">
        <v>1</v>
      </c>
      <c r="Q289" t="s">
        <v>71</v>
      </c>
      <c r="S289" t="s">
        <v>3410</v>
      </c>
      <c r="U289">
        <v>1</v>
      </c>
      <c r="V289" t="s">
        <v>216</v>
      </c>
      <c r="X289" t="s">
        <v>84</v>
      </c>
      <c r="Z289" t="s">
        <v>159</v>
      </c>
      <c r="AB289">
        <v>17</v>
      </c>
      <c r="AD289" t="s">
        <v>62</v>
      </c>
      <c r="AJ289" t="s">
        <v>35</v>
      </c>
      <c r="AN289" t="s">
        <v>1436</v>
      </c>
      <c r="AO289" t="s">
        <v>76</v>
      </c>
      <c r="AQ289">
        <v>10</v>
      </c>
      <c r="AS289">
        <v>10</v>
      </c>
      <c r="AT289">
        <v>15</v>
      </c>
      <c r="AU289" t="s">
        <v>1437</v>
      </c>
      <c r="AV289" t="s">
        <v>67</v>
      </c>
      <c r="AX289">
        <v>10</v>
      </c>
      <c r="AY289" t="s">
        <v>1438</v>
      </c>
      <c r="AZ289" t="s">
        <v>325</v>
      </c>
    </row>
    <row r="290" spans="1:53" x14ac:dyDescent="0.3">
      <c r="A290">
        <v>288</v>
      </c>
      <c r="B290">
        <v>288</v>
      </c>
      <c r="C290">
        <v>288</v>
      </c>
      <c r="D290" t="s">
        <v>3</v>
      </c>
      <c r="G290" t="s">
        <v>6</v>
      </c>
      <c r="H290" t="s">
        <v>7</v>
      </c>
      <c r="J290" s="9">
        <v>34</v>
      </c>
      <c r="K290">
        <v>6</v>
      </c>
      <c r="L290">
        <v>35</v>
      </c>
      <c r="M290">
        <v>10</v>
      </c>
      <c r="N290">
        <v>1</v>
      </c>
      <c r="O290" t="s">
        <v>55</v>
      </c>
      <c r="P290">
        <v>1</v>
      </c>
      <c r="Q290" t="s">
        <v>101</v>
      </c>
      <c r="S290" t="s">
        <v>3411</v>
      </c>
      <c r="U290">
        <v>1</v>
      </c>
      <c r="V290" t="s">
        <v>415</v>
      </c>
      <c r="X290" t="s">
        <v>84</v>
      </c>
      <c r="Z290" t="s">
        <v>3318</v>
      </c>
      <c r="AB290">
        <v>10</v>
      </c>
      <c r="AC290" t="s">
        <v>991</v>
      </c>
      <c r="AD290" t="s">
        <v>62</v>
      </c>
      <c r="AG290" t="s">
        <v>3449</v>
      </c>
      <c r="AO290" t="s">
        <v>88</v>
      </c>
      <c r="AQ290">
        <v>5</v>
      </c>
      <c r="AR290">
        <v>5</v>
      </c>
      <c r="AT290">
        <v>15</v>
      </c>
      <c r="AU290" t="s">
        <v>1439</v>
      </c>
      <c r="AV290" t="s">
        <v>67</v>
      </c>
      <c r="AX290">
        <v>10</v>
      </c>
      <c r="AY290" t="s">
        <v>1440</v>
      </c>
      <c r="AZ290" t="s">
        <v>1441</v>
      </c>
      <c r="BA290" t="s">
        <v>119</v>
      </c>
    </row>
    <row r="291" spans="1:53" x14ac:dyDescent="0.3">
      <c r="A291">
        <v>289</v>
      </c>
      <c r="B291">
        <v>289</v>
      </c>
      <c r="C291">
        <v>289</v>
      </c>
      <c r="H291" t="s">
        <v>7</v>
      </c>
      <c r="J291" s="9">
        <v>39</v>
      </c>
      <c r="K291">
        <v>6</v>
      </c>
      <c r="L291">
        <v>30</v>
      </c>
      <c r="M291">
        <v>10</v>
      </c>
      <c r="N291">
        <v>5</v>
      </c>
      <c r="O291" t="s">
        <v>228</v>
      </c>
      <c r="P291">
        <v>1</v>
      </c>
      <c r="Q291" t="s">
        <v>71</v>
      </c>
      <c r="S291" t="s">
        <v>3410</v>
      </c>
      <c r="U291">
        <v>1</v>
      </c>
      <c r="V291" t="s">
        <v>8</v>
      </c>
      <c r="X291" t="s">
        <v>94</v>
      </c>
      <c r="Z291" t="s">
        <v>223</v>
      </c>
      <c r="AB291">
        <v>17</v>
      </c>
      <c r="AC291" t="s">
        <v>1442</v>
      </c>
      <c r="AD291" t="s">
        <v>87</v>
      </c>
      <c r="AJ291" t="s">
        <v>35</v>
      </c>
      <c r="AO291" t="s">
        <v>63</v>
      </c>
      <c r="AQ291">
        <v>4</v>
      </c>
      <c r="AS291">
        <v>10</v>
      </c>
      <c r="AT291">
        <v>12</v>
      </c>
      <c r="AU291" t="s">
        <v>1443</v>
      </c>
      <c r="AV291" t="s">
        <v>195</v>
      </c>
      <c r="AX291">
        <v>10</v>
      </c>
      <c r="AY291" t="s">
        <v>1444</v>
      </c>
      <c r="AZ291" t="s">
        <v>1445</v>
      </c>
    </row>
    <row r="292" spans="1:53" x14ac:dyDescent="0.3">
      <c r="A292">
        <v>290</v>
      </c>
      <c r="B292">
        <v>290</v>
      </c>
      <c r="C292">
        <v>290</v>
      </c>
      <c r="D292" t="s">
        <v>3</v>
      </c>
      <c r="E292" t="s">
        <v>4</v>
      </c>
      <c r="F292" t="s">
        <v>5</v>
      </c>
      <c r="G292" t="s">
        <v>6</v>
      </c>
      <c r="H292" t="s">
        <v>7</v>
      </c>
      <c r="J292" s="9">
        <v>29</v>
      </c>
      <c r="K292">
        <v>6</v>
      </c>
      <c r="L292">
        <v>90</v>
      </c>
      <c r="M292">
        <v>7</v>
      </c>
      <c r="N292">
        <v>5</v>
      </c>
      <c r="O292" t="s">
        <v>55</v>
      </c>
      <c r="P292">
        <v>0</v>
      </c>
      <c r="Q292" t="s">
        <v>3413</v>
      </c>
      <c r="S292" t="s">
        <v>3410</v>
      </c>
      <c r="U292">
        <v>1</v>
      </c>
      <c r="V292" t="s">
        <v>73</v>
      </c>
      <c r="X292" t="s">
        <v>353</v>
      </c>
      <c r="Z292" t="s">
        <v>60</v>
      </c>
      <c r="AB292">
        <v>0</v>
      </c>
      <c r="AC292" t="s">
        <v>61</v>
      </c>
      <c r="AD292" t="s">
        <v>75</v>
      </c>
      <c r="AJ292" t="s">
        <v>35</v>
      </c>
      <c r="AO292" t="s">
        <v>76</v>
      </c>
      <c r="AQ292">
        <v>4</v>
      </c>
      <c r="AR292">
        <v>6</v>
      </c>
      <c r="AT292">
        <v>6</v>
      </c>
      <c r="AU292" t="s">
        <v>1446</v>
      </c>
      <c r="AW292" t="s">
        <v>1447</v>
      </c>
      <c r="AX292">
        <v>8</v>
      </c>
      <c r="AY292" t="s">
        <v>1448</v>
      </c>
      <c r="AZ292" t="s">
        <v>1449</v>
      </c>
      <c r="BA292" t="s">
        <v>1450</v>
      </c>
    </row>
    <row r="293" spans="1:53" x14ac:dyDescent="0.3">
      <c r="A293">
        <v>291</v>
      </c>
      <c r="B293">
        <v>291</v>
      </c>
      <c r="C293">
        <v>291</v>
      </c>
      <c r="E293" t="s">
        <v>4</v>
      </c>
      <c r="J293" s="9">
        <v>32</v>
      </c>
      <c r="K293">
        <v>9</v>
      </c>
      <c r="L293">
        <v>20</v>
      </c>
      <c r="M293">
        <v>10</v>
      </c>
      <c r="N293">
        <v>40</v>
      </c>
      <c r="O293" t="s">
        <v>100</v>
      </c>
      <c r="P293">
        <v>0</v>
      </c>
      <c r="Q293" t="s">
        <v>3413</v>
      </c>
      <c r="S293" t="s">
        <v>3411</v>
      </c>
      <c r="U293">
        <v>1</v>
      </c>
      <c r="V293" t="s">
        <v>216</v>
      </c>
      <c r="X293" t="s">
        <v>84</v>
      </c>
      <c r="Z293" t="s">
        <v>60</v>
      </c>
      <c r="AB293">
        <v>11</v>
      </c>
      <c r="AC293" t="s">
        <v>61</v>
      </c>
      <c r="AD293" t="s">
        <v>164</v>
      </c>
      <c r="AH293" t="s">
        <v>33</v>
      </c>
      <c r="AJ293" t="s">
        <v>35</v>
      </c>
      <c r="AP293" t="s">
        <v>1451</v>
      </c>
      <c r="AQ293">
        <v>6</v>
      </c>
      <c r="AR293">
        <v>4</v>
      </c>
      <c r="AT293">
        <v>3</v>
      </c>
      <c r="AU293" t="s">
        <v>1452</v>
      </c>
      <c r="AV293" t="s">
        <v>78</v>
      </c>
      <c r="AX293">
        <v>7</v>
      </c>
      <c r="AY293" t="s">
        <v>1453</v>
      </c>
      <c r="AZ293" t="s">
        <v>1454</v>
      </c>
    </row>
    <row r="294" spans="1:53" x14ac:dyDescent="0.3">
      <c r="A294">
        <v>292</v>
      </c>
      <c r="B294">
        <v>292</v>
      </c>
      <c r="C294">
        <v>292</v>
      </c>
      <c r="H294" t="s">
        <v>7</v>
      </c>
      <c r="J294" s="9">
        <v>32</v>
      </c>
      <c r="K294">
        <v>8</v>
      </c>
      <c r="L294">
        <v>0</v>
      </c>
      <c r="M294">
        <v>10</v>
      </c>
      <c r="N294">
        <v>10</v>
      </c>
      <c r="O294" t="s">
        <v>92</v>
      </c>
      <c r="P294">
        <v>0</v>
      </c>
      <c r="Q294" t="s">
        <v>56</v>
      </c>
      <c r="S294" t="s">
        <v>3451</v>
      </c>
      <c r="U294">
        <v>1</v>
      </c>
      <c r="W294" t="s">
        <v>1455</v>
      </c>
      <c r="X294" t="s">
        <v>386</v>
      </c>
      <c r="Z294" t="s">
        <v>95</v>
      </c>
      <c r="AB294">
        <v>12</v>
      </c>
      <c r="AC294" t="s">
        <v>1456</v>
      </c>
      <c r="AD294" t="s">
        <v>366</v>
      </c>
      <c r="AH294" t="s">
        <v>33</v>
      </c>
      <c r="AO294" t="s">
        <v>76</v>
      </c>
      <c r="AQ294">
        <v>3</v>
      </c>
      <c r="AR294">
        <v>5</v>
      </c>
      <c r="AT294">
        <v>15</v>
      </c>
      <c r="AU294" t="s">
        <v>1457</v>
      </c>
      <c r="AV294" t="s">
        <v>195</v>
      </c>
      <c r="AX294">
        <v>9</v>
      </c>
      <c r="AY294" t="s">
        <v>79</v>
      </c>
      <c r="AZ294" t="s">
        <v>1458</v>
      </c>
    </row>
    <row r="295" spans="1:53" x14ac:dyDescent="0.3">
      <c r="A295">
        <v>293</v>
      </c>
      <c r="B295">
        <v>293</v>
      </c>
      <c r="C295">
        <v>293</v>
      </c>
      <c r="D295" t="s">
        <v>3</v>
      </c>
      <c r="J295" s="9">
        <v>23</v>
      </c>
      <c r="K295">
        <v>7</v>
      </c>
      <c r="L295">
        <v>120</v>
      </c>
      <c r="M295">
        <v>9</v>
      </c>
      <c r="N295">
        <v>4</v>
      </c>
      <c r="O295" t="s">
        <v>338</v>
      </c>
      <c r="P295">
        <v>0</v>
      </c>
      <c r="Q295" t="s">
        <v>56</v>
      </c>
      <c r="S295" t="s">
        <v>3410</v>
      </c>
      <c r="U295">
        <v>0</v>
      </c>
      <c r="AD295" t="s">
        <v>62</v>
      </c>
      <c r="AH295" t="s">
        <v>33</v>
      </c>
      <c r="AO295" t="s">
        <v>63</v>
      </c>
      <c r="AQ295">
        <v>20</v>
      </c>
      <c r="AS295">
        <v>20</v>
      </c>
      <c r="AT295">
        <v>10</v>
      </c>
      <c r="AU295" t="s">
        <v>1459</v>
      </c>
      <c r="AV295" t="s">
        <v>67</v>
      </c>
      <c r="AX295">
        <v>8</v>
      </c>
      <c r="AY295" t="s">
        <v>1460</v>
      </c>
      <c r="AZ295" t="s">
        <v>1461</v>
      </c>
      <c r="BA295" t="s">
        <v>1462</v>
      </c>
    </row>
    <row r="296" spans="1:53" x14ac:dyDescent="0.3">
      <c r="A296">
        <v>294</v>
      </c>
      <c r="B296">
        <v>294</v>
      </c>
      <c r="C296">
        <v>294</v>
      </c>
      <c r="D296" t="s">
        <v>3</v>
      </c>
      <c r="E296" t="s">
        <v>4</v>
      </c>
      <c r="G296" t="s">
        <v>6</v>
      </c>
      <c r="J296" s="9">
        <v>27</v>
      </c>
      <c r="K296">
        <v>8</v>
      </c>
      <c r="L296">
        <v>6</v>
      </c>
      <c r="M296">
        <v>15</v>
      </c>
      <c r="N296">
        <v>2</v>
      </c>
      <c r="O296" t="s">
        <v>136</v>
      </c>
      <c r="P296">
        <v>0</v>
      </c>
      <c r="Q296" t="s">
        <v>3413</v>
      </c>
      <c r="S296" t="s">
        <v>3410</v>
      </c>
      <c r="U296">
        <v>0</v>
      </c>
      <c r="AD296" t="s">
        <v>87</v>
      </c>
      <c r="AJ296" t="s">
        <v>35</v>
      </c>
      <c r="AO296" t="s">
        <v>76</v>
      </c>
      <c r="AQ296">
        <v>6</v>
      </c>
      <c r="AR296">
        <v>4</v>
      </c>
      <c r="AT296">
        <v>48</v>
      </c>
      <c r="AU296" t="s">
        <v>1463</v>
      </c>
      <c r="AV296" t="s">
        <v>78</v>
      </c>
      <c r="AX296">
        <v>10</v>
      </c>
      <c r="AY296" t="s">
        <v>1464</v>
      </c>
      <c r="AZ296" t="s">
        <v>1465</v>
      </c>
    </row>
    <row r="297" spans="1:53" x14ac:dyDescent="0.3">
      <c r="A297">
        <v>295</v>
      </c>
      <c r="B297">
        <v>295</v>
      </c>
      <c r="C297">
        <v>295</v>
      </c>
      <c r="E297" t="s">
        <v>4</v>
      </c>
      <c r="J297" s="9">
        <v>43</v>
      </c>
      <c r="K297">
        <v>6</v>
      </c>
      <c r="L297">
        <v>0</v>
      </c>
      <c r="M297">
        <v>88</v>
      </c>
      <c r="N297">
        <v>2</v>
      </c>
      <c r="O297" t="s">
        <v>338</v>
      </c>
      <c r="P297">
        <v>1</v>
      </c>
      <c r="Q297" t="s">
        <v>71</v>
      </c>
      <c r="S297" t="s">
        <v>3410</v>
      </c>
      <c r="U297">
        <v>1</v>
      </c>
      <c r="V297" t="s">
        <v>216</v>
      </c>
      <c r="X297" t="s">
        <v>84</v>
      </c>
      <c r="Z297" t="s">
        <v>422</v>
      </c>
      <c r="AB297">
        <v>12</v>
      </c>
      <c r="AC297" t="s">
        <v>1466</v>
      </c>
      <c r="AD297" t="s">
        <v>1120</v>
      </c>
      <c r="AM297" t="s">
        <v>38</v>
      </c>
      <c r="AQ297">
        <v>0</v>
      </c>
      <c r="AV297" t="s">
        <v>67</v>
      </c>
      <c r="AX297">
        <v>8</v>
      </c>
      <c r="AY297" t="s">
        <v>1467</v>
      </c>
      <c r="AZ297" t="s">
        <v>1468</v>
      </c>
      <c r="BA297" t="s">
        <v>119</v>
      </c>
    </row>
    <row r="298" spans="1:53" x14ac:dyDescent="0.3">
      <c r="A298">
        <v>296</v>
      </c>
      <c r="B298">
        <v>296</v>
      </c>
      <c r="C298">
        <v>296</v>
      </c>
      <c r="D298" t="s">
        <v>3</v>
      </c>
      <c r="J298" s="9">
        <v>29</v>
      </c>
      <c r="K298">
        <v>8</v>
      </c>
      <c r="L298">
        <v>0</v>
      </c>
      <c r="M298">
        <v>10</v>
      </c>
      <c r="N298">
        <v>30</v>
      </c>
      <c r="O298" t="s">
        <v>338</v>
      </c>
      <c r="P298">
        <v>0</v>
      </c>
      <c r="Q298" t="s">
        <v>71</v>
      </c>
      <c r="S298" t="s">
        <v>3451</v>
      </c>
      <c r="U298">
        <v>1</v>
      </c>
      <c r="V298" t="s">
        <v>216</v>
      </c>
      <c r="X298" t="s">
        <v>84</v>
      </c>
      <c r="Z298" t="s">
        <v>95</v>
      </c>
      <c r="AB298">
        <v>7</v>
      </c>
      <c r="AC298" t="s">
        <v>1469</v>
      </c>
      <c r="AD298" t="s">
        <v>87</v>
      </c>
      <c r="AM298" t="s">
        <v>38</v>
      </c>
      <c r="AQ298">
        <v>0</v>
      </c>
      <c r="AV298" t="s">
        <v>195</v>
      </c>
      <c r="AX298">
        <v>8</v>
      </c>
      <c r="AY298" t="s">
        <v>1470</v>
      </c>
      <c r="AZ298" t="s">
        <v>1471</v>
      </c>
    </row>
    <row r="299" spans="1:53" x14ac:dyDescent="0.3">
      <c r="A299">
        <v>297</v>
      </c>
      <c r="B299">
        <v>297</v>
      </c>
      <c r="C299">
        <v>297</v>
      </c>
      <c r="D299" t="s">
        <v>3</v>
      </c>
      <c r="H299" t="s">
        <v>7</v>
      </c>
      <c r="J299" s="9">
        <v>34</v>
      </c>
      <c r="K299">
        <v>7</v>
      </c>
      <c r="L299">
        <v>0</v>
      </c>
      <c r="M299">
        <v>12</v>
      </c>
      <c r="N299">
        <v>8</v>
      </c>
      <c r="O299" t="s">
        <v>92</v>
      </c>
      <c r="P299">
        <v>1</v>
      </c>
      <c r="Q299" t="s">
        <v>101</v>
      </c>
      <c r="S299" t="s">
        <v>3411</v>
      </c>
      <c r="U299">
        <v>1</v>
      </c>
      <c r="W299" t="s">
        <v>1472</v>
      </c>
      <c r="X299" t="s">
        <v>84</v>
      </c>
      <c r="Z299" t="s">
        <v>95</v>
      </c>
      <c r="AB299">
        <v>10</v>
      </c>
      <c r="AC299" t="s">
        <v>1473</v>
      </c>
      <c r="AD299" t="s">
        <v>366</v>
      </c>
      <c r="AH299" t="s">
        <v>33</v>
      </c>
      <c r="AJ299" t="s">
        <v>35</v>
      </c>
      <c r="AO299" t="s">
        <v>88</v>
      </c>
      <c r="AQ299">
        <v>3</v>
      </c>
      <c r="AR299">
        <v>5</v>
      </c>
      <c r="AT299">
        <v>10</v>
      </c>
      <c r="AU299" t="s">
        <v>1474</v>
      </c>
      <c r="AV299" t="s">
        <v>67</v>
      </c>
      <c r="AX299">
        <v>10</v>
      </c>
      <c r="AY299" t="s">
        <v>1475</v>
      </c>
      <c r="AZ299" t="s">
        <v>1476</v>
      </c>
      <c r="BA299" t="s">
        <v>1477</v>
      </c>
    </row>
    <row r="300" spans="1:53" x14ac:dyDescent="0.3">
      <c r="A300">
        <v>298</v>
      </c>
      <c r="B300">
        <v>298</v>
      </c>
      <c r="C300">
        <v>298</v>
      </c>
      <c r="E300" t="s">
        <v>4</v>
      </c>
      <c r="G300" t="s">
        <v>6</v>
      </c>
      <c r="J300" s="9">
        <v>30</v>
      </c>
      <c r="K300">
        <v>6</v>
      </c>
      <c r="L300">
        <v>0</v>
      </c>
      <c r="M300">
        <v>10</v>
      </c>
      <c r="N300">
        <v>20</v>
      </c>
      <c r="O300" t="s">
        <v>70</v>
      </c>
      <c r="P300">
        <v>0</v>
      </c>
      <c r="Q300" t="s">
        <v>56</v>
      </c>
      <c r="S300" t="s">
        <v>3409</v>
      </c>
      <c r="U300">
        <v>1</v>
      </c>
      <c r="V300" t="s">
        <v>216</v>
      </c>
      <c r="X300" t="s">
        <v>84</v>
      </c>
      <c r="Z300" t="s">
        <v>95</v>
      </c>
      <c r="AB300">
        <v>6</v>
      </c>
      <c r="AC300" t="s">
        <v>202</v>
      </c>
      <c r="AD300" t="s">
        <v>87</v>
      </c>
      <c r="AI300" t="s">
        <v>34</v>
      </c>
      <c r="AO300" t="s">
        <v>63</v>
      </c>
      <c r="AQ300">
        <v>5</v>
      </c>
      <c r="AR300">
        <v>3</v>
      </c>
      <c r="AT300">
        <v>20</v>
      </c>
      <c r="AU300" t="s">
        <v>1478</v>
      </c>
      <c r="AV300" t="s">
        <v>67</v>
      </c>
      <c r="AX300">
        <v>7</v>
      </c>
      <c r="AY300" t="s">
        <v>1479</v>
      </c>
      <c r="AZ300" t="s">
        <v>1480</v>
      </c>
      <c r="BA300" t="s">
        <v>1481</v>
      </c>
    </row>
    <row r="301" spans="1:53" x14ac:dyDescent="0.3">
      <c r="A301">
        <v>299</v>
      </c>
      <c r="B301">
        <v>299</v>
      </c>
      <c r="C301">
        <v>299</v>
      </c>
      <c r="H301" t="s">
        <v>7</v>
      </c>
      <c r="J301" s="9">
        <v>58</v>
      </c>
      <c r="K301">
        <v>6</v>
      </c>
      <c r="L301">
        <v>60</v>
      </c>
      <c r="M301">
        <v>10</v>
      </c>
      <c r="N301">
        <v>6</v>
      </c>
      <c r="O301" t="s">
        <v>55</v>
      </c>
      <c r="P301">
        <v>0</v>
      </c>
      <c r="Q301" t="s">
        <v>82</v>
      </c>
      <c r="T301" t="s">
        <v>1482</v>
      </c>
      <c r="U301">
        <v>1</v>
      </c>
      <c r="V301" t="s">
        <v>138</v>
      </c>
      <c r="X301" t="s">
        <v>145</v>
      </c>
      <c r="AA301" t="s">
        <v>1483</v>
      </c>
      <c r="AB301">
        <v>33</v>
      </c>
      <c r="AC301" t="s">
        <v>1484</v>
      </c>
      <c r="AD301" t="s">
        <v>87</v>
      </c>
      <c r="AJ301" t="s">
        <v>35</v>
      </c>
      <c r="AO301" t="s">
        <v>76</v>
      </c>
      <c r="AQ301">
        <v>3</v>
      </c>
      <c r="AR301">
        <v>5</v>
      </c>
      <c r="AT301">
        <v>12</v>
      </c>
      <c r="AU301" t="s">
        <v>1485</v>
      </c>
      <c r="AW301" t="s">
        <v>1486</v>
      </c>
      <c r="AX301">
        <v>10</v>
      </c>
      <c r="AY301" t="s">
        <v>1487</v>
      </c>
      <c r="AZ301" t="s">
        <v>1488</v>
      </c>
      <c r="BA301" t="s">
        <v>1489</v>
      </c>
    </row>
    <row r="302" spans="1:53" x14ac:dyDescent="0.3">
      <c r="A302">
        <v>300</v>
      </c>
      <c r="B302">
        <v>300</v>
      </c>
      <c r="C302">
        <v>300</v>
      </c>
      <c r="D302" t="s">
        <v>3</v>
      </c>
      <c r="E302" t="s">
        <v>4</v>
      </c>
      <c r="F302" t="s">
        <v>5</v>
      </c>
      <c r="G302" t="s">
        <v>6</v>
      </c>
      <c r="H302" t="s">
        <v>7</v>
      </c>
      <c r="I302" t="s">
        <v>1490</v>
      </c>
      <c r="J302" s="9">
        <v>29</v>
      </c>
      <c r="K302">
        <v>8</v>
      </c>
      <c r="L302">
        <v>5</v>
      </c>
      <c r="M302">
        <v>12</v>
      </c>
      <c r="N302">
        <v>4</v>
      </c>
      <c r="O302" t="s">
        <v>192</v>
      </c>
      <c r="P302">
        <v>1</v>
      </c>
      <c r="Q302" t="s">
        <v>56</v>
      </c>
      <c r="S302" t="s">
        <v>3410</v>
      </c>
      <c r="U302">
        <v>0</v>
      </c>
      <c r="AD302" t="s">
        <v>62</v>
      </c>
      <c r="AE302" t="s">
        <v>30</v>
      </c>
      <c r="AG302" t="s">
        <v>32</v>
      </c>
      <c r="AH302" t="s">
        <v>33</v>
      </c>
      <c r="AJ302" t="s">
        <v>35</v>
      </c>
      <c r="AO302" t="s">
        <v>76</v>
      </c>
      <c r="AQ302">
        <v>40</v>
      </c>
      <c r="AR302">
        <v>6</v>
      </c>
      <c r="AT302">
        <v>6</v>
      </c>
      <c r="AU302" t="s">
        <v>1491</v>
      </c>
      <c r="AV302" t="s">
        <v>348</v>
      </c>
      <c r="AX302">
        <v>10</v>
      </c>
      <c r="AY302" t="s">
        <v>1492</v>
      </c>
      <c r="AZ302" t="s">
        <v>1493</v>
      </c>
      <c r="BA302" t="s">
        <v>1494</v>
      </c>
    </row>
    <row r="303" spans="1:53" x14ac:dyDescent="0.3">
      <c r="A303">
        <v>301</v>
      </c>
      <c r="B303">
        <v>301</v>
      </c>
      <c r="C303">
        <v>301</v>
      </c>
      <c r="D303" t="s">
        <v>3</v>
      </c>
      <c r="E303" t="s">
        <v>4</v>
      </c>
      <c r="G303" t="s">
        <v>6</v>
      </c>
      <c r="H303" t="s">
        <v>7</v>
      </c>
      <c r="J303" s="9"/>
      <c r="K303">
        <v>7</v>
      </c>
      <c r="L303">
        <v>60</v>
      </c>
      <c r="M303">
        <v>11</v>
      </c>
      <c r="N303">
        <v>25</v>
      </c>
      <c r="O303" t="s">
        <v>192</v>
      </c>
      <c r="P303">
        <v>0</v>
      </c>
      <c r="Q303" t="s">
        <v>56</v>
      </c>
      <c r="S303" t="s">
        <v>3410</v>
      </c>
      <c r="U303">
        <v>1</v>
      </c>
      <c r="V303" t="s">
        <v>3452</v>
      </c>
      <c r="X303" t="s">
        <v>84</v>
      </c>
      <c r="Z303" t="s">
        <v>3318</v>
      </c>
      <c r="AB303">
        <v>11</v>
      </c>
      <c r="AC303" t="s">
        <v>1495</v>
      </c>
      <c r="AD303" t="s">
        <v>87</v>
      </c>
      <c r="AJ303" t="s">
        <v>35</v>
      </c>
      <c r="AO303" t="s">
        <v>63</v>
      </c>
      <c r="AQ303">
        <v>3</v>
      </c>
      <c r="AR303">
        <v>6</v>
      </c>
      <c r="AT303">
        <v>10</v>
      </c>
      <c r="AU303" t="s">
        <v>1496</v>
      </c>
      <c r="AV303" t="s">
        <v>67</v>
      </c>
      <c r="AX303">
        <v>10</v>
      </c>
      <c r="AY303" t="s">
        <v>161</v>
      </c>
      <c r="AZ303" t="s">
        <v>1497</v>
      </c>
    </row>
    <row r="304" spans="1:53" x14ac:dyDescent="0.3">
      <c r="A304">
        <v>302</v>
      </c>
      <c r="B304">
        <v>302</v>
      </c>
      <c r="C304">
        <v>302</v>
      </c>
      <c r="D304" t="s">
        <v>3</v>
      </c>
      <c r="E304" t="s">
        <v>4</v>
      </c>
      <c r="J304" s="9">
        <v>37</v>
      </c>
      <c r="K304">
        <v>7</v>
      </c>
      <c r="L304">
        <v>80</v>
      </c>
      <c r="M304">
        <v>9</v>
      </c>
      <c r="N304">
        <v>20</v>
      </c>
      <c r="O304" t="s">
        <v>92</v>
      </c>
      <c r="P304">
        <v>0</v>
      </c>
      <c r="Q304" t="s">
        <v>71</v>
      </c>
      <c r="S304" t="s">
        <v>3409</v>
      </c>
      <c r="U304">
        <v>1</v>
      </c>
      <c r="V304" t="s">
        <v>216</v>
      </c>
      <c r="X304" t="s">
        <v>84</v>
      </c>
      <c r="Z304" t="s">
        <v>95</v>
      </c>
      <c r="AB304">
        <v>15</v>
      </c>
      <c r="AC304" t="s">
        <v>1498</v>
      </c>
      <c r="AD304" t="s">
        <v>87</v>
      </c>
      <c r="AM304" t="s">
        <v>38</v>
      </c>
      <c r="AQ304">
        <v>0</v>
      </c>
      <c r="AV304" t="s">
        <v>195</v>
      </c>
      <c r="AX304">
        <v>7</v>
      </c>
      <c r="AY304" t="s">
        <v>1499</v>
      </c>
      <c r="AZ304" t="s">
        <v>1500</v>
      </c>
      <c r="BA304" t="s">
        <v>1501</v>
      </c>
    </row>
    <row r="305" spans="1:53" x14ac:dyDescent="0.3">
      <c r="A305">
        <v>303</v>
      </c>
      <c r="B305">
        <v>303</v>
      </c>
      <c r="C305">
        <v>303</v>
      </c>
      <c r="D305" t="s">
        <v>3</v>
      </c>
      <c r="F305" t="s">
        <v>5</v>
      </c>
      <c r="H305" t="s">
        <v>7</v>
      </c>
      <c r="J305" s="9">
        <v>30</v>
      </c>
      <c r="K305">
        <v>6</v>
      </c>
      <c r="L305">
        <v>25</v>
      </c>
      <c r="M305">
        <v>8</v>
      </c>
      <c r="N305">
        <v>30</v>
      </c>
      <c r="O305" t="s">
        <v>228</v>
      </c>
      <c r="P305">
        <v>0</v>
      </c>
      <c r="Q305" t="s">
        <v>71</v>
      </c>
      <c r="S305" t="s">
        <v>3439</v>
      </c>
      <c r="U305">
        <v>1</v>
      </c>
      <c r="V305" t="s">
        <v>410</v>
      </c>
      <c r="Y305" t="s">
        <v>1502</v>
      </c>
      <c r="Z305" t="s">
        <v>159</v>
      </c>
      <c r="AB305">
        <v>4</v>
      </c>
      <c r="AC305" t="s">
        <v>1503</v>
      </c>
      <c r="AD305" t="s">
        <v>87</v>
      </c>
      <c r="AG305" t="s">
        <v>32</v>
      </c>
      <c r="AO305" t="s">
        <v>76</v>
      </c>
      <c r="AQ305">
        <v>5</v>
      </c>
      <c r="AR305">
        <v>5</v>
      </c>
      <c r="AT305">
        <v>20</v>
      </c>
      <c r="AU305" t="s">
        <v>1504</v>
      </c>
      <c r="AV305" t="s">
        <v>67</v>
      </c>
      <c r="AX305">
        <v>10</v>
      </c>
      <c r="AY305" t="s">
        <v>1505</v>
      </c>
      <c r="AZ305" t="s">
        <v>1506</v>
      </c>
    </row>
    <row r="306" spans="1:53" x14ac:dyDescent="0.3">
      <c r="A306">
        <v>304</v>
      </c>
      <c r="B306">
        <v>304</v>
      </c>
      <c r="C306">
        <v>304</v>
      </c>
      <c r="H306" t="s">
        <v>7</v>
      </c>
      <c r="J306" s="9"/>
      <c r="K306">
        <v>8</v>
      </c>
      <c r="L306">
        <v>30</v>
      </c>
      <c r="M306">
        <v>8</v>
      </c>
      <c r="N306">
        <v>5</v>
      </c>
      <c r="O306" t="s">
        <v>70</v>
      </c>
      <c r="P306">
        <v>0</v>
      </c>
      <c r="R306" t="s">
        <v>38</v>
      </c>
      <c r="T306" t="s">
        <v>1507</v>
      </c>
      <c r="U306">
        <v>1</v>
      </c>
      <c r="V306" t="s">
        <v>32</v>
      </c>
      <c r="X306" t="s">
        <v>353</v>
      </c>
      <c r="AA306" t="s">
        <v>3445</v>
      </c>
      <c r="AB306">
        <v>10</v>
      </c>
      <c r="AC306" t="s">
        <v>1509</v>
      </c>
      <c r="AD306" t="s">
        <v>87</v>
      </c>
      <c r="AG306" t="s">
        <v>32</v>
      </c>
      <c r="AO306" t="s">
        <v>165</v>
      </c>
      <c r="AQ306">
        <v>10</v>
      </c>
      <c r="AS306" t="s">
        <v>1511</v>
      </c>
      <c r="AT306">
        <v>5</v>
      </c>
      <c r="AU306" t="s">
        <v>1512</v>
      </c>
      <c r="AV306" t="s">
        <v>348</v>
      </c>
      <c r="AX306">
        <v>6</v>
      </c>
      <c r="AY306" t="s">
        <v>1513</v>
      </c>
      <c r="AZ306" t="s">
        <v>1514</v>
      </c>
      <c r="BA306" t="s">
        <v>1515</v>
      </c>
    </row>
    <row r="307" spans="1:53" x14ac:dyDescent="0.3">
      <c r="A307">
        <v>305</v>
      </c>
      <c r="B307">
        <v>305</v>
      </c>
      <c r="C307">
        <v>305</v>
      </c>
      <c r="E307" t="s">
        <v>4</v>
      </c>
      <c r="J307" s="9">
        <v>32</v>
      </c>
      <c r="K307">
        <v>8</v>
      </c>
      <c r="L307">
        <v>90</v>
      </c>
      <c r="M307">
        <v>12</v>
      </c>
      <c r="N307">
        <v>4</v>
      </c>
      <c r="O307" t="s">
        <v>106</v>
      </c>
      <c r="P307">
        <v>0</v>
      </c>
      <c r="Q307" t="s">
        <v>71</v>
      </c>
      <c r="S307" t="s">
        <v>3411</v>
      </c>
      <c r="U307">
        <v>1</v>
      </c>
      <c r="V307" t="s">
        <v>216</v>
      </c>
      <c r="X307" t="s">
        <v>84</v>
      </c>
      <c r="Z307" t="s">
        <v>95</v>
      </c>
      <c r="AB307">
        <v>9</v>
      </c>
      <c r="AC307" t="s">
        <v>1516</v>
      </c>
      <c r="AD307" t="s">
        <v>87</v>
      </c>
      <c r="AH307" t="s">
        <v>33</v>
      </c>
      <c r="AO307" t="s">
        <v>88</v>
      </c>
      <c r="AQ307">
        <v>6</v>
      </c>
      <c r="AR307">
        <v>6</v>
      </c>
      <c r="AT307">
        <v>6</v>
      </c>
      <c r="AU307" t="s">
        <v>1517</v>
      </c>
      <c r="AV307" t="s">
        <v>67</v>
      </c>
      <c r="AX307">
        <v>8</v>
      </c>
      <c r="AY307" t="s">
        <v>1518</v>
      </c>
      <c r="AZ307" t="s">
        <v>1519</v>
      </c>
    </row>
    <row r="308" spans="1:53" x14ac:dyDescent="0.3">
      <c r="A308">
        <v>306</v>
      </c>
      <c r="B308">
        <v>306</v>
      </c>
      <c r="C308">
        <v>306</v>
      </c>
      <c r="D308" t="s">
        <v>3</v>
      </c>
      <c r="J308" s="9">
        <v>25</v>
      </c>
      <c r="K308">
        <v>8</v>
      </c>
      <c r="L308">
        <v>150</v>
      </c>
      <c r="M308">
        <v>6</v>
      </c>
      <c r="N308">
        <v>5</v>
      </c>
      <c r="O308" t="s">
        <v>92</v>
      </c>
      <c r="P308">
        <v>1</v>
      </c>
      <c r="Q308" t="s">
        <v>82</v>
      </c>
      <c r="S308" t="s">
        <v>3410</v>
      </c>
      <c r="U308">
        <v>1</v>
      </c>
      <c r="V308" t="s">
        <v>216</v>
      </c>
      <c r="X308" t="s">
        <v>84</v>
      </c>
      <c r="AA308" t="s">
        <v>1520</v>
      </c>
      <c r="AB308">
        <v>2</v>
      </c>
      <c r="AC308" t="s">
        <v>1521</v>
      </c>
      <c r="AD308" t="s">
        <v>62</v>
      </c>
      <c r="AG308" t="s">
        <v>32</v>
      </c>
      <c r="AO308" t="s">
        <v>76</v>
      </c>
      <c r="AQ308">
        <v>12</v>
      </c>
      <c r="AR308">
        <v>2</v>
      </c>
      <c r="AT308">
        <v>50</v>
      </c>
      <c r="AU308" t="s">
        <v>1522</v>
      </c>
      <c r="AV308" t="s">
        <v>78</v>
      </c>
      <c r="AX308">
        <v>10</v>
      </c>
      <c r="AY308" t="s">
        <v>1523</v>
      </c>
      <c r="AZ308" t="s">
        <v>1524</v>
      </c>
      <c r="BA308" t="s">
        <v>1173</v>
      </c>
    </row>
    <row r="309" spans="1:53" x14ac:dyDescent="0.3">
      <c r="A309">
        <v>307</v>
      </c>
      <c r="B309">
        <v>307</v>
      </c>
      <c r="C309">
        <v>307</v>
      </c>
      <c r="H309" t="s">
        <v>7</v>
      </c>
      <c r="J309" s="9">
        <v>36</v>
      </c>
      <c r="K309">
        <v>7</v>
      </c>
      <c r="L309">
        <v>30</v>
      </c>
      <c r="M309">
        <v>13</v>
      </c>
      <c r="N309">
        <v>5</v>
      </c>
      <c r="O309" t="s">
        <v>338</v>
      </c>
      <c r="P309">
        <v>0</v>
      </c>
      <c r="Q309" t="s">
        <v>71</v>
      </c>
      <c r="S309" t="s">
        <v>3439</v>
      </c>
      <c r="U309">
        <v>1</v>
      </c>
      <c r="V309" t="s">
        <v>149</v>
      </c>
      <c r="X309" t="s">
        <v>84</v>
      </c>
      <c r="Z309" t="s">
        <v>223</v>
      </c>
      <c r="AB309">
        <v>6</v>
      </c>
      <c r="AC309" t="s">
        <v>1525</v>
      </c>
      <c r="AD309" t="s">
        <v>75</v>
      </c>
      <c r="AJ309" t="s">
        <v>35</v>
      </c>
      <c r="AO309" t="s">
        <v>76</v>
      </c>
      <c r="AQ309">
        <v>5</v>
      </c>
      <c r="AR309">
        <v>2</v>
      </c>
      <c r="AT309">
        <v>10</v>
      </c>
      <c r="AU309" t="s">
        <v>178</v>
      </c>
      <c r="AV309" t="s">
        <v>78</v>
      </c>
      <c r="AX309">
        <v>10</v>
      </c>
      <c r="AY309" t="s">
        <v>178</v>
      </c>
      <c r="BA309" t="s">
        <v>178</v>
      </c>
    </row>
    <row r="310" spans="1:53" x14ac:dyDescent="0.3">
      <c r="A310">
        <v>308</v>
      </c>
      <c r="B310">
        <v>308</v>
      </c>
      <c r="C310">
        <v>308</v>
      </c>
      <c r="D310" t="s">
        <v>3</v>
      </c>
      <c r="H310" t="s">
        <v>7</v>
      </c>
      <c r="J310" s="9">
        <v>29</v>
      </c>
      <c r="K310">
        <v>7</v>
      </c>
      <c r="L310">
        <v>60</v>
      </c>
      <c r="M310">
        <v>11</v>
      </c>
      <c r="N310">
        <v>2</v>
      </c>
      <c r="O310" t="s">
        <v>306</v>
      </c>
      <c r="P310">
        <v>1</v>
      </c>
      <c r="Q310" t="s">
        <v>71</v>
      </c>
      <c r="S310" t="s">
        <v>3411</v>
      </c>
      <c r="U310">
        <v>1</v>
      </c>
      <c r="V310" t="s">
        <v>216</v>
      </c>
      <c r="X310" t="s">
        <v>114</v>
      </c>
      <c r="Z310" t="s">
        <v>95</v>
      </c>
      <c r="AB310">
        <v>5</v>
      </c>
      <c r="AC310" t="s">
        <v>1526</v>
      </c>
      <c r="AD310" t="s">
        <v>62</v>
      </c>
      <c r="AJ310" t="s">
        <v>35</v>
      </c>
      <c r="AO310" t="s">
        <v>88</v>
      </c>
      <c r="AQ310">
        <v>4</v>
      </c>
      <c r="AR310">
        <v>2</v>
      </c>
      <c r="AT310">
        <v>8</v>
      </c>
      <c r="AU310" t="s">
        <v>1527</v>
      </c>
      <c r="AV310" t="s">
        <v>67</v>
      </c>
      <c r="AX310">
        <v>8</v>
      </c>
      <c r="AY310" t="s">
        <v>1528</v>
      </c>
    </row>
    <row r="311" spans="1:53" x14ac:dyDescent="0.3">
      <c r="A311">
        <v>309</v>
      </c>
      <c r="B311">
        <v>309</v>
      </c>
      <c r="C311">
        <v>309</v>
      </c>
      <c r="H311" t="s">
        <v>7</v>
      </c>
      <c r="J311" s="9">
        <v>27</v>
      </c>
      <c r="K311">
        <v>7</v>
      </c>
      <c r="L311">
        <v>0</v>
      </c>
      <c r="M311">
        <v>8</v>
      </c>
      <c r="N311">
        <v>2</v>
      </c>
      <c r="O311" t="s">
        <v>228</v>
      </c>
      <c r="P311">
        <v>0</v>
      </c>
      <c r="Q311" t="s">
        <v>71</v>
      </c>
      <c r="S311" t="s">
        <v>3410</v>
      </c>
      <c r="U311">
        <v>0</v>
      </c>
      <c r="AD311" t="s">
        <v>62</v>
      </c>
      <c r="AG311" t="s">
        <v>32</v>
      </c>
      <c r="AO311" t="s">
        <v>165</v>
      </c>
      <c r="AQ311">
        <v>4</v>
      </c>
      <c r="AR311">
        <v>4</v>
      </c>
      <c r="AT311">
        <v>25</v>
      </c>
      <c r="AU311" t="s">
        <v>1529</v>
      </c>
      <c r="AW311" t="s">
        <v>1530</v>
      </c>
      <c r="AX311">
        <v>10</v>
      </c>
      <c r="AY311" t="s">
        <v>1531</v>
      </c>
      <c r="AZ311" t="s">
        <v>325</v>
      </c>
      <c r="BA311" t="s">
        <v>1532</v>
      </c>
    </row>
    <row r="312" spans="1:53" x14ac:dyDescent="0.3">
      <c r="A312">
        <v>310</v>
      </c>
      <c r="B312">
        <v>310</v>
      </c>
      <c r="C312">
        <v>310</v>
      </c>
      <c r="E312" t="s">
        <v>4</v>
      </c>
      <c r="G312" t="s">
        <v>6</v>
      </c>
      <c r="H312" t="s">
        <v>7</v>
      </c>
      <c r="J312" s="9">
        <v>36</v>
      </c>
      <c r="K312">
        <v>6</v>
      </c>
      <c r="L312">
        <v>90</v>
      </c>
      <c r="M312">
        <v>10</v>
      </c>
      <c r="N312">
        <v>10</v>
      </c>
      <c r="O312" t="s">
        <v>306</v>
      </c>
      <c r="P312">
        <v>1</v>
      </c>
      <c r="Q312" t="s">
        <v>56</v>
      </c>
      <c r="T312" t="s">
        <v>1533</v>
      </c>
      <c r="U312">
        <v>1</v>
      </c>
      <c r="V312" t="s">
        <v>8</v>
      </c>
      <c r="X312" t="s">
        <v>94</v>
      </c>
      <c r="Z312" t="s">
        <v>85</v>
      </c>
      <c r="AB312">
        <v>11</v>
      </c>
      <c r="AC312" t="s">
        <v>1534</v>
      </c>
      <c r="AD312" t="s">
        <v>62</v>
      </c>
      <c r="AJ312" t="s">
        <v>35</v>
      </c>
      <c r="AO312" t="s">
        <v>63</v>
      </c>
      <c r="AQ312">
        <v>15</v>
      </c>
      <c r="AR312">
        <v>6</v>
      </c>
      <c r="AT312">
        <v>20</v>
      </c>
      <c r="AU312" t="s">
        <v>1535</v>
      </c>
      <c r="AV312" t="s">
        <v>67</v>
      </c>
      <c r="AX312">
        <v>10</v>
      </c>
      <c r="AY312" t="s">
        <v>1536</v>
      </c>
      <c r="AZ312" t="s">
        <v>1537</v>
      </c>
      <c r="BA312" t="s">
        <v>1538</v>
      </c>
    </row>
    <row r="313" spans="1:53" x14ac:dyDescent="0.3">
      <c r="A313">
        <v>311</v>
      </c>
      <c r="B313">
        <v>311</v>
      </c>
      <c r="C313">
        <v>311</v>
      </c>
      <c r="H313" t="s">
        <v>7</v>
      </c>
      <c r="J313" s="9">
        <v>44</v>
      </c>
      <c r="K313">
        <v>8</v>
      </c>
      <c r="L313">
        <v>15</v>
      </c>
      <c r="M313">
        <v>12</v>
      </c>
      <c r="N313">
        <v>2</v>
      </c>
      <c r="O313" t="s">
        <v>124</v>
      </c>
      <c r="P313">
        <v>1</v>
      </c>
      <c r="Q313" t="s">
        <v>71</v>
      </c>
      <c r="S313" t="s">
        <v>3410</v>
      </c>
      <c r="U313">
        <v>1</v>
      </c>
      <c r="V313" t="s">
        <v>522</v>
      </c>
      <c r="X313" t="s">
        <v>84</v>
      </c>
      <c r="Z313" t="s">
        <v>95</v>
      </c>
      <c r="AB313">
        <v>13</v>
      </c>
      <c r="AC313" t="s">
        <v>1539</v>
      </c>
      <c r="AD313" t="s">
        <v>62</v>
      </c>
      <c r="AJ313" t="s">
        <v>35</v>
      </c>
      <c r="AO313" t="s">
        <v>63</v>
      </c>
      <c r="AQ313">
        <v>12</v>
      </c>
      <c r="AR313">
        <v>2</v>
      </c>
      <c r="AT313">
        <v>8</v>
      </c>
      <c r="AU313" t="s">
        <v>1540</v>
      </c>
      <c r="AV313" t="s">
        <v>195</v>
      </c>
      <c r="AX313">
        <v>10</v>
      </c>
      <c r="AY313" t="s">
        <v>1541</v>
      </c>
      <c r="AZ313" t="s">
        <v>1542</v>
      </c>
      <c r="BA313" t="s">
        <v>1543</v>
      </c>
    </row>
    <row r="314" spans="1:53" x14ac:dyDescent="0.3">
      <c r="A314">
        <v>312</v>
      </c>
      <c r="B314">
        <v>312</v>
      </c>
      <c r="C314">
        <v>312</v>
      </c>
      <c r="D314" t="s">
        <v>3</v>
      </c>
      <c r="J314" s="9">
        <v>53</v>
      </c>
      <c r="K314">
        <v>6</v>
      </c>
      <c r="L314">
        <v>0</v>
      </c>
      <c r="M314">
        <v>10</v>
      </c>
      <c r="N314">
        <v>20</v>
      </c>
      <c r="O314" t="s">
        <v>81</v>
      </c>
      <c r="P314">
        <v>0</v>
      </c>
      <c r="Q314" t="s">
        <v>101</v>
      </c>
      <c r="S314" t="s">
        <v>3410</v>
      </c>
      <c r="U314">
        <v>0</v>
      </c>
      <c r="AD314" t="s">
        <v>62</v>
      </c>
      <c r="AH314" t="s">
        <v>33</v>
      </c>
      <c r="AO314" t="s">
        <v>63</v>
      </c>
      <c r="AQ314">
        <v>4</v>
      </c>
      <c r="AR314">
        <v>6</v>
      </c>
      <c r="AT314">
        <v>20</v>
      </c>
      <c r="AU314" t="s">
        <v>1544</v>
      </c>
      <c r="AV314" t="s">
        <v>67</v>
      </c>
      <c r="AX314">
        <v>10</v>
      </c>
      <c r="AY314" t="s">
        <v>1545</v>
      </c>
      <c r="AZ314" t="s">
        <v>1546</v>
      </c>
      <c r="BA314" t="s">
        <v>1547</v>
      </c>
    </row>
    <row r="315" spans="1:53" x14ac:dyDescent="0.3">
      <c r="A315">
        <v>313</v>
      </c>
      <c r="B315">
        <v>313</v>
      </c>
      <c r="C315">
        <v>313</v>
      </c>
      <c r="D315" t="s">
        <v>3</v>
      </c>
      <c r="J315" s="9">
        <v>46</v>
      </c>
      <c r="K315">
        <v>7</v>
      </c>
      <c r="L315">
        <v>30</v>
      </c>
      <c r="M315">
        <v>6</v>
      </c>
      <c r="N315">
        <v>20</v>
      </c>
      <c r="O315" t="s">
        <v>55</v>
      </c>
      <c r="P315">
        <v>1</v>
      </c>
      <c r="Q315" t="s">
        <v>71</v>
      </c>
      <c r="S315" t="s">
        <v>3410</v>
      </c>
      <c r="U315">
        <v>1</v>
      </c>
      <c r="V315" t="s">
        <v>216</v>
      </c>
      <c r="X315" t="s">
        <v>84</v>
      </c>
      <c r="Z315" t="s">
        <v>95</v>
      </c>
      <c r="AB315">
        <v>20</v>
      </c>
      <c r="AC315" t="s">
        <v>1548</v>
      </c>
      <c r="AD315" t="s">
        <v>62</v>
      </c>
      <c r="AM315" t="s">
        <v>38</v>
      </c>
      <c r="AQ315">
        <v>0</v>
      </c>
      <c r="AW315" t="s">
        <v>1549</v>
      </c>
      <c r="AX315">
        <v>10</v>
      </c>
      <c r="AY315" t="s">
        <v>1550</v>
      </c>
      <c r="AZ315" t="s">
        <v>1551</v>
      </c>
      <c r="BA315" t="s">
        <v>1552</v>
      </c>
    </row>
    <row r="316" spans="1:53" x14ac:dyDescent="0.3">
      <c r="A316">
        <v>314</v>
      </c>
      <c r="B316">
        <v>314</v>
      </c>
      <c r="C316">
        <v>314</v>
      </c>
      <c r="D316" t="s">
        <v>3</v>
      </c>
      <c r="E316" t="s">
        <v>4</v>
      </c>
      <c r="H316" t="s">
        <v>7</v>
      </c>
      <c r="J316" s="9">
        <v>26</v>
      </c>
      <c r="K316">
        <v>8</v>
      </c>
      <c r="L316">
        <v>40</v>
      </c>
      <c r="M316">
        <v>13</v>
      </c>
      <c r="N316">
        <v>6</v>
      </c>
      <c r="O316" t="s">
        <v>192</v>
      </c>
      <c r="P316">
        <v>1</v>
      </c>
      <c r="Q316" t="s">
        <v>143</v>
      </c>
      <c r="S316" t="s">
        <v>3410</v>
      </c>
      <c r="U316">
        <v>1</v>
      </c>
      <c r="V316" t="s">
        <v>410</v>
      </c>
      <c r="X316" t="s">
        <v>84</v>
      </c>
      <c r="Z316" t="s">
        <v>60</v>
      </c>
      <c r="AB316">
        <v>2</v>
      </c>
      <c r="AC316" t="s">
        <v>1553</v>
      </c>
      <c r="AD316" t="s">
        <v>87</v>
      </c>
      <c r="AM316" t="s">
        <v>38</v>
      </c>
      <c r="AQ316">
        <v>0</v>
      </c>
      <c r="AV316" t="s">
        <v>348</v>
      </c>
      <c r="AX316">
        <v>5</v>
      </c>
      <c r="AY316" t="s">
        <v>1554</v>
      </c>
      <c r="AZ316" t="s">
        <v>1555</v>
      </c>
    </row>
    <row r="317" spans="1:53" x14ac:dyDescent="0.3">
      <c r="A317">
        <v>315</v>
      </c>
      <c r="B317">
        <v>315</v>
      </c>
      <c r="C317">
        <v>315</v>
      </c>
      <c r="D317" t="s">
        <v>3</v>
      </c>
      <c r="E317" t="s">
        <v>4</v>
      </c>
      <c r="H317" t="s">
        <v>7</v>
      </c>
      <c r="J317" s="9">
        <v>46</v>
      </c>
      <c r="K317">
        <v>6</v>
      </c>
      <c r="L317">
        <v>35</v>
      </c>
      <c r="M317">
        <v>8</v>
      </c>
      <c r="N317">
        <v>7</v>
      </c>
      <c r="O317" t="s">
        <v>100</v>
      </c>
      <c r="P317">
        <v>1</v>
      </c>
      <c r="Q317" t="s">
        <v>125</v>
      </c>
      <c r="S317" t="s">
        <v>3411</v>
      </c>
      <c r="U317">
        <v>1</v>
      </c>
      <c r="V317" t="s">
        <v>58</v>
      </c>
      <c r="X317" t="s">
        <v>59</v>
      </c>
      <c r="Z317" t="s">
        <v>95</v>
      </c>
      <c r="AB317">
        <v>23</v>
      </c>
      <c r="AC317" t="s">
        <v>1556</v>
      </c>
      <c r="AD317" t="s">
        <v>87</v>
      </c>
      <c r="AH317" t="s">
        <v>33</v>
      </c>
      <c r="AO317" t="s">
        <v>76</v>
      </c>
      <c r="AQ317">
        <v>10</v>
      </c>
      <c r="AR317">
        <v>3</v>
      </c>
      <c r="AT317">
        <v>8</v>
      </c>
      <c r="AU317" t="s">
        <v>1557</v>
      </c>
      <c r="AV317" t="s">
        <v>78</v>
      </c>
      <c r="AX317">
        <v>7</v>
      </c>
      <c r="AY317" t="s">
        <v>1558</v>
      </c>
      <c r="AZ317" t="s">
        <v>1559</v>
      </c>
    </row>
    <row r="318" spans="1:53" ht="409.6" x14ac:dyDescent="0.3">
      <c r="A318">
        <v>316</v>
      </c>
      <c r="B318">
        <v>316</v>
      </c>
      <c r="C318">
        <v>316</v>
      </c>
      <c r="D318" t="s">
        <v>3</v>
      </c>
      <c r="G318" t="s">
        <v>6</v>
      </c>
      <c r="H318" t="s">
        <v>7</v>
      </c>
      <c r="J318" s="9">
        <v>29</v>
      </c>
      <c r="K318">
        <v>7</v>
      </c>
      <c r="L318">
        <v>40</v>
      </c>
      <c r="M318">
        <v>12</v>
      </c>
      <c r="N318">
        <v>25</v>
      </c>
      <c r="O318" t="s">
        <v>136</v>
      </c>
      <c r="P318">
        <v>0</v>
      </c>
      <c r="Q318" t="s">
        <v>71</v>
      </c>
      <c r="S318" t="s">
        <v>3410</v>
      </c>
      <c r="U318">
        <v>1</v>
      </c>
      <c r="V318" t="s">
        <v>522</v>
      </c>
      <c r="X318" t="s">
        <v>84</v>
      </c>
      <c r="Z318" t="s">
        <v>95</v>
      </c>
      <c r="AB318">
        <v>1</v>
      </c>
      <c r="AC318" t="s">
        <v>1560</v>
      </c>
      <c r="AD318" t="s">
        <v>87</v>
      </c>
      <c r="AH318" t="s">
        <v>33</v>
      </c>
      <c r="AO318" t="s">
        <v>165</v>
      </c>
      <c r="AQ318">
        <v>6</v>
      </c>
      <c r="AR318">
        <v>2</v>
      </c>
      <c r="AT318">
        <v>15</v>
      </c>
      <c r="AU318" s="3" t="s">
        <v>1561</v>
      </c>
      <c r="AV318" t="s">
        <v>78</v>
      </c>
      <c r="AX318">
        <v>10</v>
      </c>
      <c r="AY318" s="3" t="s">
        <v>1562</v>
      </c>
    </row>
    <row r="319" spans="1:53" x14ac:dyDescent="0.3">
      <c r="A319">
        <v>317</v>
      </c>
      <c r="B319">
        <v>317</v>
      </c>
      <c r="C319">
        <v>317</v>
      </c>
      <c r="D319" t="s">
        <v>3</v>
      </c>
      <c r="J319" s="9">
        <v>26</v>
      </c>
      <c r="K319">
        <v>6</v>
      </c>
      <c r="L319">
        <v>30</v>
      </c>
      <c r="M319">
        <v>10</v>
      </c>
      <c r="N319">
        <v>20</v>
      </c>
      <c r="O319" t="s">
        <v>92</v>
      </c>
      <c r="P319">
        <v>1</v>
      </c>
      <c r="Q319" t="s">
        <v>71</v>
      </c>
      <c r="S319" t="s">
        <v>3410</v>
      </c>
      <c r="U319">
        <v>1</v>
      </c>
      <c r="V319" t="s">
        <v>216</v>
      </c>
      <c r="X319" t="s">
        <v>84</v>
      </c>
      <c r="Z319" t="s">
        <v>95</v>
      </c>
      <c r="AB319">
        <v>3</v>
      </c>
      <c r="AC319" t="s">
        <v>1563</v>
      </c>
      <c r="AD319" t="s">
        <v>62</v>
      </c>
      <c r="AM319" t="s">
        <v>38</v>
      </c>
      <c r="AQ319">
        <v>0</v>
      </c>
      <c r="AV319" t="s">
        <v>78</v>
      </c>
      <c r="AX319">
        <v>10</v>
      </c>
      <c r="AY319" t="s">
        <v>1564</v>
      </c>
      <c r="AZ319" t="s">
        <v>1565</v>
      </c>
      <c r="BA319" t="s">
        <v>1566</v>
      </c>
    </row>
    <row r="320" spans="1:53" ht="28.8" x14ac:dyDescent="0.3">
      <c r="A320">
        <v>318</v>
      </c>
      <c r="B320">
        <v>318</v>
      </c>
      <c r="C320">
        <v>318</v>
      </c>
      <c r="D320" t="s">
        <v>3</v>
      </c>
      <c r="F320" t="s">
        <v>5</v>
      </c>
      <c r="J320" s="9">
        <v>27</v>
      </c>
      <c r="K320">
        <v>7</v>
      </c>
      <c r="L320">
        <v>0</v>
      </c>
      <c r="M320">
        <v>6</v>
      </c>
      <c r="N320">
        <v>15</v>
      </c>
      <c r="O320" t="s">
        <v>92</v>
      </c>
      <c r="P320">
        <v>1</v>
      </c>
      <c r="Q320" t="s">
        <v>101</v>
      </c>
      <c r="T320" t="s">
        <v>1567</v>
      </c>
      <c r="U320">
        <v>0</v>
      </c>
      <c r="AD320" t="s">
        <v>62</v>
      </c>
      <c r="AH320" t="s">
        <v>33</v>
      </c>
      <c r="AJ320" t="s">
        <v>35</v>
      </c>
      <c r="AO320" t="s">
        <v>76</v>
      </c>
      <c r="AQ320">
        <v>6</v>
      </c>
      <c r="AR320">
        <v>6</v>
      </c>
      <c r="AT320">
        <v>20</v>
      </c>
      <c r="AU320" t="s">
        <v>1568</v>
      </c>
      <c r="AV320" t="s">
        <v>78</v>
      </c>
      <c r="AX320">
        <v>6</v>
      </c>
      <c r="AY320" t="s">
        <v>1569</v>
      </c>
      <c r="AZ320" s="3" t="s">
        <v>207</v>
      </c>
      <c r="BA320" t="s">
        <v>1570</v>
      </c>
    </row>
    <row r="321" spans="1:53" x14ac:dyDescent="0.3">
      <c r="A321">
        <v>319</v>
      </c>
      <c r="B321">
        <v>319</v>
      </c>
      <c r="C321">
        <v>319</v>
      </c>
      <c r="F321" t="s">
        <v>5</v>
      </c>
      <c r="H321" t="s">
        <v>7</v>
      </c>
      <c r="J321" s="9">
        <v>27</v>
      </c>
      <c r="K321">
        <v>5</v>
      </c>
      <c r="L321">
        <v>45</v>
      </c>
      <c r="M321">
        <v>12</v>
      </c>
      <c r="N321">
        <v>30</v>
      </c>
      <c r="O321" t="s">
        <v>92</v>
      </c>
      <c r="P321">
        <v>1</v>
      </c>
      <c r="Q321" t="s">
        <v>82</v>
      </c>
      <c r="T321" t="s">
        <v>1571</v>
      </c>
      <c r="U321">
        <v>0</v>
      </c>
      <c r="AD321" t="s">
        <v>87</v>
      </c>
      <c r="AJ321" t="s">
        <v>35</v>
      </c>
      <c r="AO321" t="s">
        <v>63</v>
      </c>
      <c r="AQ321">
        <v>3</v>
      </c>
      <c r="AR321">
        <v>4</v>
      </c>
      <c r="AT321">
        <v>6</v>
      </c>
      <c r="AU321" t="s">
        <v>1572</v>
      </c>
      <c r="AV321" t="s">
        <v>67</v>
      </c>
      <c r="AX321">
        <v>8</v>
      </c>
      <c r="AY321" t="s">
        <v>1573</v>
      </c>
      <c r="AZ321" t="s">
        <v>1574</v>
      </c>
      <c r="BA321" t="s">
        <v>1575</v>
      </c>
    </row>
    <row r="322" spans="1:53" x14ac:dyDescent="0.3">
      <c r="A322">
        <v>320</v>
      </c>
      <c r="B322">
        <v>320</v>
      </c>
      <c r="C322">
        <v>320</v>
      </c>
      <c r="D322" t="s">
        <v>3</v>
      </c>
      <c r="J322" s="9">
        <v>44</v>
      </c>
      <c r="K322">
        <v>7</v>
      </c>
      <c r="L322">
        <v>0</v>
      </c>
      <c r="M322">
        <v>14</v>
      </c>
      <c r="N322">
        <v>2</v>
      </c>
      <c r="O322" t="s">
        <v>70</v>
      </c>
      <c r="P322">
        <v>0</v>
      </c>
      <c r="Q322" t="s">
        <v>71</v>
      </c>
      <c r="S322" t="s">
        <v>3439</v>
      </c>
      <c r="U322">
        <v>0</v>
      </c>
      <c r="AD322" t="s">
        <v>62</v>
      </c>
      <c r="AE322" t="s">
        <v>30</v>
      </c>
      <c r="AG322" t="s">
        <v>32</v>
      </c>
      <c r="AO322" t="s">
        <v>76</v>
      </c>
      <c r="AQ322">
        <v>10</v>
      </c>
      <c r="AR322">
        <v>2</v>
      </c>
      <c r="AT322">
        <v>14</v>
      </c>
      <c r="AU322" t="s">
        <v>1576</v>
      </c>
      <c r="AV322" t="s">
        <v>348</v>
      </c>
      <c r="AX322">
        <v>7</v>
      </c>
      <c r="AY322" t="s">
        <v>1577</v>
      </c>
      <c r="AZ322" t="s">
        <v>1578</v>
      </c>
      <c r="BA322" t="s">
        <v>1579</v>
      </c>
    </row>
    <row r="323" spans="1:53" x14ac:dyDescent="0.3">
      <c r="A323">
        <v>321</v>
      </c>
      <c r="B323">
        <v>321</v>
      </c>
      <c r="C323">
        <v>321</v>
      </c>
      <c r="E323" t="s">
        <v>4</v>
      </c>
      <c r="H323" t="s">
        <v>7</v>
      </c>
      <c r="J323" s="9">
        <v>25</v>
      </c>
      <c r="K323">
        <v>8</v>
      </c>
      <c r="L323">
        <v>0</v>
      </c>
      <c r="M323">
        <v>10</v>
      </c>
      <c r="N323">
        <v>30</v>
      </c>
      <c r="O323" t="s">
        <v>338</v>
      </c>
      <c r="P323">
        <v>0</v>
      </c>
      <c r="Q323" t="s">
        <v>71</v>
      </c>
      <c r="S323" t="s">
        <v>3410</v>
      </c>
      <c r="U323">
        <v>1</v>
      </c>
      <c r="V323" t="s">
        <v>216</v>
      </c>
      <c r="Y323" t="s">
        <v>1580</v>
      </c>
      <c r="Z323" t="s">
        <v>275</v>
      </c>
      <c r="AB323">
        <v>2</v>
      </c>
      <c r="AC323" t="s">
        <v>1581</v>
      </c>
      <c r="AD323" t="s">
        <v>62</v>
      </c>
      <c r="AH323" t="s">
        <v>33</v>
      </c>
      <c r="AJ323" t="s">
        <v>35</v>
      </c>
      <c r="AO323" t="s">
        <v>63</v>
      </c>
      <c r="AQ323">
        <v>4</v>
      </c>
      <c r="AR323">
        <v>4</v>
      </c>
      <c r="AT323">
        <v>3</v>
      </c>
      <c r="AU323" t="s">
        <v>1582</v>
      </c>
      <c r="AV323" t="s">
        <v>78</v>
      </c>
      <c r="AX323">
        <v>8</v>
      </c>
      <c r="AY323" t="s">
        <v>1583</v>
      </c>
      <c r="AZ323" t="s">
        <v>1584</v>
      </c>
    </row>
    <row r="324" spans="1:53" x14ac:dyDescent="0.3">
      <c r="A324">
        <v>322</v>
      </c>
      <c r="B324">
        <v>322</v>
      </c>
      <c r="C324">
        <v>322</v>
      </c>
      <c r="D324" t="s">
        <v>3</v>
      </c>
      <c r="G324" t="s">
        <v>6</v>
      </c>
      <c r="H324" t="s">
        <v>7</v>
      </c>
      <c r="J324" s="9">
        <v>27</v>
      </c>
      <c r="K324">
        <v>8</v>
      </c>
      <c r="L324">
        <v>0</v>
      </c>
      <c r="M324">
        <v>7</v>
      </c>
      <c r="N324">
        <v>1</v>
      </c>
      <c r="O324" t="s">
        <v>338</v>
      </c>
      <c r="P324">
        <v>1</v>
      </c>
      <c r="Q324" t="s">
        <v>71</v>
      </c>
      <c r="S324" t="s">
        <v>3439</v>
      </c>
      <c r="U324">
        <v>0</v>
      </c>
      <c r="AD324" t="s">
        <v>62</v>
      </c>
      <c r="AM324" t="s">
        <v>38</v>
      </c>
      <c r="AQ324">
        <v>0</v>
      </c>
      <c r="AV324" t="s">
        <v>78</v>
      </c>
      <c r="AX324">
        <v>9</v>
      </c>
      <c r="AY324" t="s">
        <v>1585</v>
      </c>
      <c r="AZ324" t="s">
        <v>1586</v>
      </c>
      <c r="BA324" t="s">
        <v>1587</v>
      </c>
    </row>
    <row r="325" spans="1:53" x14ac:dyDescent="0.3">
      <c r="A325">
        <v>323</v>
      </c>
      <c r="B325">
        <v>323</v>
      </c>
      <c r="C325">
        <v>323</v>
      </c>
      <c r="D325" t="s">
        <v>3</v>
      </c>
      <c r="E325" t="s">
        <v>4</v>
      </c>
      <c r="H325" t="s">
        <v>7</v>
      </c>
      <c r="J325" s="9">
        <v>39</v>
      </c>
      <c r="K325">
        <v>6</v>
      </c>
      <c r="L325">
        <v>0</v>
      </c>
      <c r="M325">
        <v>12</v>
      </c>
      <c r="N325">
        <v>12</v>
      </c>
      <c r="O325" t="s">
        <v>228</v>
      </c>
      <c r="P325">
        <v>1</v>
      </c>
      <c r="Q325" t="s">
        <v>56</v>
      </c>
      <c r="S325" t="s">
        <v>3409</v>
      </c>
      <c r="U325">
        <v>1</v>
      </c>
      <c r="V325" t="s">
        <v>216</v>
      </c>
      <c r="X325" t="s">
        <v>84</v>
      </c>
      <c r="Z325" t="s">
        <v>95</v>
      </c>
      <c r="AB325">
        <v>15</v>
      </c>
      <c r="AC325" t="s">
        <v>202</v>
      </c>
      <c r="AD325" t="s">
        <v>87</v>
      </c>
      <c r="AI325" t="s">
        <v>34</v>
      </c>
      <c r="AO325" t="s">
        <v>165</v>
      </c>
      <c r="AQ325">
        <v>6</v>
      </c>
      <c r="AR325">
        <v>6</v>
      </c>
      <c r="AT325">
        <v>30</v>
      </c>
      <c r="AU325" t="s">
        <v>1588</v>
      </c>
      <c r="AV325" t="s">
        <v>67</v>
      </c>
      <c r="AX325">
        <v>9</v>
      </c>
      <c r="AY325" t="s">
        <v>1589</v>
      </c>
      <c r="AZ325" t="s">
        <v>1590</v>
      </c>
      <c r="BA325" t="s">
        <v>293</v>
      </c>
    </row>
    <row r="326" spans="1:53" x14ac:dyDescent="0.3">
      <c r="A326">
        <v>324</v>
      </c>
      <c r="B326">
        <v>324</v>
      </c>
      <c r="C326">
        <v>324</v>
      </c>
      <c r="E326" t="s">
        <v>4</v>
      </c>
      <c r="J326" s="9">
        <v>38</v>
      </c>
      <c r="K326">
        <v>7</v>
      </c>
      <c r="L326">
        <v>120</v>
      </c>
      <c r="M326">
        <v>12</v>
      </c>
      <c r="N326">
        <v>12</v>
      </c>
      <c r="O326" t="s">
        <v>100</v>
      </c>
      <c r="P326">
        <v>1</v>
      </c>
      <c r="Q326" t="s">
        <v>3413</v>
      </c>
      <c r="S326" t="s">
        <v>3410</v>
      </c>
      <c r="U326">
        <v>1</v>
      </c>
      <c r="V326" t="s">
        <v>3452</v>
      </c>
      <c r="X326" t="s">
        <v>84</v>
      </c>
      <c r="Z326" t="s">
        <v>95</v>
      </c>
      <c r="AB326">
        <v>14</v>
      </c>
      <c r="AC326" t="s">
        <v>1591</v>
      </c>
      <c r="AD326" t="s">
        <v>87</v>
      </c>
      <c r="AH326" t="s">
        <v>33</v>
      </c>
      <c r="AJ326" t="s">
        <v>35</v>
      </c>
      <c r="AO326" t="s">
        <v>76</v>
      </c>
      <c r="AQ326">
        <v>10</v>
      </c>
      <c r="AS326">
        <v>8</v>
      </c>
      <c r="AT326">
        <v>24</v>
      </c>
      <c r="AU326" t="s">
        <v>1592</v>
      </c>
      <c r="AV326" t="s">
        <v>78</v>
      </c>
      <c r="AX326">
        <v>9</v>
      </c>
      <c r="AY326" t="s">
        <v>1593</v>
      </c>
      <c r="AZ326" t="s">
        <v>1594</v>
      </c>
      <c r="BA326" t="s">
        <v>1595</v>
      </c>
    </row>
    <row r="327" spans="1:53" x14ac:dyDescent="0.3">
      <c r="A327">
        <v>325</v>
      </c>
      <c r="B327">
        <v>325</v>
      </c>
      <c r="C327">
        <v>325</v>
      </c>
      <c r="D327" t="s">
        <v>3</v>
      </c>
      <c r="E327" t="s">
        <v>4</v>
      </c>
      <c r="F327" t="s">
        <v>5</v>
      </c>
      <c r="J327" s="9">
        <v>40</v>
      </c>
      <c r="K327">
        <v>8</v>
      </c>
      <c r="L327">
        <v>15</v>
      </c>
      <c r="M327">
        <v>5</v>
      </c>
      <c r="N327">
        <v>10</v>
      </c>
      <c r="O327" t="s">
        <v>306</v>
      </c>
      <c r="P327">
        <v>0</v>
      </c>
      <c r="Q327" t="s">
        <v>143</v>
      </c>
      <c r="T327" t="s">
        <v>1596</v>
      </c>
      <c r="U327">
        <v>1</v>
      </c>
      <c r="V327" t="s">
        <v>73</v>
      </c>
      <c r="Y327" t="s">
        <v>1597</v>
      </c>
      <c r="Z327" t="s">
        <v>60</v>
      </c>
      <c r="AB327">
        <v>6</v>
      </c>
      <c r="AC327" t="s">
        <v>1598</v>
      </c>
      <c r="AD327" t="s">
        <v>75</v>
      </c>
      <c r="AH327" t="s">
        <v>33</v>
      </c>
      <c r="AO327" t="s">
        <v>76</v>
      </c>
      <c r="AQ327">
        <v>6</v>
      </c>
      <c r="AR327">
        <v>6</v>
      </c>
      <c r="AT327">
        <v>40</v>
      </c>
      <c r="AU327" t="s">
        <v>1599</v>
      </c>
      <c r="AW327" t="s">
        <v>1600</v>
      </c>
      <c r="AX327">
        <v>10</v>
      </c>
      <c r="AY327" t="s">
        <v>1601</v>
      </c>
      <c r="AZ327" t="s">
        <v>1602</v>
      </c>
      <c r="BA327" t="s">
        <v>1603</v>
      </c>
    </row>
    <row r="328" spans="1:53" x14ac:dyDescent="0.3">
      <c r="A328">
        <v>326</v>
      </c>
      <c r="B328">
        <v>326</v>
      </c>
      <c r="C328">
        <v>326</v>
      </c>
      <c r="D328" t="s">
        <v>3</v>
      </c>
      <c r="J328" s="9">
        <v>26</v>
      </c>
      <c r="K328">
        <v>7</v>
      </c>
      <c r="L328">
        <v>180</v>
      </c>
      <c r="M328">
        <v>9</v>
      </c>
      <c r="N328">
        <v>20</v>
      </c>
      <c r="O328" t="s">
        <v>228</v>
      </c>
      <c r="P328">
        <v>1</v>
      </c>
      <c r="Q328" t="s">
        <v>56</v>
      </c>
      <c r="S328" t="s">
        <v>3411</v>
      </c>
      <c r="U328">
        <v>1</v>
      </c>
      <c r="V328" t="s">
        <v>3450</v>
      </c>
      <c r="X328" t="s">
        <v>84</v>
      </c>
      <c r="Z328" t="s">
        <v>95</v>
      </c>
      <c r="AB328">
        <v>2</v>
      </c>
      <c r="AC328" t="s">
        <v>3458</v>
      </c>
      <c r="AD328" t="s">
        <v>87</v>
      </c>
      <c r="AH328" t="s">
        <v>33</v>
      </c>
      <c r="AK328" t="s">
        <v>36</v>
      </c>
      <c r="AO328" t="s">
        <v>165</v>
      </c>
      <c r="AQ328">
        <v>4</v>
      </c>
      <c r="AR328">
        <v>4</v>
      </c>
      <c r="AT328">
        <v>10</v>
      </c>
      <c r="AU328" t="s">
        <v>1605</v>
      </c>
      <c r="AV328" t="s">
        <v>78</v>
      </c>
      <c r="AX328">
        <v>6</v>
      </c>
      <c r="AY328" t="s">
        <v>1606</v>
      </c>
      <c r="AZ328" t="s">
        <v>1607</v>
      </c>
      <c r="BA328" t="s">
        <v>1608</v>
      </c>
    </row>
    <row r="329" spans="1:53" x14ac:dyDescent="0.3">
      <c r="A329">
        <v>327</v>
      </c>
      <c r="B329">
        <v>327</v>
      </c>
      <c r="C329">
        <v>327</v>
      </c>
      <c r="D329" t="s">
        <v>3</v>
      </c>
      <c r="J329" s="9">
        <v>27</v>
      </c>
      <c r="K329">
        <v>9</v>
      </c>
      <c r="L329">
        <v>2</v>
      </c>
      <c r="M329">
        <v>10</v>
      </c>
      <c r="N329">
        <v>5</v>
      </c>
      <c r="O329" t="s">
        <v>106</v>
      </c>
      <c r="P329">
        <v>1</v>
      </c>
      <c r="Q329" t="s">
        <v>56</v>
      </c>
      <c r="S329" t="s">
        <v>3410</v>
      </c>
      <c r="U329">
        <v>1</v>
      </c>
      <c r="V329" t="s">
        <v>216</v>
      </c>
      <c r="X329" t="s">
        <v>84</v>
      </c>
      <c r="Z329" t="s">
        <v>95</v>
      </c>
      <c r="AB329">
        <v>4</v>
      </c>
      <c r="AC329" t="s">
        <v>1187</v>
      </c>
      <c r="AD329" t="s">
        <v>62</v>
      </c>
      <c r="AJ329" t="s">
        <v>35</v>
      </c>
      <c r="AM329" t="s">
        <v>38</v>
      </c>
      <c r="AN329" t="s">
        <v>1609</v>
      </c>
      <c r="AQ329">
        <v>0</v>
      </c>
      <c r="AV329" t="s">
        <v>67</v>
      </c>
      <c r="AX329">
        <v>10</v>
      </c>
      <c r="AY329" t="s">
        <v>1610</v>
      </c>
      <c r="AZ329" t="s">
        <v>1611</v>
      </c>
      <c r="BA329" t="s">
        <v>1612</v>
      </c>
    </row>
    <row r="330" spans="1:53" x14ac:dyDescent="0.3">
      <c r="A330">
        <v>328</v>
      </c>
      <c r="B330">
        <v>328</v>
      </c>
      <c r="C330">
        <v>328</v>
      </c>
      <c r="E330" t="s">
        <v>4</v>
      </c>
      <c r="G330" t="s">
        <v>6</v>
      </c>
      <c r="H330" t="s">
        <v>7</v>
      </c>
      <c r="J330" s="9">
        <v>46</v>
      </c>
      <c r="K330">
        <v>8</v>
      </c>
      <c r="L330">
        <v>0</v>
      </c>
      <c r="M330">
        <v>10</v>
      </c>
      <c r="N330">
        <v>50</v>
      </c>
      <c r="O330" t="s">
        <v>92</v>
      </c>
      <c r="P330">
        <v>1</v>
      </c>
      <c r="Q330" t="s">
        <v>82</v>
      </c>
      <c r="S330" t="s">
        <v>3411</v>
      </c>
      <c r="U330">
        <v>1</v>
      </c>
      <c r="V330" t="s">
        <v>216</v>
      </c>
      <c r="X330" t="s">
        <v>59</v>
      </c>
      <c r="Z330" t="s">
        <v>95</v>
      </c>
      <c r="AB330">
        <v>5</v>
      </c>
      <c r="AC330" t="s">
        <v>1613</v>
      </c>
      <c r="AD330" t="s">
        <v>366</v>
      </c>
      <c r="AJ330" t="s">
        <v>35</v>
      </c>
      <c r="AN330" t="s">
        <v>1614</v>
      </c>
      <c r="AO330" t="s">
        <v>63</v>
      </c>
      <c r="AQ330">
        <v>5</v>
      </c>
      <c r="AR330">
        <v>5</v>
      </c>
      <c r="AT330">
        <v>8</v>
      </c>
      <c r="AU330" t="s">
        <v>1615</v>
      </c>
      <c r="AV330" t="s">
        <v>78</v>
      </c>
      <c r="AX330">
        <v>8</v>
      </c>
      <c r="AY330" t="s">
        <v>1616</v>
      </c>
      <c r="AZ330" t="s">
        <v>1617</v>
      </c>
      <c r="BA330" t="s">
        <v>1618</v>
      </c>
    </row>
    <row r="331" spans="1:53" x14ac:dyDescent="0.3">
      <c r="A331">
        <v>329</v>
      </c>
      <c r="B331">
        <v>329</v>
      </c>
      <c r="C331">
        <v>329</v>
      </c>
      <c r="D331" t="s">
        <v>3</v>
      </c>
      <c r="E331" t="s">
        <v>4</v>
      </c>
      <c r="F331" t="s">
        <v>5</v>
      </c>
      <c r="J331" s="9">
        <v>33</v>
      </c>
      <c r="K331">
        <v>7</v>
      </c>
      <c r="L331">
        <v>30</v>
      </c>
      <c r="M331">
        <v>8</v>
      </c>
      <c r="N331">
        <v>2</v>
      </c>
      <c r="O331" t="s">
        <v>70</v>
      </c>
      <c r="P331">
        <v>0</v>
      </c>
      <c r="Q331" t="s">
        <v>101</v>
      </c>
      <c r="S331" t="s">
        <v>3411</v>
      </c>
      <c r="U331">
        <v>1</v>
      </c>
      <c r="V331" t="s">
        <v>216</v>
      </c>
      <c r="X331" t="s">
        <v>84</v>
      </c>
      <c r="Z331" t="s">
        <v>422</v>
      </c>
      <c r="AB331">
        <v>10</v>
      </c>
      <c r="AC331" t="s">
        <v>1619</v>
      </c>
      <c r="AD331" t="s">
        <v>87</v>
      </c>
      <c r="AF331" t="s">
        <v>31</v>
      </c>
      <c r="AO331" t="s">
        <v>63</v>
      </c>
      <c r="AQ331">
        <v>4</v>
      </c>
      <c r="AR331">
        <v>4</v>
      </c>
      <c r="AT331">
        <v>6</v>
      </c>
      <c r="AU331" t="s">
        <v>1620</v>
      </c>
      <c r="AV331" t="s">
        <v>67</v>
      </c>
      <c r="AX331">
        <v>9</v>
      </c>
      <c r="AY331" t="s">
        <v>1621</v>
      </c>
    </row>
    <row r="332" spans="1:53" x14ac:dyDescent="0.3">
      <c r="A332">
        <v>330</v>
      </c>
      <c r="B332">
        <v>330</v>
      </c>
      <c r="C332">
        <v>330</v>
      </c>
      <c r="D332" t="s">
        <v>3</v>
      </c>
      <c r="J332" s="9">
        <v>49</v>
      </c>
      <c r="K332">
        <v>8</v>
      </c>
      <c r="L332">
        <v>0</v>
      </c>
      <c r="M332">
        <v>14</v>
      </c>
      <c r="N332">
        <v>2</v>
      </c>
      <c r="O332" t="s">
        <v>70</v>
      </c>
      <c r="P332">
        <v>1</v>
      </c>
      <c r="U332">
        <v>0</v>
      </c>
      <c r="AD332" t="s">
        <v>62</v>
      </c>
      <c r="AH332" t="s">
        <v>33</v>
      </c>
      <c r="AO332" t="s">
        <v>76</v>
      </c>
      <c r="AQ332">
        <v>6</v>
      </c>
      <c r="AR332">
        <v>6</v>
      </c>
      <c r="AT332">
        <v>16</v>
      </c>
      <c r="AU332" t="s">
        <v>1622</v>
      </c>
      <c r="AV332" t="s">
        <v>78</v>
      </c>
      <c r="AX332">
        <v>9</v>
      </c>
      <c r="AY332" t="s">
        <v>1623</v>
      </c>
      <c r="BA332" t="s">
        <v>1624</v>
      </c>
    </row>
    <row r="333" spans="1:53" x14ac:dyDescent="0.3">
      <c r="A333">
        <v>331</v>
      </c>
      <c r="B333">
        <v>331</v>
      </c>
      <c r="C333">
        <v>331</v>
      </c>
      <c r="G333" t="s">
        <v>6</v>
      </c>
      <c r="J333" s="9">
        <v>29</v>
      </c>
      <c r="K333">
        <v>7</v>
      </c>
      <c r="L333">
        <v>10</v>
      </c>
      <c r="M333">
        <v>7</v>
      </c>
      <c r="N333">
        <v>10</v>
      </c>
      <c r="O333" t="s">
        <v>306</v>
      </c>
      <c r="P333">
        <v>0</v>
      </c>
      <c r="Q333" t="s">
        <v>56</v>
      </c>
      <c r="S333" t="s">
        <v>3439</v>
      </c>
      <c r="U333">
        <v>1</v>
      </c>
      <c r="V333" t="s">
        <v>216</v>
      </c>
      <c r="X333" t="s">
        <v>114</v>
      </c>
      <c r="Z333" t="s">
        <v>60</v>
      </c>
      <c r="AB333">
        <v>4</v>
      </c>
      <c r="AC333" t="s">
        <v>1625</v>
      </c>
      <c r="AD333" t="s">
        <v>87</v>
      </c>
      <c r="AG333" t="s">
        <v>32</v>
      </c>
      <c r="AO333" t="s">
        <v>76</v>
      </c>
      <c r="AQ333">
        <v>5</v>
      </c>
      <c r="AR333">
        <v>5</v>
      </c>
      <c r="AT333">
        <v>180</v>
      </c>
      <c r="AU333" t="s">
        <v>1626</v>
      </c>
      <c r="AV333" t="s">
        <v>67</v>
      </c>
      <c r="AX333">
        <v>10</v>
      </c>
      <c r="AY333" t="s">
        <v>3415</v>
      </c>
      <c r="AZ333" t="s">
        <v>1628</v>
      </c>
      <c r="BA333" t="s">
        <v>1629</v>
      </c>
    </row>
    <row r="334" spans="1:53" x14ac:dyDescent="0.3">
      <c r="A334">
        <v>332</v>
      </c>
      <c r="B334">
        <v>332</v>
      </c>
      <c r="C334">
        <v>332</v>
      </c>
      <c r="D334" t="s">
        <v>3</v>
      </c>
      <c r="H334" t="s">
        <v>7</v>
      </c>
      <c r="J334" s="9">
        <v>27</v>
      </c>
      <c r="K334">
        <v>8</v>
      </c>
      <c r="L334">
        <v>110</v>
      </c>
      <c r="M334">
        <v>10</v>
      </c>
      <c r="N334">
        <v>0</v>
      </c>
      <c r="O334" t="s">
        <v>136</v>
      </c>
      <c r="P334">
        <v>0</v>
      </c>
      <c r="Q334" t="s">
        <v>101</v>
      </c>
      <c r="S334" t="s">
        <v>3411</v>
      </c>
      <c r="U334">
        <v>1</v>
      </c>
      <c r="V334" t="s">
        <v>216</v>
      </c>
      <c r="X334" t="s">
        <v>84</v>
      </c>
      <c r="Z334" t="s">
        <v>95</v>
      </c>
      <c r="AB334">
        <v>3</v>
      </c>
      <c r="AC334" t="s">
        <v>1630</v>
      </c>
      <c r="AD334" t="s">
        <v>62</v>
      </c>
      <c r="AJ334" t="s">
        <v>35</v>
      </c>
      <c r="AO334" t="s">
        <v>76</v>
      </c>
      <c r="AQ334">
        <v>6</v>
      </c>
      <c r="AR334">
        <v>6</v>
      </c>
      <c r="AT334">
        <v>6</v>
      </c>
      <c r="AU334" t="s">
        <v>1631</v>
      </c>
      <c r="AV334" t="s">
        <v>78</v>
      </c>
      <c r="AX334">
        <v>9</v>
      </c>
      <c r="AY334" t="s">
        <v>1632</v>
      </c>
      <c r="AZ334" t="s">
        <v>613</v>
      </c>
      <c r="BA334" t="s">
        <v>1633</v>
      </c>
    </row>
    <row r="335" spans="1:53" x14ac:dyDescent="0.3">
      <c r="A335">
        <v>333</v>
      </c>
      <c r="B335">
        <v>333</v>
      </c>
      <c r="C335">
        <v>333</v>
      </c>
      <c r="E335" t="s">
        <v>4</v>
      </c>
      <c r="H335" t="s">
        <v>7</v>
      </c>
      <c r="J335" s="9">
        <v>46</v>
      </c>
      <c r="K335">
        <v>7</v>
      </c>
      <c r="L335">
        <v>60</v>
      </c>
      <c r="M335">
        <v>11</v>
      </c>
      <c r="N335">
        <v>20</v>
      </c>
      <c r="O335" t="s">
        <v>228</v>
      </c>
      <c r="P335">
        <v>0</v>
      </c>
      <c r="Q335" t="s">
        <v>143</v>
      </c>
      <c r="S335" t="s">
        <v>3410</v>
      </c>
      <c r="U335">
        <v>1</v>
      </c>
      <c r="V335" t="s">
        <v>113</v>
      </c>
      <c r="X335" t="s">
        <v>84</v>
      </c>
      <c r="Z335" t="s">
        <v>95</v>
      </c>
      <c r="AB335">
        <v>15</v>
      </c>
      <c r="AC335" t="s">
        <v>1634</v>
      </c>
      <c r="AD335" t="s">
        <v>87</v>
      </c>
      <c r="AI335" t="s">
        <v>34</v>
      </c>
      <c r="AO335" t="s">
        <v>76</v>
      </c>
      <c r="AQ335">
        <v>4</v>
      </c>
      <c r="AR335">
        <v>6</v>
      </c>
      <c r="AT335">
        <v>25</v>
      </c>
      <c r="AU335" t="s">
        <v>1635</v>
      </c>
      <c r="AV335" t="s">
        <v>78</v>
      </c>
      <c r="AX335">
        <v>9</v>
      </c>
      <c r="AY335" t="s">
        <v>1636</v>
      </c>
      <c r="AZ335" t="s">
        <v>1637</v>
      </c>
      <c r="BA335" t="s">
        <v>1638</v>
      </c>
    </row>
    <row r="336" spans="1:53" x14ac:dyDescent="0.3">
      <c r="A336">
        <v>334</v>
      </c>
      <c r="B336">
        <v>334</v>
      </c>
      <c r="C336">
        <v>334</v>
      </c>
      <c r="E336" t="s">
        <v>4</v>
      </c>
      <c r="H336" t="s">
        <v>7</v>
      </c>
      <c r="J336" s="9">
        <v>35</v>
      </c>
      <c r="K336">
        <v>8</v>
      </c>
      <c r="L336">
        <v>0</v>
      </c>
      <c r="M336">
        <v>16</v>
      </c>
      <c r="N336">
        <v>2</v>
      </c>
      <c r="O336" t="s">
        <v>192</v>
      </c>
      <c r="P336">
        <v>0</v>
      </c>
      <c r="Q336" t="s">
        <v>71</v>
      </c>
      <c r="S336" t="s">
        <v>3410</v>
      </c>
      <c r="U336">
        <v>1</v>
      </c>
      <c r="V336" t="s">
        <v>216</v>
      </c>
      <c r="X336" t="s">
        <v>84</v>
      </c>
      <c r="Z336" t="s">
        <v>109</v>
      </c>
      <c r="AB336">
        <v>12</v>
      </c>
      <c r="AC336" t="s">
        <v>1639</v>
      </c>
      <c r="AD336" t="s">
        <v>164</v>
      </c>
      <c r="AH336" t="s">
        <v>33</v>
      </c>
      <c r="AJ336" t="s">
        <v>35</v>
      </c>
      <c r="AO336" t="s">
        <v>76</v>
      </c>
      <c r="AQ336">
        <v>6</v>
      </c>
      <c r="AR336">
        <v>6</v>
      </c>
      <c r="AT336">
        <v>4</v>
      </c>
      <c r="AU336" t="s">
        <v>1640</v>
      </c>
      <c r="AV336" t="s">
        <v>78</v>
      </c>
      <c r="AX336">
        <v>10</v>
      </c>
      <c r="AY336" t="s">
        <v>1641</v>
      </c>
      <c r="AZ336" t="s">
        <v>1642</v>
      </c>
    </row>
    <row r="337" spans="1:54" x14ac:dyDescent="0.3">
      <c r="A337">
        <v>335</v>
      </c>
      <c r="B337">
        <v>335</v>
      </c>
      <c r="C337">
        <v>335</v>
      </c>
      <c r="D337" t="s">
        <v>3</v>
      </c>
      <c r="E337" t="s">
        <v>4</v>
      </c>
      <c r="F337" t="s">
        <v>5</v>
      </c>
      <c r="H337" t="s">
        <v>7</v>
      </c>
      <c r="J337" s="9"/>
      <c r="K337">
        <v>6</v>
      </c>
      <c r="L337">
        <v>120</v>
      </c>
      <c r="M337">
        <v>9</v>
      </c>
      <c r="N337">
        <v>10</v>
      </c>
      <c r="O337" t="s">
        <v>228</v>
      </c>
      <c r="P337">
        <v>0</v>
      </c>
      <c r="Q337" t="s">
        <v>3413</v>
      </c>
      <c r="S337" t="s">
        <v>3410</v>
      </c>
      <c r="U337">
        <v>1</v>
      </c>
      <c r="V337" t="s">
        <v>216</v>
      </c>
      <c r="X337" t="s">
        <v>84</v>
      </c>
      <c r="Z337" t="s">
        <v>95</v>
      </c>
      <c r="AB337">
        <v>2</v>
      </c>
      <c r="AC337" t="s">
        <v>1643</v>
      </c>
      <c r="AD337" t="s">
        <v>366</v>
      </c>
      <c r="AH337" t="s">
        <v>33</v>
      </c>
      <c r="AO337" t="s">
        <v>165</v>
      </c>
      <c r="AQ337">
        <v>6</v>
      </c>
      <c r="AR337">
        <v>4</v>
      </c>
      <c r="AT337">
        <v>12</v>
      </c>
      <c r="AU337" t="s">
        <v>1644</v>
      </c>
      <c r="AV337" t="s">
        <v>78</v>
      </c>
      <c r="AX337">
        <v>10</v>
      </c>
      <c r="AY337" t="s">
        <v>1645</v>
      </c>
      <c r="AZ337" t="s">
        <v>1646</v>
      </c>
      <c r="BA337" t="s">
        <v>119</v>
      </c>
    </row>
    <row r="338" spans="1:54" x14ac:dyDescent="0.3">
      <c r="A338">
        <v>336</v>
      </c>
      <c r="B338">
        <v>336</v>
      </c>
      <c r="C338">
        <v>336</v>
      </c>
      <c r="D338" t="s">
        <v>3</v>
      </c>
      <c r="H338" t="s">
        <v>7</v>
      </c>
      <c r="J338" s="9">
        <v>29</v>
      </c>
      <c r="K338">
        <v>8</v>
      </c>
      <c r="L338">
        <v>0</v>
      </c>
      <c r="M338">
        <v>4</v>
      </c>
      <c r="N338">
        <v>20</v>
      </c>
      <c r="O338" t="s">
        <v>124</v>
      </c>
      <c r="P338">
        <v>1</v>
      </c>
      <c r="Q338" t="s">
        <v>56</v>
      </c>
      <c r="S338" t="s">
        <v>3410</v>
      </c>
      <c r="U338">
        <v>1</v>
      </c>
      <c r="V338" t="s">
        <v>138</v>
      </c>
      <c r="X338" t="s">
        <v>145</v>
      </c>
      <c r="Z338" t="s">
        <v>95</v>
      </c>
      <c r="AB338">
        <v>2</v>
      </c>
      <c r="AD338" t="s">
        <v>366</v>
      </c>
      <c r="AH338" t="s">
        <v>33</v>
      </c>
      <c r="AN338" t="s">
        <v>1647</v>
      </c>
      <c r="AO338" t="s">
        <v>63</v>
      </c>
      <c r="AQ338">
        <v>6</v>
      </c>
      <c r="AR338">
        <v>6</v>
      </c>
      <c r="AT338">
        <v>20</v>
      </c>
      <c r="AU338" t="s">
        <v>1648</v>
      </c>
      <c r="AV338" t="s">
        <v>78</v>
      </c>
      <c r="AX338">
        <v>10</v>
      </c>
      <c r="AY338" t="s">
        <v>1128</v>
      </c>
      <c r="AZ338" t="s">
        <v>1649</v>
      </c>
      <c r="BA338" t="s">
        <v>1650</v>
      </c>
    </row>
    <row r="339" spans="1:54" x14ac:dyDescent="0.3">
      <c r="A339">
        <v>337</v>
      </c>
      <c r="B339">
        <v>337</v>
      </c>
      <c r="C339">
        <v>337</v>
      </c>
      <c r="D339" t="s">
        <v>3</v>
      </c>
      <c r="J339" s="9">
        <v>21</v>
      </c>
      <c r="K339">
        <v>7</v>
      </c>
      <c r="L339">
        <v>120</v>
      </c>
      <c r="M339">
        <v>12</v>
      </c>
      <c r="N339">
        <v>3</v>
      </c>
      <c r="O339" t="s">
        <v>338</v>
      </c>
      <c r="P339">
        <v>1</v>
      </c>
      <c r="U339">
        <v>1</v>
      </c>
      <c r="V339" t="s">
        <v>33</v>
      </c>
      <c r="X339" t="s">
        <v>353</v>
      </c>
      <c r="Z339" t="s">
        <v>95</v>
      </c>
      <c r="AB339">
        <v>4</v>
      </c>
      <c r="AC339" t="s">
        <v>1651</v>
      </c>
      <c r="AD339" t="s">
        <v>1120</v>
      </c>
      <c r="AJ339" t="s">
        <v>35</v>
      </c>
      <c r="AK339" t="s">
        <v>36</v>
      </c>
      <c r="AO339" t="s">
        <v>63</v>
      </c>
      <c r="AQ339">
        <v>5</v>
      </c>
      <c r="AS339" t="s">
        <v>1652</v>
      </c>
      <c r="AT339">
        <v>6</v>
      </c>
      <c r="AU339" t="s">
        <v>1653</v>
      </c>
      <c r="AV339" t="s">
        <v>67</v>
      </c>
      <c r="AX339">
        <v>10</v>
      </c>
      <c r="AY339" t="s">
        <v>1654</v>
      </c>
      <c r="AZ339" t="s">
        <v>1655</v>
      </c>
    </row>
    <row r="340" spans="1:54" x14ac:dyDescent="0.3">
      <c r="A340">
        <v>338</v>
      </c>
      <c r="B340">
        <v>338</v>
      </c>
      <c r="C340">
        <v>338</v>
      </c>
      <c r="G340" t="s">
        <v>6</v>
      </c>
      <c r="H340" t="s">
        <v>7</v>
      </c>
      <c r="J340" s="9">
        <v>24</v>
      </c>
      <c r="K340">
        <v>6</v>
      </c>
      <c r="L340">
        <v>40</v>
      </c>
      <c r="M340">
        <v>12</v>
      </c>
      <c r="N340">
        <v>5</v>
      </c>
      <c r="O340" t="s">
        <v>338</v>
      </c>
      <c r="P340">
        <v>1</v>
      </c>
      <c r="Q340" t="s">
        <v>82</v>
      </c>
      <c r="S340" t="s">
        <v>3411</v>
      </c>
      <c r="U340">
        <v>1</v>
      </c>
      <c r="V340" t="s">
        <v>216</v>
      </c>
      <c r="X340" t="s">
        <v>84</v>
      </c>
      <c r="Z340" t="s">
        <v>85</v>
      </c>
      <c r="AB340">
        <v>0</v>
      </c>
      <c r="AC340" t="s">
        <v>1336</v>
      </c>
      <c r="AD340" t="s">
        <v>62</v>
      </c>
      <c r="AI340" t="s">
        <v>34</v>
      </c>
      <c r="AO340" t="s">
        <v>76</v>
      </c>
      <c r="AQ340">
        <v>4</v>
      </c>
      <c r="AR340">
        <v>2</v>
      </c>
      <c r="AT340">
        <v>48</v>
      </c>
      <c r="AU340" t="s">
        <v>1656</v>
      </c>
      <c r="AV340" t="s">
        <v>78</v>
      </c>
      <c r="AX340">
        <v>9</v>
      </c>
      <c r="AY340" t="s">
        <v>1657</v>
      </c>
      <c r="AZ340" t="s">
        <v>1658</v>
      </c>
    </row>
    <row r="341" spans="1:54" x14ac:dyDescent="0.3">
      <c r="A341">
        <v>339</v>
      </c>
      <c r="B341">
        <v>339</v>
      </c>
      <c r="C341">
        <v>339</v>
      </c>
      <c r="D341" t="s">
        <v>3</v>
      </c>
      <c r="E341" t="s">
        <v>4</v>
      </c>
      <c r="H341" t="s">
        <v>7</v>
      </c>
      <c r="J341" s="9">
        <v>22</v>
      </c>
      <c r="K341">
        <v>6</v>
      </c>
      <c r="L341">
        <v>0</v>
      </c>
      <c r="M341">
        <v>12</v>
      </c>
      <c r="N341">
        <v>4</v>
      </c>
      <c r="O341" t="s">
        <v>124</v>
      </c>
      <c r="P341">
        <v>1</v>
      </c>
      <c r="Q341" t="s">
        <v>101</v>
      </c>
      <c r="S341" t="s">
        <v>3409</v>
      </c>
      <c r="U341">
        <v>0</v>
      </c>
      <c r="AD341" t="s">
        <v>62</v>
      </c>
      <c r="AJ341" t="s">
        <v>35</v>
      </c>
      <c r="AO341" t="s">
        <v>63</v>
      </c>
      <c r="AQ341">
        <v>3</v>
      </c>
      <c r="AR341">
        <v>6</v>
      </c>
      <c r="AT341">
        <v>80</v>
      </c>
      <c r="AU341" t="s">
        <v>1659</v>
      </c>
      <c r="AW341" t="s">
        <v>1447</v>
      </c>
      <c r="AX341">
        <v>9</v>
      </c>
      <c r="AY341" t="s">
        <v>1660</v>
      </c>
      <c r="AZ341" t="s">
        <v>1661</v>
      </c>
      <c r="BA341" t="s">
        <v>1662</v>
      </c>
    </row>
    <row r="342" spans="1:54" x14ac:dyDescent="0.3">
      <c r="A342">
        <v>340</v>
      </c>
      <c r="B342">
        <v>340</v>
      </c>
      <c r="C342">
        <v>340</v>
      </c>
      <c r="H342" t="s">
        <v>7</v>
      </c>
      <c r="J342" s="9">
        <v>30</v>
      </c>
      <c r="K342">
        <v>8</v>
      </c>
      <c r="L342">
        <v>120</v>
      </c>
      <c r="M342">
        <v>10</v>
      </c>
      <c r="N342">
        <v>10</v>
      </c>
      <c r="O342" t="s">
        <v>228</v>
      </c>
      <c r="P342">
        <v>0</v>
      </c>
      <c r="Q342" t="s">
        <v>82</v>
      </c>
      <c r="S342" t="s">
        <v>3451</v>
      </c>
      <c r="U342">
        <v>1</v>
      </c>
      <c r="V342" t="s">
        <v>216</v>
      </c>
      <c r="X342" t="s">
        <v>84</v>
      </c>
      <c r="Z342" t="s">
        <v>95</v>
      </c>
      <c r="AB342">
        <v>7</v>
      </c>
      <c r="AC342" t="s">
        <v>1663</v>
      </c>
      <c r="AD342" t="s">
        <v>62</v>
      </c>
      <c r="AH342" t="s">
        <v>33</v>
      </c>
      <c r="AO342" t="s">
        <v>63</v>
      </c>
      <c r="AQ342">
        <v>10</v>
      </c>
      <c r="AR342">
        <v>6</v>
      </c>
      <c r="AT342">
        <v>6</v>
      </c>
      <c r="AU342" t="s">
        <v>1664</v>
      </c>
      <c r="AV342" t="s">
        <v>78</v>
      </c>
      <c r="AX342">
        <v>10</v>
      </c>
      <c r="AY342" t="s">
        <v>1665</v>
      </c>
      <c r="AZ342" t="s">
        <v>1471</v>
      </c>
    </row>
    <row r="343" spans="1:54" x14ac:dyDescent="0.3">
      <c r="A343">
        <v>341</v>
      </c>
      <c r="B343">
        <v>341</v>
      </c>
      <c r="C343">
        <v>341</v>
      </c>
      <c r="D343" t="s">
        <v>3</v>
      </c>
      <c r="J343" s="9">
        <v>29</v>
      </c>
      <c r="K343">
        <v>7</v>
      </c>
      <c r="L343">
        <v>420</v>
      </c>
      <c r="M343">
        <v>5</v>
      </c>
      <c r="N343">
        <v>3</v>
      </c>
      <c r="O343" t="s">
        <v>92</v>
      </c>
      <c r="P343">
        <v>0</v>
      </c>
      <c r="Q343" t="s">
        <v>71</v>
      </c>
      <c r="S343" t="s">
        <v>3410</v>
      </c>
      <c r="U343">
        <v>0</v>
      </c>
      <c r="AD343" t="s">
        <v>62</v>
      </c>
      <c r="AH343" t="s">
        <v>33</v>
      </c>
      <c r="AO343" t="s">
        <v>76</v>
      </c>
      <c r="AQ343">
        <v>6</v>
      </c>
      <c r="AR343">
        <v>6</v>
      </c>
      <c r="AT343">
        <v>1</v>
      </c>
      <c r="AU343" t="s">
        <v>1666</v>
      </c>
      <c r="AV343" t="s">
        <v>78</v>
      </c>
      <c r="AX343">
        <v>4</v>
      </c>
      <c r="AY343" t="s">
        <v>1667</v>
      </c>
    </row>
    <row r="344" spans="1:54" x14ac:dyDescent="0.3">
      <c r="A344">
        <v>342</v>
      </c>
      <c r="B344">
        <v>342</v>
      </c>
      <c r="C344">
        <v>342</v>
      </c>
      <c r="D344" t="s">
        <v>3</v>
      </c>
      <c r="G344" t="s">
        <v>6</v>
      </c>
      <c r="H344" t="s">
        <v>7</v>
      </c>
      <c r="J344" s="9">
        <v>22</v>
      </c>
      <c r="K344">
        <v>7</v>
      </c>
      <c r="L344">
        <v>0</v>
      </c>
      <c r="M344">
        <v>10</v>
      </c>
      <c r="N344">
        <v>45</v>
      </c>
      <c r="O344" t="s">
        <v>306</v>
      </c>
      <c r="P344">
        <v>1</v>
      </c>
      <c r="Q344" t="s">
        <v>3413</v>
      </c>
      <c r="S344" t="s">
        <v>3410</v>
      </c>
      <c r="U344">
        <v>0</v>
      </c>
      <c r="AD344" t="s">
        <v>366</v>
      </c>
      <c r="AE344" t="s">
        <v>30</v>
      </c>
      <c r="AJ344" t="s">
        <v>35</v>
      </c>
      <c r="AN344" t="s">
        <v>1668</v>
      </c>
      <c r="AO344" t="s">
        <v>63</v>
      </c>
      <c r="AQ344">
        <v>18</v>
      </c>
      <c r="AS344">
        <v>40</v>
      </c>
      <c r="AT344">
        <v>18</v>
      </c>
      <c r="AU344" t="s">
        <v>1669</v>
      </c>
      <c r="AV344" t="s">
        <v>78</v>
      </c>
      <c r="AX344">
        <v>10</v>
      </c>
      <c r="AY344" t="s">
        <v>1670</v>
      </c>
      <c r="AZ344" t="s">
        <v>1671</v>
      </c>
    </row>
    <row r="345" spans="1:54" x14ac:dyDescent="0.3">
      <c r="A345">
        <v>343</v>
      </c>
      <c r="B345">
        <v>343</v>
      </c>
      <c r="C345">
        <v>343</v>
      </c>
      <c r="D345" t="s">
        <v>3</v>
      </c>
      <c r="J345" s="9">
        <v>30</v>
      </c>
      <c r="K345">
        <v>7</v>
      </c>
      <c r="L345">
        <v>25</v>
      </c>
      <c r="M345">
        <v>9</v>
      </c>
      <c r="N345">
        <v>8</v>
      </c>
      <c r="O345" t="s">
        <v>192</v>
      </c>
      <c r="P345">
        <v>0</v>
      </c>
      <c r="Q345" t="s">
        <v>392</v>
      </c>
      <c r="S345" t="s">
        <v>3410</v>
      </c>
      <c r="U345">
        <v>1</v>
      </c>
      <c r="V345" t="s">
        <v>415</v>
      </c>
      <c r="X345" t="s">
        <v>84</v>
      </c>
      <c r="Z345" t="s">
        <v>371</v>
      </c>
      <c r="AB345">
        <v>2</v>
      </c>
      <c r="AC345" t="s">
        <v>263</v>
      </c>
      <c r="AD345" t="s">
        <v>87</v>
      </c>
      <c r="AJ345" t="s">
        <v>35</v>
      </c>
      <c r="AO345" t="s">
        <v>88</v>
      </c>
      <c r="AQ345">
        <v>10</v>
      </c>
      <c r="AR345">
        <v>6</v>
      </c>
      <c r="AT345">
        <v>20</v>
      </c>
      <c r="AU345" t="s">
        <v>1672</v>
      </c>
      <c r="AW345" t="s">
        <v>1673</v>
      </c>
      <c r="AX345">
        <v>7</v>
      </c>
      <c r="AY345" t="s">
        <v>395</v>
      </c>
      <c r="AZ345" t="s">
        <v>1674</v>
      </c>
      <c r="BA345" t="s">
        <v>1675</v>
      </c>
      <c r="BB345">
        <v>0</v>
      </c>
    </row>
    <row r="346" spans="1:54" x14ac:dyDescent="0.3">
      <c r="A346">
        <v>344</v>
      </c>
      <c r="B346">
        <v>344</v>
      </c>
      <c r="C346">
        <v>344</v>
      </c>
      <c r="H346" t="s">
        <v>7</v>
      </c>
      <c r="J346" s="9">
        <v>28</v>
      </c>
      <c r="K346">
        <v>5</v>
      </c>
      <c r="L346">
        <v>30</v>
      </c>
      <c r="M346">
        <v>4</v>
      </c>
      <c r="N346">
        <v>56</v>
      </c>
      <c r="O346" t="s">
        <v>338</v>
      </c>
      <c r="P346">
        <v>1</v>
      </c>
      <c r="U346">
        <v>1</v>
      </c>
      <c r="V346" t="s">
        <v>216</v>
      </c>
      <c r="X346" t="s">
        <v>114</v>
      </c>
      <c r="Z346" t="s">
        <v>422</v>
      </c>
      <c r="AB346">
        <v>4</v>
      </c>
      <c r="AC346" t="s">
        <v>1676</v>
      </c>
      <c r="AD346" t="s">
        <v>62</v>
      </c>
      <c r="AJ346" t="s">
        <v>35</v>
      </c>
      <c r="AN346" t="s">
        <v>1677</v>
      </c>
      <c r="AO346" t="s">
        <v>76</v>
      </c>
      <c r="AQ346">
        <v>5</v>
      </c>
      <c r="AR346">
        <v>4</v>
      </c>
      <c r="AT346">
        <v>6</v>
      </c>
      <c r="AU346" t="s">
        <v>1678</v>
      </c>
      <c r="AV346" t="s">
        <v>78</v>
      </c>
      <c r="AX346">
        <v>10</v>
      </c>
      <c r="AY346" t="s">
        <v>1679</v>
      </c>
      <c r="AZ346" t="s">
        <v>1680</v>
      </c>
      <c r="BA346" t="s">
        <v>1681</v>
      </c>
    </row>
    <row r="347" spans="1:54" x14ac:dyDescent="0.3">
      <c r="A347">
        <v>345</v>
      </c>
      <c r="B347">
        <v>345</v>
      </c>
      <c r="C347">
        <v>345</v>
      </c>
      <c r="E347" t="s">
        <v>4</v>
      </c>
      <c r="F347" t="s">
        <v>5</v>
      </c>
      <c r="J347" s="9">
        <v>30</v>
      </c>
      <c r="K347">
        <v>7</v>
      </c>
      <c r="L347">
        <v>20</v>
      </c>
      <c r="M347">
        <v>10</v>
      </c>
      <c r="N347">
        <v>3</v>
      </c>
      <c r="O347" t="s">
        <v>92</v>
      </c>
      <c r="P347">
        <v>0</v>
      </c>
      <c r="Q347" t="s">
        <v>101</v>
      </c>
      <c r="S347" t="s">
        <v>3409</v>
      </c>
      <c r="U347">
        <v>1</v>
      </c>
      <c r="V347" t="s">
        <v>158</v>
      </c>
      <c r="X347" t="s">
        <v>84</v>
      </c>
      <c r="Z347" t="s">
        <v>159</v>
      </c>
      <c r="AB347">
        <v>3</v>
      </c>
      <c r="AC347" t="s">
        <v>1682</v>
      </c>
      <c r="AD347" t="s">
        <v>75</v>
      </c>
      <c r="AG347" t="s">
        <v>32</v>
      </c>
      <c r="AH347" t="s">
        <v>33</v>
      </c>
      <c r="AO347" t="s">
        <v>76</v>
      </c>
      <c r="AQ347">
        <v>6</v>
      </c>
      <c r="AR347">
        <v>3</v>
      </c>
      <c r="AT347">
        <v>8</v>
      </c>
      <c r="AU347" t="s">
        <v>1683</v>
      </c>
      <c r="AV347" t="s">
        <v>78</v>
      </c>
      <c r="AX347">
        <v>10</v>
      </c>
      <c r="AY347" t="s">
        <v>1684</v>
      </c>
    </row>
    <row r="348" spans="1:54" x14ac:dyDescent="0.3">
      <c r="A348">
        <v>346</v>
      </c>
      <c r="B348">
        <v>346</v>
      </c>
      <c r="C348">
        <v>346</v>
      </c>
      <c r="E348" t="s">
        <v>4</v>
      </c>
      <c r="J348" s="9">
        <v>29</v>
      </c>
      <c r="K348">
        <v>6</v>
      </c>
      <c r="L348">
        <v>10</v>
      </c>
      <c r="M348">
        <v>7</v>
      </c>
      <c r="N348">
        <v>3</v>
      </c>
      <c r="O348" t="s">
        <v>70</v>
      </c>
      <c r="P348">
        <v>0</v>
      </c>
      <c r="Q348" t="s">
        <v>82</v>
      </c>
      <c r="S348" t="s">
        <v>3410</v>
      </c>
      <c r="U348">
        <v>1</v>
      </c>
      <c r="V348" t="s">
        <v>149</v>
      </c>
      <c r="X348" t="s">
        <v>84</v>
      </c>
      <c r="Z348" t="s">
        <v>159</v>
      </c>
      <c r="AB348">
        <v>3</v>
      </c>
      <c r="AC348" t="s">
        <v>1685</v>
      </c>
      <c r="AD348" t="s">
        <v>87</v>
      </c>
      <c r="AE348" t="s">
        <v>30</v>
      </c>
      <c r="AH348" t="s">
        <v>33</v>
      </c>
      <c r="AO348" t="s">
        <v>76</v>
      </c>
      <c r="AQ348">
        <v>6</v>
      </c>
      <c r="AR348">
        <v>3</v>
      </c>
      <c r="AT348">
        <v>9</v>
      </c>
      <c r="AU348" t="s">
        <v>1686</v>
      </c>
      <c r="AV348" t="s">
        <v>78</v>
      </c>
      <c r="AX348">
        <v>9</v>
      </c>
      <c r="AY348" t="s">
        <v>1687</v>
      </c>
      <c r="AZ348" t="s">
        <v>1688</v>
      </c>
      <c r="BA348" t="s">
        <v>1689</v>
      </c>
    </row>
    <row r="349" spans="1:54" x14ac:dyDescent="0.3">
      <c r="A349">
        <v>347</v>
      </c>
      <c r="B349">
        <v>347</v>
      </c>
      <c r="C349">
        <v>347</v>
      </c>
      <c r="D349" t="s">
        <v>3</v>
      </c>
      <c r="E349" t="s">
        <v>4</v>
      </c>
      <c r="G349" t="s">
        <v>6</v>
      </c>
      <c r="H349" t="s">
        <v>7</v>
      </c>
      <c r="J349" s="9">
        <v>32</v>
      </c>
      <c r="K349">
        <v>7</v>
      </c>
      <c r="L349">
        <v>25</v>
      </c>
      <c r="M349">
        <v>10</v>
      </c>
      <c r="N349">
        <v>8</v>
      </c>
      <c r="O349" t="s">
        <v>306</v>
      </c>
      <c r="P349">
        <v>0</v>
      </c>
      <c r="Q349" t="s">
        <v>56</v>
      </c>
      <c r="S349" t="s">
        <v>3451</v>
      </c>
      <c r="U349">
        <v>1</v>
      </c>
      <c r="W349" t="s">
        <v>1690</v>
      </c>
      <c r="Y349" t="s">
        <v>262</v>
      </c>
      <c r="Z349" t="s">
        <v>95</v>
      </c>
      <c r="AB349">
        <v>4</v>
      </c>
      <c r="AC349" t="s">
        <v>458</v>
      </c>
      <c r="AD349" t="s">
        <v>87</v>
      </c>
      <c r="AJ349" t="s">
        <v>35</v>
      </c>
      <c r="AO349" t="s">
        <v>76</v>
      </c>
      <c r="AQ349">
        <v>8</v>
      </c>
      <c r="AR349">
        <v>6</v>
      </c>
      <c r="AT349">
        <v>8</v>
      </c>
      <c r="AU349" t="s">
        <v>1691</v>
      </c>
      <c r="AW349" t="s">
        <v>1692</v>
      </c>
      <c r="AX349">
        <v>10</v>
      </c>
      <c r="AY349" t="s">
        <v>1693</v>
      </c>
    </row>
    <row r="350" spans="1:54" x14ac:dyDescent="0.3">
      <c r="A350">
        <v>348</v>
      </c>
      <c r="B350">
        <v>348</v>
      </c>
      <c r="C350">
        <v>348</v>
      </c>
      <c r="F350" t="s">
        <v>5</v>
      </c>
      <c r="H350" t="s">
        <v>7</v>
      </c>
      <c r="J350" s="9">
        <v>29</v>
      </c>
      <c r="K350">
        <v>7</v>
      </c>
      <c r="L350">
        <v>30</v>
      </c>
      <c r="M350">
        <v>8</v>
      </c>
      <c r="N350">
        <v>12</v>
      </c>
      <c r="O350" t="s">
        <v>306</v>
      </c>
      <c r="P350">
        <v>1</v>
      </c>
      <c r="R350" t="s">
        <v>1694</v>
      </c>
      <c r="S350" t="s">
        <v>3410</v>
      </c>
      <c r="U350">
        <v>1</v>
      </c>
      <c r="V350" t="s">
        <v>410</v>
      </c>
      <c r="X350" t="s">
        <v>84</v>
      </c>
      <c r="Z350" t="s">
        <v>95</v>
      </c>
      <c r="AB350">
        <v>3</v>
      </c>
      <c r="AC350" t="s">
        <v>1695</v>
      </c>
      <c r="AD350" t="s">
        <v>87</v>
      </c>
      <c r="AH350" t="s">
        <v>33</v>
      </c>
      <c r="AO350" t="s">
        <v>88</v>
      </c>
      <c r="AQ350">
        <v>21</v>
      </c>
      <c r="AS350">
        <v>16</v>
      </c>
      <c r="AT350">
        <v>12</v>
      </c>
      <c r="AU350" t="s">
        <v>1696</v>
      </c>
      <c r="AW350" t="s">
        <v>1697</v>
      </c>
      <c r="AX350">
        <v>10</v>
      </c>
      <c r="AY350" t="s">
        <v>1698</v>
      </c>
      <c r="AZ350" t="s">
        <v>1699</v>
      </c>
      <c r="BA350" t="s">
        <v>1700</v>
      </c>
    </row>
    <row r="351" spans="1:54" x14ac:dyDescent="0.3">
      <c r="A351">
        <v>349</v>
      </c>
      <c r="B351">
        <v>349</v>
      </c>
      <c r="C351">
        <v>349</v>
      </c>
      <c r="D351" t="s">
        <v>3</v>
      </c>
      <c r="J351" s="9"/>
      <c r="K351">
        <v>6</v>
      </c>
      <c r="L351">
        <v>180</v>
      </c>
      <c r="M351">
        <v>12</v>
      </c>
      <c r="N351">
        <v>5</v>
      </c>
      <c r="O351" t="s">
        <v>338</v>
      </c>
      <c r="P351">
        <v>1</v>
      </c>
      <c r="Q351" t="s">
        <v>71</v>
      </c>
      <c r="S351" t="s">
        <v>3409</v>
      </c>
      <c r="U351">
        <v>1</v>
      </c>
      <c r="V351" t="s">
        <v>8</v>
      </c>
      <c r="X351" t="s">
        <v>84</v>
      </c>
      <c r="Z351" t="s">
        <v>95</v>
      </c>
      <c r="AB351">
        <v>13</v>
      </c>
      <c r="AC351" t="s">
        <v>1701</v>
      </c>
      <c r="AD351" t="s">
        <v>87</v>
      </c>
      <c r="AJ351" t="s">
        <v>35</v>
      </c>
      <c r="AO351" t="s">
        <v>63</v>
      </c>
      <c r="AQ351">
        <v>5</v>
      </c>
      <c r="AR351">
        <v>5</v>
      </c>
      <c r="AT351">
        <v>15</v>
      </c>
      <c r="AU351" t="s">
        <v>1702</v>
      </c>
      <c r="AW351" t="s">
        <v>1703</v>
      </c>
      <c r="AX351">
        <v>10</v>
      </c>
      <c r="AY351" t="s">
        <v>1704</v>
      </c>
      <c r="AZ351" t="s">
        <v>1705</v>
      </c>
      <c r="BA351" t="e">
        <v>#NAME?</v>
      </c>
    </row>
    <row r="352" spans="1:54" x14ac:dyDescent="0.3">
      <c r="A352">
        <v>350</v>
      </c>
      <c r="B352">
        <v>350</v>
      </c>
      <c r="C352">
        <v>350</v>
      </c>
      <c r="H352" t="s">
        <v>7</v>
      </c>
      <c r="J352" s="9">
        <v>31</v>
      </c>
      <c r="K352">
        <v>8</v>
      </c>
      <c r="L352">
        <v>0</v>
      </c>
      <c r="M352">
        <v>12</v>
      </c>
      <c r="N352">
        <v>15</v>
      </c>
      <c r="O352" t="s">
        <v>192</v>
      </c>
      <c r="P352">
        <v>0</v>
      </c>
      <c r="R352" t="s">
        <v>1706</v>
      </c>
      <c r="T352" t="s">
        <v>1707</v>
      </c>
      <c r="U352">
        <v>1</v>
      </c>
      <c r="V352" t="s">
        <v>8</v>
      </c>
      <c r="X352" t="s">
        <v>114</v>
      </c>
      <c r="Z352" t="s">
        <v>95</v>
      </c>
      <c r="AB352">
        <v>15</v>
      </c>
      <c r="AC352" t="s">
        <v>1708</v>
      </c>
      <c r="AD352" t="s">
        <v>62</v>
      </c>
      <c r="AH352" t="s">
        <v>33</v>
      </c>
      <c r="AP352" t="s">
        <v>1709</v>
      </c>
      <c r="AQ352">
        <v>12</v>
      </c>
      <c r="AS352">
        <v>100</v>
      </c>
      <c r="AT352">
        <v>50</v>
      </c>
      <c r="AU352" t="s">
        <v>1711</v>
      </c>
      <c r="AV352" t="s">
        <v>67</v>
      </c>
      <c r="AX352">
        <v>6</v>
      </c>
      <c r="AY352" t="s">
        <v>1712</v>
      </c>
      <c r="AZ352" t="s">
        <v>1713</v>
      </c>
      <c r="BA352" t="s">
        <v>1714</v>
      </c>
    </row>
    <row r="353" spans="1:54" x14ac:dyDescent="0.3">
      <c r="A353">
        <v>351</v>
      </c>
      <c r="B353">
        <v>351</v>
      </c>
      <c r="C353">
        <v>351</v>
      </c>
      <c r="E353" t="s">
        <v>4</v>
      </c>
      <c r="F353" t="s">
        <v>5</v>
      </c>
      <c r="H353" t="s">
        <v>7</v>
      </c>
      <c r="J353" s="9">
        <v>26</v>
      </c>
      <c r="K353">
        <v>6</v>
      </c>
      <c r="L353">
        <v>2</v>
      </c>
      <c r="M353">
        <v>12</v>
      </c>
      <c r="N353">
        <v>2</v>
      </c>
      <c r="O353" t="s">
        <v>136</v>
      </c>
      <c r="P353">
        <v>1</v>
      </c>
      <c r="U353">
        <v>0</v>
      </c>
      <c r="AD353" t="s">
        <v>87</v>
      </c>
      <c r="AJ353" t="s">
        <v>35</v>
      </c>
      <c r="AO353" t="s">
        <v>63</v>
      </c>
      <c r="AQ353">
        <v>3</v>
      </c>
      <c r="AR353">
        <v>4</v>
      </c>
      <c r="AT353">
        <v>5</v>
      </c>
      <c r="AU353" t="s">
        <v>1715</v>
      </c>
      <c r="AV353" t="s">
        <v>78</v>
      </c>
      <c r="AX353">
        <v>10</v>
      </c>
      <c r="AY353" t="s">
        <v>1716</v>
      </c>
      <c r="AZ353" t="s">
        <v>1717</v>
      </c>
      <c r="BB353">
        <v>1</v>
      </c>
    </row>
    <row r="354" spans="1:54" x14ac:dyDescent="0.3">
      <c r="A354">
        <v>352</v>
      </c>
      <c r="B354">
        <v>352</v>
      </c>
      <c r="C354">
        <v>352</v>
      </c>
      <c r="D354" t="s">
        <v>3</v>
      </c>
      <c r="H354" t="s">
        <v>7</v>
      </c>
      <c r="J354" s="9">
        <v>40</v>
      </c>
      <c r="K354">
        <v>7</v>
      </c>
      <c r="L354">
        <v>100</v>
      </c>
      <c r="M354">
        <v>7</v>
      </c>
      <c r="N354">
        <v>12</v>
      </c>
      <c r="O354" t="s">
        <v>306</v>
      </c>
      <c r="P354">
        <v>1</v>
      </c>
      <c r="U354">
        <v>1</v>
      </c>
      <c r="V354" t="s">
        <v>3450</v>
      </c>
      <c r="X354" t="s">
        <v>84</v>
      </c>
      <c r="Z354" t="s">
        <v>95</v>
      </c>
      <c r="AB354">
        <v>15</v>
      </c>
      <c r="AC354" t="s">
        <v>522</v>
      </c>
      <c r="AD354" t="s">
        <v>87</v>
      </c>
      <c r="AJ354" t="s">
        <v>35</v>
      </c>
      <c r="AO354" t="s">
        <v>76</v>
      </c>
      <c r="AQ354">
        <v>10</v>
      </c>
      <c r="AR354">
        <v>5</v>
      </c>
      <c r="AT354">
        <v>300</v>
      </c>
      <c r="AU354" t="s">
        <v>1718</v>
      </c>
      <c r="AV354" t="s">
        <v>78</v>
      </c>
      <c r="AX354">
        <v>10</v>
      </c>
      <c r="AY354" t="s">
        <v>1719</v>
      </c>
      <c r="AZ354" t="s">
        <v>1720</v>
      </c>
      <c r="BA354" t="s">
        <v>1721</v>
      </c>
    </row>
    <row r="355" spans="1:54" x14ac:dyDescent="0.3">
      <c r="A355">
        <v>353</v>
      </c>
      <c r="B355">
        <v>353</v>
      </c>
      <c r="C355">
        <v>353</v>
      </c>
      <c r="E355" t="s">
        <v>4</v>
      </c>
      <c r="H355" t="s">
        <v>7</v>
      </c>
      <c r="J355" s="9">
        <v>36</v>
      </c>
      <c r="K355">
        <v>7</v>
      </c>
      <c r="L355">
        <v>15</v>
      </c>
      <c r="M355">
        <v>5</v>
      </c>
      <c r="N355">
        <v>1</v>
      </c>
      <c r="O355" t="s">
        <v>192</v>
      </c>
      <c r="P355">
        <v>1</v>
      </c>
      <c r="U355">
        <v>1</v>
      </c>
      <c r="V355" t="s">
        <v>144</v>
      </c>
      <c r="X355" t="s">
        <v>59</v>
      </c>
      <c r="Z355" t="s">
        <v>308</v>
      </c>
      <c r="AB355">
        <v>8</v>
      </c>
      <c r="AC355" t="s">
        <v>1722</v>
      </c>
      <c r="AD355" t="s">
        <v>62</v>
      </c>
      <c r="AJ355" t="s">
        <v>35</v>
      </c>
      <c r="AO355" t="s">
        <v>76</v>
      </c>
      <c r="AQ355">
        <v>7</v>
      </c>
      <c r="AS355">
        <v>7</v>
      </c>
      <c r="AT355">
        <v>6</v>
      </c>
      <c r="AU355" t="s">
        <v>1723</v>
      </c>
      <c r="AW355" t="s">
        <v>419</v>
      </c>
      <c r="AX355">
        <v>8</v>
      </c>
      <c r="AY355" t="s">
        <v>1724</v>
      </c>
      <c r="AZ355" t="s">
        <v>1725</v>
      </c>
      <c r="BB355">
        <v>1</v>
      </c>
    </row>
    <row r="356" spans="1:54" x14ac:dyDescent="0.3">
      <c r="A356">
        <v>354</v>
      </c>
      <c r="B356">
        <v>354</v>
      </c>
      <c r="C356">
        <v>354</v>
      </c>
      <c r="H356" t="s">
        <v>7</v>
      </c>
      <c r="J356" s="9">
        <v>46</v>
      </c>
      <c r="K356">
        <v>7</v>
      </c>
      <c r="L356">
        <v>120</v>
      </c>
      <c r="M356">
        <v>10</v>
      </c>
      <c r="N356">
        <v>3</v>
      </c>
      <c r="O356" t="s">
        <v>106</v>
      </c>
      <c r="P356">
        <v>0</v>
      </c>
      <c r="Q356" t="s">
        <v>82</v>
      </c>
      <c r="S356" t="s">
        <v>3410</v>
      </c>
      <c r="U356">
        <v>1</v>
      </c>
      <c r="V356" t="s">
        <v>58</v>
      </c>
      <c r="Y356" t="s">
        <v>1726</v>
      </c>
      <c r="Z356" t="s">
        <v>95</v>
      </c>
      <c r="AB356">
        <v>20</v>
      </c>
      <c r="AC356" t="s">
        <v>1727</v>
      </c>
      <c r="AD356" t="s">
        <v>87</v>
      </c>
      <c r="AG356" t="s">
        <v>3449</v>
      </c>
      <c r="AO356" t="s">
        <v>76</v>
      </c>
      <c r="AQ356">
        <v>4</v>
      </c>
      <c r="AR356">
        <v>6</v>
      </c>
      <c r="AT356">
        <v>8</v>
      </c>
      <c r="AU356" t="s">
        <v>1728</v>
      </c>
      <c r="AW356" t="s">
        <v>1729</v>
      </c>
      <c r="AX356">
        <v>9</v>
      </c>
      <c r="AY356" t="s">
        <v>1730</v>
      </c>
      <c r="AZ356" t="s">
        <v>1731</v>
      </c>
      <c r="BA356" t="s">
        <v>1732</v>
      </c>
    </row>
    <row r="357" spans="1:54" x14ac:dyDescent="0.3">
      <c r="A357">
        <v>355</v>
      </c>
      <c r="B357">
        <v>355</v>
      </c>
      <c r="C357">
        <v>355</v>
      </c>
      <c r="H357" t="s">
        <v>7</v>
      </c>
      <c r="J357" s="9">
        <v>26</v>
      </c>
      <c r="K357">
        <v>7</v>
      </c>
      <c r="L357">
        <v>0</v>
      </c>
      <c r="M357">
        <v>10</v>
      </c>
      <c r="N357">
        <v>4</v>
      </c>
      <c r="O357" t="s">
        <v>124</v>
      </c>
      <c r="P357">
        <v>1</v>
      </c>
      <c r="Q357" t="s">
        <v>3413</v>
      </c>
      <c r="S357" t="s">
        <v>3411</v>
      </c>
      <c r="U357">
        <v>0</v>
      </c>
      <c r="AD357" t="s">
        <v>87</v>
      </c>
      <c r="AJ357" t="s">
        <v>35</v>
      </c>
      <c r="AO357" t="s">
        <v>76</v>
      </c>
      <c r="AQ357">
        <v>6</v>
      </c>
      <c r="AR357">
        <v>4</v>
      </c>
      <c r="AT357">
        <v>10</v>
      </c>
      <c r="AU357" t="s">
        <v>1733</v>
      </c>
      <c r="AV357" t="s">
        <v>380</v>
      </c>
      <c r="AX357">
        <v>9</v>
      </c>
      <c r="AY357" t="s">
        <v>1734</v>
      </c>
      <c r="AZ357" t="s">
        <v>1735</v>
      </c>
      <c r="BA357" t="s">
        <v>1736</v>
      </c>
    </row>
    <row r="358" spans="1:54" x14ac:dyDescent="0.3">
      <c r="A358">
        <v>356</v>
      </c>
      <c r="B358">
        <v>356</v>
      </c>
      <c r="C358">
        <v>356</v>
      </c>
      <c r="F358" t="s">
        <v>5</v>
      </c>
      <c r="J358" s="9">
        <v>27</v>
      </c>
      <c r="K358">
        <v>6</v>
      </c>
      <c r="L358">
        <v>10</v>
      </c>
      <c r="M358">
        <v>13</v>
      </c>
      <c r="N358">
        <v>10</v>
      </c>
      <c r="O358" t="s">
        <v>228</v>
      </c>
      <c r="P358">
        <v>1</v>
      </c>
      <c r="Q358" t="s">
        <v>125</v>
      </c>
      <c r="S358" t="s">
        <v>3410</v>
      </c>
      <c r="U358">
        <v>0</v>
      </c>
      <c r="AD358" t="s">
        <v>87</v>
      </c>
      <c r="AG358" t="s">
        <v>32</v>
      </c>
      <c r="AO358" t="s">
        <v>76</v>
      </c>
      <c r="AQ358">
        <v>6</v>
      </c>
      <c r="AR358">
        <v>5</v>
      </c>
      <c r="AT358">
        <v>30</v>
      </c>
      <c r="AU358" t="s">
        <v>1737</v>
      </c>
      <c r="AV358" t="s">
        <v>67</v>
      </c>
      <c r="AX358">
        <v>8</v>
      </c>
      <c r="AY358" t="s">
        <v>1738</v>
      </c>
      <c r="AZ358" t="s">
        <v>1739</v>
      </c>
      <c r="BA358" t="s">
        <v>1740</v>
      </c>
    </row>
    <row r="359" spans="1:54" x14ac:dyDescent="0.3">
      <c r="A359">
        <v>357</v>
      </c>
      <c r="B359">
        <v>357</v>
      </c>
      <c r="C359">
        <v>357</v>
      </c>
      <c r="D359" t="s">
        <v>3</v>
      </c>
      <c r="H359" t="s">
        <v>7</v>
      </c>
      <c r="J359" s="9">
        <v>31</v>
      </c>
      <c r="K359">
        <v>7</v>
      </c>
      <c r="L359">
        <v>0</v>
      </c>
      <c r="M359">
        <v>12</v>
      </c>
      <c r="N359">
        <v>2</v>
      </c>
      <c r="O359" t="s">
        <v>100</v>
      </c>
      <c r="P359">
        <v>1</v>
      </c>
      <c r="U359">
        <v>1</v>
      </c>
      <c r="V359" t="s">
        <v>216</v>
      </c>
      <c r="X359" t="s">
        <v>84</v>
      </c>
      <c r="Z359" t="s">
        <v>85</v>
      </c>
      <c r="AB359">
        <v>4</v>
      </c>
      <c r="AC359" t="s">
        <v>1741</v>
      </c>
      <c r="AD359" t="s">
        <v>62</v>
      </c>
      <c r="AJ359" t="s">
        <v>35</v>
      </c>
      <c r="AO359" t="s">
        <v>76</v>
      </c>
      <c r="AQ359">
        <v>6</v>
      </c>
      <c r="AS359">
        <v>10</v>
      </c>
      <c r="AT359">
        <v>10</v>
      </c>
      <c r="AU359" t="s">
        <v>1742</v>
      </c>
      <c r="AV359" t="s">
        <v>78</v>
      </c>
      <c r="AX359">
        <v>10</v>
      </c>
      <c r="AY359" t="s">
        <v>385</v>
      </c>
      <c r="AZ359" t="s">
        <v>1743</v>
      </c>
    </row>
    <row r="360" spans="1:54" x14ac:dyDescent="0.3">
      <c r="A360">
        <v>358</v>
      </c>
      <c r="B360">
        <v>358</v>
      </c>
      <c r="C360">
        <v>358</v>
      </c>
      <c r="E360" t="s">
        <v>4</v>
      </c>
      <c r="H360" t="s">
        <v>7</v>
      </c>
      <c r="J360" s="9">
        <v>40</v>
      </c>
      <c r="K360">
        <v>7</v>
      </c>
      <c r="L360">
        <v>20</v>
      </c>
      <c r="M360">
        <v>9</v>
      </c>
      <c r="N360">
        <v>3</v>
      </c>
      <c r="O360" t="s">
        <v>192</v>
      </c>
      <c r="P360">
        <v>1</v>
      </c>
      <c r="U360">
        <v>1</v>
      </c>
      <c r="V360" t="s">
        <v>73</v>
      </c>
      <c r="X360" t="s">
        <v>59</v>
      </c>
      <c r="Z360" t="s">
        <v>60</v>
      </c>
      <c r="AB360">
        <v>8</v>
      </c>
      <c r="AC360" t="s">
        <v>1744</v>
      </c>
      <c r="AD360" t="s">
        <v>75</v>
      </c>
      <c r="AI360" t="s">
        <v>34</v>
      </c>
      <c r="AJ360" t="s">
        <v>35</v>
      </c>
      <c r="AO360" t="s">
        <v>88</v>
      </c>
      <c r="AQ360">
        <v>6</v>
      </c>
      <c r="AR360">
        <v>6</v>
      </c>
      <c r="AT360">
        <v>36</v>
      </c>
      <c r="AU360" t="s">
        <v>1745</v>
      </c>
      <c r="AV360" t="s">
        <v>78</v>
      </c>
      <c r="AX360">
        <v>8</v>
      </c>
      <c r="AY360" t="s">
        <v>1746</v>
      </c>
      <c r="AZ360" t="s">
        <v>1747</v>
      </c>
      <c r="BA360" t="s">
        <v>1748</v>
      </c>
      <c r="BB360">
        <v>1</v>
      </c>
    </row>
    <row r="361" spans="1:54" ht="409.6" x14ac:dyDescent="0.3">
      <c r="A361">
        <v>359</v>
      </c>
      <c r="B361">
        <v>359</v>
      </c>
      <c r="C361">
        <v>359</v>
      </c>
      <c r="D361" t="s">
        <v>3</v>
      </c>
      <c r="G361" t="s">
        <v>6</v>
      </c>
      <c r="J361" s="9">
        <v>32</v>
      </c>
      <c r="K361">
        <v>7</v>
      </c>
      <c r="L361">
        <v>13</v>
      </c>
      <c r="M361">
        <v>7</v>
      </c>
      <c r="N361">
        <v>5</v>
      </c>
      <c r="O361" t="s">
        <v>106</v>
      </c>
      <c r="P361">
        <v>1</v>
      </c>
      <c r="Q361" t="s">
        <v>71</v>
      </c>
      <c r="S361" t="s">
        <v>3410</v>
      </c>
      <c r="U361">
        <v>1</v>
      </c>
      <c r="V361" t="s">
        <v>8</v>
      </c>
      <c r="X361" t="s">
        <v>59</v>
      </c>
      <c r="Z361" t="s">
        <v>1303</v>
      </c>
      <c r="AB361">
        <v>3</v>
      </c>
      <c r="AC361" t="s">
        <v>1749</v>
      </c>
      <c r="AD361" t="s">
        <v>62</v>
      </c>
      <c r="AJ361" t="s">
        <v>35</v>
      </c>
      <c r="AO361" t="s">
        <v>165</v>
      </c>
      <c r="AQ361">
        <v>5</v>
      </c>
      <c r="AR361">
        <v>6</v>
      </c>
      <c r="AT361">
        <v>3</v>
      </c>
      <c r="AU361" t="s">
        <v>3416</v>
      </c>
      <c r="AV361" t="s">
        <v>78</v>
      </c>
      <c r="AX361">
        <v>10</v>
      </c>
      <c r="AY361" t="s">
        <v>1751</v>
      </c>
      <c r="AZ361" t="e">
        <v>#NAME?</v>
      </c>
      <c r="BA361" s="3" t="s">
        <v>1752</v>
      </c>
    </row>
    <row r="362" spans="1:54" ht="187.2" x14ac:dyDescent="0.3">
      <c r="A362">
        <v>360</v>
      </c>
      <c r="B362">
        <v>360</v>
      </c>
      <c r="C362">
        <v>360</v>
      </c>
      <c r="E362" t="s">
        <v>4</v>
      </c>
      <c r="H362" t="s">
        <v>7</v>
      </c>
      <c r="J362" s="9">
        <v>46</v>
      </c>
      <c r="K362">
        <v>6</v>
      </c>
      <c r="L362">
        <v>120</v>
      </c>
      <c r="M362">
        <v>12</v>
      </c>
      <c r="N362">
        <v>15</v>
      </c>
      <c r="O362" t="s">
        <v>124</v>
      </c>
      <c r="P362">
        <v>0</v>
      </c>
      <c r="Q362" t="s">
        <v>56</v>
      </c>
      <c r="S362" t="s">
        <v>3410</v>
      </c>
      <c r="U362">
        <v>1</v>
      </c>
      <c r="V362" t="s">
        <v>468</v>
      </c>
      <c r="X362" t="s">
        <v>145</v>
      </c>
      <c r="Z362" t="s">
        <v>234</v>
      </c>
      <c r="AB362">
        <v>20</v>
      </c>
      <c r="AC362" t="s">
        <v>1753</v>
      </c>
      <c r="AD362" t="s">
        <v>87</v>
      </c>
      <c r="AG362" t="s">
        <v>32</v>
      </c>
      <c r="AJ362" t="s">
        <v>35</v>
      </c>
      <c r="AO362" t="s">
        <v>76</v>
      </c>
      <c r="AQ362">
        <v>6</v>
      </c>
      <c r="AR362">
        <v>5</v>
      </c>
      <c r="AT362">
        <v>15</v>
      </c>
      <c r="AU362" s="3" t="s">
        <v>1754</v>
      </c>
      <c r="AV362" t="s">
        <v>78</v>
      </c>
      <c r="AX362">
        <v>10</v>
      </c>
      <c r="AY362" t="s">
        <v>1755</v>
      </c>
      <c r="AZ362" t="s">
        <v>1756</v>
      </c>
      <c r="BB362">
        <v>0</v>
      </c>
    </row>
    <row r="363" spans="1:54" x14ac:dyDescent="0.3">
      <c r="A363">
        <v>361</v>
      </c>
      <c r="B363">
        <v>361</v>
      </c>
      <c r="C363">
        <v>361</v>
      </c>
      <c r="E363" t="s">
        <v>4</v>
      </c>
      <c r="J363" s="9">
        <v>42</v>
      </c>
      <c r="K363">
        <v>8</v>
      </c>
      <c r="L363">
        <v>45</v>
      </c>
      <c r="M363">
        <v>13</v>
      </c>
      <c r="N363">
        <v>20</v>
      </c>
      <c r="O363" t="s">
        <v>81</v>
      </c>
      <c r="P363">
        <v>0</v>
      </c>
      <c r="Q363" t="s">
        <v>71</v>
      </c>
      <c r="S363" t="s">
        <v>3451</v>
      </c>
      <c r="U363">
        <v>1</v>
      </c>
      <c r="V363" t="s">
        <v>3450</v>
      </c>
      <c r="X363" t="s">
        <v>59</v>
      </c>
      <c r="Z363" t="s">
        <v>3318</v>
      </c>
      <c r="AB363">
        <v>15</v>
      </c>
      <c r="AC363" t="s">
        <v>1757</v>
      </c>
      <c r="AD363" t="s">
        <v>87</v>
      </c>
      <c r="AI363" t="s">
        <v>34</v>
      </c>
      <c r="AJ363" t="s">
        <v>35</v>
      </c>
      <c r="AO363" t="s">
        <v>63</v>
      </c>
      <c r="AQ363">
        <v>3</v>
      </c>
      <c r="AR363">
        <v>5</v>
      </c>
      <c r="AT363">
        <v>15</v>
      </c>
      <c r="AU363" t="s">
        <v>1758</v>
      </c>
      <c r="AV363" t="s">
        <v>78</v>
      </c>
      <c r="AX363">
        <v>9</v>
      </c>
      <c r="AY363" t="s">
        <v>1759</v>
      </c>
    </row>
    <row r="364" spans="1:54" ht="230.4" x14ac:dyDescent="0.3">
      <c r="A364">
        <v>362</v>
      </c>
      <c r="B364">
        <v>362</v>
      </c>
      <c r="C364">
        <v>362</v>
      </c>
      <c r="E364" t="s">
        <v>4</v>
      </c>
      <c r="H364" t="s">
        <v>7</v>
      </c>
      <c r="J364" s="9">
        <v>36</v>
      </c>
      <c r="K364">
        <v>8</v>
      </c>
      <c r="L364">
        <v>2</v>
      </c>
      <c r="M364">
        <v>10</v>
      </c>
      <c r="N364">
        <v>7</v>
      </c>
      <c r="O364" t="s">
        <v>136</v>
      </c>
      <c r="P364">
        <v>0</v>
      </c>
      <c r="Q364" t="s">
        <v>71</v>
      </c>
      <c r="S364" t="s">
        <v>3411</v>
      </c>
      <c r="U364">
        <v>1</v>
      </c>
      <c r="V364" t="s">
        <v>83</v>
      </c>
      <c r="X364" t="s">
        <v>84</v>
      </c>
      <c r="Z364" t="s">
        <v>275</v>
      </c>
      <c r="AB364">
        <v>11</v>
      </c>
      <c r="AC364" t="s">
        <v>1760</v>
      </c>
      <c r="AD364" t="s">
        <v>62</v>
      </c>
      <c r="AG364" t="s">
        <v>32</v>
      </c>
      <c r="AH364" t="s">
        <v>33</v>
      </c>
      <c r="AJ364" t="s">
        <v>35</v>
      </c>
      <c r="AO364" t="s">
        <v>88</v>
      </c>
      <c r="AQ364">
        <v>6</v>
      </c>
      <c r="AR364">
        <v>5</v>
      </c>
      <c r="AT364">
        <v>4</v>
      </c>
      <c r="AU364" t="s">
        <v>1761</v>
      </c>
      <c r="AV364" t="s">
        <v>78</v>
      </c>
      <c r="AX364">
        <v>8</v>
      </c>
      <c r="AY364" t="s">
        <v>1762</v>
      </c>
      <c r="AZ364" s="3" t="s">
        <v>1763</v>
      </c>
      <c r="BA364" s="3" t="s">
        <v>1764</v>
      </c>
    </row>
    <row r="365" spans="1:54" x14ac:dyDescent="0.3">
      <c r="A365">
        <v>363</v>
      </c>
      <c r="B365">
        <v>363</v>
      </c>
      <c r="C365">
        <v>363</v>
      </c>
      <c r="D365" t="s">
        <v>3</v>
      </c>
      <c r="J365" s="9">
        <v>27</v>
      </c>
      <c r="K365">
        <v>8</v>
      </c>
      <c r="L365">
        <v>30</v>
      </c>
      <c r="M365">
        <v>10</v>
      </c>
      <c r="N365">
        <v>1</v>
      </c>
      <c r="O365" t="s">
        <v>124</v>
      </c>
      <c r="P365">
        <v>0</v>
      </c>
      <c r="Q365" t="s">
        <v>71</v>
      </c>
      <c r="S365" t="s">
        <v>3410</v>
      </c>
      <c r="U365">
        <v>1</v>
      </c>
      <c r="V365" t="s">
        <v>8</v>
      </c>
      <c r="X365" t="s">
        <v>84</v>
      </c>
      <c r="Z365" t="s">
        <v>575</v>
      </c>
      <c r="AB365">
        <v>3</v>
      </c>
      <c r="AC365" t="s">
        <v>1765</v>
      </c>
      <c r="AD365" t="s">
        <v>87</v>
      </c>
      <c r="AJ365" t="s">
        <v>35</v>
      </c>
      <c r="AO365" t="s">
        <v>76</v>
      </c>
      <c r="AQ365">
        <v>4</v>
      </c>
      <c r="AR365">
        <v>3</v>
      </c>
      <c r="AT365">
        <v>6</v>
      </c>
      <c r="AU365" t="s">
        <v>1766</v>
      </c>
      <c r="AV365" t="s">
        <v>78</v>
      </c>
      <c r="AX365">
        <v>9</v>
      </c>
      <c r="AY365" t="s">
        <v>1767</v>
      </c>
      <c r="AZ365" t="s">
        <v>1768</v>
      </c>
      <c r="BA365" t="s">
        <v>1769</v>
      </c>
    </row>
    <row r="366" spans="1:54" x14ac:dyDescent="0.3">
      <c r="A366">
        <v>364</v>
      </c>
      <c r="B366">
        <v>364</v>
      </c>
      <c r="C366">
        <v>364</v>
      </c>
      <c r="D366" t="s">
        <v>3</v>
      </c>
      <c r="E366" t="s">
        <v>4</v>
      </c>
      <c r="H366" t="s">
        <v>7</v>
      </c>
      <c r="J366" s="9">
        <v>27</v>
      </c>
      <c r="K366">
        <v>6</v>
      </c>
      <c r="L366">
        <v>90</v>
      </c>
      <c r="M366">
        <v>8</v>
      </c>
      <c r="N366">
        <v>12</v>
      </c>
      <c r="O366" t="s">
        <v>306</v>
      </c>
      <c r="P366">
        <v>1</v>
      </c>
      <c r="U366">
        <v>1</v>
      </c>
      <c r="V366" t="s">
        <v>149</v>
      </c>
      <c r="X366" t="s">
        <v>84</v>
      </c>
      <c r="Z366" t="s">
        <v>95</v>
      </c>
      <c r="AB366">
        <v>3</v>
      </c>
      <c r="AC366" t="s">
        <v>1770</v>
      </c>
      <c r="AD366" t="s">
        <v>62</v>
      </c>
      <c r="AH366" t="s">
        <v>33</v>
      </c>
      <c r="AJ366" t="s">
        <v>35</v>
      </c>
      <c r="AO366" t="s">
        <v>76</v>
      </c>
      <c r="AQ366">
        <v>6</v>
      </c>
      <c r="AR366">
        <v>6</v>
      </c>
      <c r="AT366">
        <v>12</v>
      </c>
      <c r="AU366" t="s">
        <v>1771</v>
      </c>
      <c r="AV366" t="s">
        <v>67</v>
      </c>
      <c r="AX366">
        <v>10</v>
      </c>
      <c r="AY366" t="s">
        <v>1772</v>
      </c>
      <c r="AZ366" t="s">
        <v>1773</v>
      </c>
      <c r="BA366" t="s">
        <v>1774</v>
      </c>
      <c r="BB366">
        <v>1</v>
      </c>
    </row>
    <row r="367" spans="1:54" x14ac:dyDescent="0.3">
      <c r="A367">
        <v>365</v>
      </c>
      <c r="B367">
        <v>365</v>
      </c>
      <c r="C367">
        <v>365</v>
      </c>
      <c r="D367" t="s">
        <v>3</v>
      </c>
      <c r="F367" t="s">
        <v>5</v>
      </c>
      <c r="H367" t="s">
        <v>7</v>
      </c>
      <c r="J367" s="9">
        <v>27</v>
      </c>
      <c r="K367">
        <v>7</v>
      </c>
      <c r="L367">
        <v>0</v>
      </c>
      <c r="M367">
        <v>12</v>
      </c>
      <c r="N367">
        <v>3</v>
      </c>
      <c r="O367" t="s">
        <v>55</v>
      </c>
      <c r="P367">
        <v>1</v>
      </c>
      <c r="U367">
        <v>1</v>
      </c>
      <c r="V367" t="s">
        <v>216</v>
      </c>
      <c r="X367" t="s">
        <v>114</v>
      </c>
      <c r="Z367" t="s">
        <v>95</v>
      </c>
      <c r="AB367">
        <v>2</v>
      </c>
      <c r="AC367" t="s">
        <v>1775</v>
      </c>
      <c r="AD367" t="s">
        <v>62</v>
      </c>
      <c r="AJ367" t="s">
        <v>35</v>
      </c>
      <c r="AO367" t="s">
        <v>63</v>
      </c>
      <c r="AQ367">
        <v>3</v>
      </c>
      <c r="AR367">
        <v>6</v>
      </c>
      <c r="AT367">
        <v>200</v>
      </c>
      <c r="AU367" t="s">
        <v>1776</v>
      </c>
      <c r="AW367" t="s">
        <v>1777</v>
      </c>
      <c r="AX367">
        <v>8</v>
      </c>
      <c r="AY367" t="s">
        <v>1778</v>
      </c>
      <c r="BA367" t="s">
        <v>3417</v>
      </c>
    </row>
    <row r="368" spans="1:54" x14ac:dyDescent="0.3">
      <c r="A368">
        <v>366</v>
      </c>
      <c r="B368">
        <v>366</v>
      </c>
      <c r="C368">
        <v>366</v>
      </c>
      <c r="D368" t="s">
        <v>3</v>
      </c>
      <c r="H368" t="s">
        <v>7</v>
      </c>
      <c r="J368" s="9">
        <v>35</v>
      </c>
      <c r="K368">
        <v>8</v>
      </c>
      <c r="L368">
        <v>0</v>
      </c>
      <c r="M368">
        <v>8</v>
      </c>
      <c r="N368">
        <v>2</v>
      </c>
      <c r="O368" t="s">
        <v>100</v>
      </c>
      <c r="P368">
        <v>1</v>
      </c>
      <c r="U368">
        <v>1</v>
      </c>
      <c r="V368" t="s">
        <v>138</v>
      </c>
      <c r="X368" t="s">
        <v>145</v>
      </c>
      <c r="Z368" t="s">
        <v>95</v>
      </c>
      <c r="AB368">
        <v>12</v>
      </c>
      <c r="AC368" t="s">
        <v>1780</v>
      </c>
      <c r="AD368" t="s">
        <v>87</v>
      </c>
      <c r="AH368" t="s">
        <v>33</v>
      </c>
      <c r="AO368" t="s">
        <v>76</v>
      </c>
      <c r="AQ368">
        <v>10</v>
      </c>
      <c r="AS368">
        <v>5</v>
      </c>
      <c r="AT368">
        <v>8</v>
      </c>
      <c r="AU368" t="s">
        <v>1781</v>
      </c>
      <c r="AV368" t="s">
        <v>78</v>
      </c>
      <c r="AX368">
        <v>10</v>
      </c>
      <c r="AY368" t="s">
        <v>1782</v>
      </c>
      <c r="AZ368" t="s">
        <v>1783</v>
      </c>
      <c r="BA368" t="s">
        <v>1784</v>
      </c>
      <c r="BB368">
        <v>1</v>
      </c>
    </row>
    <row r="369" spans="1:54" x14ac:dyDescent="0.3">
      <c r="A369">
        <v>367</v>
      </c>
      <c r="B369">
        <v>367</v>
      </c>
      <c r="C369">
        <v>367</v>
      </c>
      <c r="D369" t="s">
        <v>3</v>
      </c>
      <c r="H369" t="s">
        <v>7</v>
      </c>
      <c r="J369" s="9"/>
      <c r="K369">
        <v>6</v>
      </c>
      <c r="L369">
        <v>0</v>
      </c>
      <c r="M369">
        <v>10</v>
      </c>
      <c r="N369">
        <v>10</v>
      </c>
      <c r="O369" t="s">
        <v>92</v>
      </c>
      <c r="P369">
        <v>0</v>
      </c>
      <c r="Q369" t="s">
        <v>71</v>
      </c>
      <c r="S369" t="s">
        <v>3410</v>
      </c>
      <c r="U369">
        <v>1</v>
      </c>
      <c r="V369" t="s">
        <v>216</v>
      </c>
      <c r="X369" t="s">
        <v>94</v>
      </c>
      <c r="Z369" t="s">
        <v>95</v>
      </c>
      <c r="AB369">
        <v>30</v>
      </c>
      <c r="AD369" t="s">
        <v>62</v>
      </c>
      <c r="AM369" t="s">
        <v>38</v>
      </c>
      <c r="AQ369">
        <v>0</v>
      </c>
      <c r="AV369" t="s">
        <v>67</v>
      </c>
      <c r="AX369">
        <v>9</v>
      </c>
      <c r="AY369" t="s">
        <v>1785</v>
      </c>
      <c r="AZ369" t="s">
        <v>1786</v>
      </c>
      <c r="BA369" t="s">
        <v>321</v>
      </c>
      <c r="BB369">
        <v>0</v>
      </c>
    </row>
    <row r="370" spans="1:54" x14ac:dyDescent="0.3">
      <c r="A370">
        <v>368</v>
      </c>
      <c r="B370">
        <v>368</v>
      </c>
      <c r="C370">
        <v>368</v>
      </c>
      <c r="E370" t="s">
        <v>4</v>
      </c>
      <c r="J370" s="9">
        <v>46</v>
      </c>
      <c r="K370">
        <v>6</v>
      </c>
      <c r="L370">
        <v>80</v>
      </c>
      <c r="M370">
        <v>10</v>
      </c>
      <c r="N370">
        <v>12</v>
      </c>
      <c r="O370" t="s">
        <v>306</v>
      </c>
      <c r="P370">
        <v>1</v>
      </c>
      <c r="U370">
        <v>1</v>
      </c>
      <c r="V370" t="s">
        <v>216</v>
      </c>
      <c r="Y370" t="s">
        <v>262</v>
      </c>
      <c r="AA370" t="s">
        <v>3444</v>
      </c>
      <c r="AB370">
        <v>15</v>
      </c>
      <c r="AC370" t="s">
        <v>1788</v>
      </c>
      <c r="AD370" t="s">
        <v>87</v>
      </c>
      <c r="AG370" t="s">
        <v>32</v>
      </c>
      <c r="AO370" t="s">
        <v>76</v>
      </c>
      <c r="AQ370">
        <v>4</v>
      </c>
      <c r="AR370">
        <v>4</v>
      </c>
      <c r="AT370">
        <v>10</v>
      </c>
      <c r="AU370" t="s">
        <v>1789</v>
      </c>
      <c r="AV370" t="s">
        <v>78</v>
      </c>
      <c r="AX370">
        <v>9</v>
      </c>
      <c r="AY370" t="s">
        <v>1790</v>
      </c>
      <c r="BA370" t="s">
        <v>1791</v>
      </c>
    </row>
    <row r="371" spans="1:54" x14ac:dyDescent="0.3">
      <c r="A371">
        <v>369</v>
      </c>
      <c r="B371">
        <v>369</v>
      </c>
      <c r="C371">
        <v>369</v>
      </c>
      <c r="D371" t="s">
        <v>3</v>
      </c>
      <c r="J371" s="9">
        <v>28</v>
      </c>
      <c r="K371">
        <v>7</v>
      </c>
      <c r="L371">
        <v>30</v>
      </c>
      <c r="M371">
        <v>8</v>
      </c>
      <c r="N371">
        <v>8</v>
      </c>
      <c r="O371" t="s">
        <v>306</v>
      </c>
      <c r="P371">
        <v>1</v>
      </c>
      <c r="U371">
        <v>1</v>
      </c>
      <c r="V371" t="s">
        <v>1792</v>
      </c>
      <c r="Y371" t="s">
        <v>1793</v>
      </c>
      <c r="Z371" t="s">
        <v>60</v>
      </c>
      <c r="AB371">
        <v>1</v>
      </c>
      <c r="AC371" t="s">
        <v>61</v>
      </c>
      <c r="AD371" t="s">
        <v>62</v>
      </c>
      <c r="AH371" t="s">
        <v>33</v>
      </c>
      <c r="AJ371" t="s">
        <v>35</v>
      </c>
      <c r="AO371" t="s">
        <v>165</v>
      </c>
      <c r="AQ371">
        <v>18</v>
      </c>
      <c r="AR371">
        <v>6</v>
      </c>
      <c r="AT371">
        <v>10</v>
      </c>
      <c r="AU371" t="s">
        <v>1794</v>
      </c>
      <c r="AV371" t="s">
        <v>78</v>
      </c>
      <c r="AX371">
        <v>10</v>
      </c>
      <c r="AY371" t="s">
        <v>1795</v>
      </c>
      <c r="AZ371" t="s">
        <v>1796</v>
      </c>
      <c r="BA371" t="s">
        <v>1797</v>
      </c>
      <c r="BB371">
        <v>1</v>
      </c>
    </row>
    <row r="372" spans="1:54" x14ac:dyDescent="0.3">
      <c r="A372">
        <v>370</v>
      </c>
      <c r="B372">
        <v>370</v>
      </c>
      <c r="C372">
        <v>370</v>
      </c>
      <c r="D372" t="s">
        <v>3</v>
      </c>
      <c r="J372" s="9">
        <v>30</v>
      </c>
      <c r="K372">
        <v>7</v>
      </c>
      <c r="L372">
        <v>30</v>
      </c>
      <c r="M372">
        <v>4</v>
      </c>
      <c r="N372">
        <v>10</v>
      </c>
      <c r="O372" t="s">
        <v>228</v>
      </c>
      <c r="P372">
        <v>1</v>
      </c>
      <c r="U372">
        <v>1</v>
      </c>
      <c r="V372" t="s">
        <v>144</v>
      </c>
      <c r="X372" t="s">
        <v>84</v>
      </c>
      <c r="Z372" t="s">
        <v>159</v>
      </c>
      <c r="AB372">
        <v>1</v>
      </c>
      <c r="AC372" t="s">
        <v>1798</v>
      </c>
      <c r="AD372" t="s">
        <v>87</v>
      </c>
      <c r="AJ372" t="s">
        <v>35</v>
      </c>
      <c r="AO372" t="s">
        <v>63</v>
      </c>
      <c r="AQ372">
        <v>6</v>
      </c>
      <c r="AR372">
        <v>5</v>
      </c>
      <c r="AT372">
        <v>8</v>
      </c>
      <c r="AU372" t="s">
        <v>1799</v>
      </c>
      <c r="AV372" t="s">
        <v>67</v>
      </c>
      <c r="AX372">
        <v>10</v>
      </c>
      <c r="AY372" t="s">
        <v>1800</v>
      </c>
      <c r="AZ372" t="s">
        <v>37</v>
      </c>
      <c r="BA372" t="s">
        <v>1675</v>
      </c>
      <c r="BB372">
        <v>0</v>
      </c>
    </row>
    <row r="373" spans="1:54" x14ac:dyDescent="0.3">
      <c r="A373">
        <v>371</v>
      </c>
      <c r="B373">
        <v>371</v>
      </c>
      <c r="C373">
        <v>371</v>
      </c>
      <c r="D373" t="s">
        <v>3</v>
      </c>
      <c r="G373" t="s">
        <v>6</v>
      </c>
      <c r="H373" t="s">
        <v>7</v>
      </c>
      <c r="J373" s="9">
        <v>23</v>
      </c>
      <c r="K373">
        <v>8</v>
      </c>
      <c r="L373">
        <v>60</v>
      </c>
      <c r="M373">
        <v>9</v>
      </c>
      <c r="N373">
        <v>30</v>
      </c>
      <c r="O373" t="s">
        <v>55</v>
      </c>
      <c r="P373">
        <v>0</v>
      </c>
      <c r="Q373" t="s">
        <v>101</v>
      </c>
      <c r="T373" t="s">
        <v>1801</v>
      </c>
      <c r="U373">
        <v>0</v>
      </c>
      <c r="AD373" t="s">
        <v>62</v>
      </c>
      <c r="AG373" t="s">
        <v>32</v>
      </c>
      <c r="AO373" t="s">
        <v>88</v>
      </c>
      <c r="AQ373">
        <v>10</v>
      </c>
      <c r="AR373">
        <v>5</v>
      </c>
      <c r="AT373">
        <v>20</v>
      </c>
      <c r="AU373" t="s">
        <v>1803</v>
      </c>
      <c r="AV373" t="s">
        <v>78</v>
      </c>
      <c r="AX373">
        <v>8</v>
      </c>
      <c r="AY373" t="s">
        <v>1804</v>
      </c>
      <c r="AZ373" t="s">
        <v>1805</v>
      </c>
      <c r="BA373" t="s">
        <v>1806</v>
      </c>
    </row>
    <row r="374" spans="1:54" x14ac:dyDescent="0.3">
      <c r="A374">
        <v>372</v>
      </c>
      <c r="B374">
        <v>372</v>
      </c>
      <c r="C374">
        <v>372</v>
      </c>
      <c r="D374" t="s">
        <v>3</v>
      </c>
      <c r="G374" t="s">
        <v>6</v>
      </c>
      <c r="H374" t="s">
        <v>7</v>
      </c>
      <c r="J374" s="9">
        <v>31</v>
      </c>
      <c r="K374">
        <v>6</v>
      </c>
      <c r="L374">
        <v>60</v>
      </c>
      <c r="M374">
        <v>12</v>
      </c>
      <c r="N374">
        <v>5</v>
      </c>
      <c r="O374" t="s">
        <v>338</v>
      </c>
      <c r="P374">
        <v>0</v>
      </c>
      <c r="Q374" t="s">
        <v>56</v>
      </c>
      <c r="S374" t="s">
        <v>3410</v>
      </c>
      <c r="U374">
        <v>1</v>
      </c>
      <c r="V374" t="s">
        <v>216</v>
      </c>
      <c r="Y374" t="s">
        <v>732</v>
      </c>
      <c r="Z374" t="s">
        <v>95</v>
      </c>
      <c r="AB374">
        <v>1</v>
      </c>
      <c r="AC374" t="s">
        <v>1807</v>
      </c>
      <c r="AD374" t="s">
        <v>62</v>
      </c>
      <c r="AJ374" t="s">
        <v>35</v>
      </c>
      <c r="AO374" t="s">
        <v>63</v>
      </c>
      <c r="AQ374">
        <v>3</v>
      </c>
      <c r="AR374">
        <v>4</v>
      </c>
      <c r="AT374">
        <v>3</v>
      </c>
      <c r="AU374" t="s">
        <v>1808</v>
      </c>
      <c r="AV374" t="s">
        <v>78</v>
      </c>
      <c r="AX374">
        <v>8</v>
      </c>
      <c r="AY374" t="s">
        <v>1809</v>
      </c>
      <c r="AZ374" t="s">
        <v>1810</v>
      </c>
      <c r="BA374" t="s">
        <v>1811</v>
      </c>
      <c r="BB374">
        <v>1</v>
      </c>
    </row>
    <row r="375" spans="1:54" x14ac:dyDescent="0.3">
      <c r="A375">
        <v>373</v>
      </c>
      <c r="B375">
        <v>373</v>
      </c>
      <c r="C375">
        <v>373</v>
      </c>
      <c r="D375" t="s">
        <v>3</v>
      </c>
      <c r="J375" s="9">
        <v>36</v>
      </c>
      <c r="K375">
        <v>8</v>
      </c>
      <c r="L375">
        <v>8</v>
      </c>
      <c r="M375">
        <v>8</v>
      </c>
      <c r="N375">
        <v>25</v>
      </c>
      <c r="O375" t="s">
        <v>100</v>
      </c>
      <c r="P375">
        <v>0</v>
      </c>
      <c r="Q375" t="s">
        <v>82</v>
      </c>
      <c r="S375" t="s">
        <v>3411</v>
      </c>
      <c r="U375">
        <v>1</v>
      </c>
      <c r="V375" t="s">
        <v>522</v>
      </c>
      <c r="X375" t="s">
        <v>114</v>
      </c>
      <c r="Z375" t="s">
        <v>95</v>
      </c>
      <c r="AB375">
        <v>2</v>
      </c>
      <c r="AD375" t="s">
        <v>87</v>
      </c>
      <c r="AE375" t="s">
        <v>30</v>
      </c>
      <c r="AH375" t="s">
        <v>33</v>
      </c>
      <c r="AJ375" t="s">
        <v>35</v>
      </c>
      <c r="AP375" t="s">
        <v>88</v>
      </c>
      <c r="AQ375">
        <v>25</v>
      </c>
      <c r="AS375">
        <v>10</v>
      </c>
      <c r="AT375">
        <v>5</v>
      </c>
      <c r="AU375" t="s">
        <v>1812</v>
      </c>
      <c r="AV375" t="s">
        <v>78</v>
      </c>
      <c r="AX375">
        <v>9</v>
      </c>
      <c r="AY375" t="s">
        <v>1813</v>
      </c>
      <c r="AZ375" t="s">
        <v>1814</v>
      </c>
      <c r="BB375">
        <v>1</v>
      </c>
    </row>
    <row r="376" spans="1:54" x14ac:dyDescent="0.3">
      <c r="A376">
        <v>374</v>
      </c>
      <c r="B376">
        <v>374</v>
      </c>
      <c r="C376">
        <v>374</v>
      </c>
      <c r="E376" t="s">
        <v>4</v>
      </c>
      <c r="J376" s="9">
        <v>43</v>
      </c>
      <c r="K376">
        <v>8</v>
      </c>
      <c r="L376">
        <v>30</v>
      </c>
      <c r="M376">
        <v>6</v>
      </c>
      <c r="N376">
        <v>25</v>
      </c>
      <c r="O376" t="s">
        <v>338</v>
      </c>
      <c r="P376">
        <v>1</v>
      </c>
      <c r="U376">
        <v>1</v>
      </c>
      <c r="V376" t="s">
        <v>216</v>
      </c>
      <c r="X376" t="s">
        <v>84</v>
      </c>
      <c r="Z376" t="s">
        <v>115</v>
      </c>
      <c r="AB376">
        <v>9</v>
      </c>
      <c r="AC376" t="s">
        <v>1815</v>
      </c>
      <c r="AD376" t="s">
        <v>62</v>
      </c>
      <c r="AJ376" t="s">
        <v>35</v>
      </c>
      <c r="AO376" t="s">
        <v>76</v>
      </c>
      <c r="AQ376">
        <v>4</v>
      </c>
      <c r="AR376">
        <v>5</v>
      </c>
      <c r="AT376">
        <v>20</v>
      </c>
      <c r="AU376" t="s">
        <v>1816</v>
      </c>
      <c r="AV376" t="s">
        <v>78</v>
      </c>
      <c r="AX376">
        <v>8</v>
      </c>
      <c r="AY376" t="s">
        <v>1817</v>
      </c>
      <c r="AZ376" t="s">
        <v>1818</v>
      </c>
      <c r="BA376" t="s">
        <v>1819</v>
      </c>
      <c r="BB376">
        <v>1</v>
      </c>
    </row>
    <row r="377" spans="1:54" x14ac:dyDescent="0.3">
      <c r="A377">
        <v>375</v>
      </c>
      <c r="B377">
        <v>375</v>
      </c>
      <c r="C377">
        <v>375</v>
      </c>
      <c r="H377" t="s">
        <v>7</v>
      </c>
      <c r="J377" s="9">
        <v>39</v>
      </c>
      <c r="K377">
        <v>7</v>
      </c>
      <c r="L377">
        <v>2</v>
      </c>
      <c r="M377">
        <v>9</v>
      </c>
      <c r="N377">
        <v>3</v>
      </c>
      <c r="O377" t="s">
        <v>92</v>
      </c>
      <c r="P377">
        <v>1</v>
      </c>
      <c r="Q377" t="s">
        <v>71</v>
      </c>
      <c r="T377" t="s">
        <v>1820</v>
      </c>
      <c r="U377">
        <v>1</v>
      </c>
      <c r="V377" t="s">
        <v>144</v>
      </c>
      <c r="X377" t="s">
        <v>84</v>
      </c>
      <c r="Z377" t="s">
        <v>275</v>
      </c>
      <c r="AB377">
        <v>10</v>
      </c>
      <c r="AC377" t="s">
        <v>1821</v>
      </c>
      <c r="AD377" t="s">
        <v>87</v>
      </c>
      <c r="AJ377" t="s">
        <v>35</v>
      </c>
      <c r="AO377" t="s">
        <v>63</v>
      </c>
      <c r="AQ377">
        <v>3</v>
      </c>
      <c r="AR377">
        <v>3</v>
      </c>
      <c r="AT377">
        <v>24</v>
      </c>
      <c r="AU377" t="s">
        <v>1822</v>
      </c>
      <c r="AW377" t="s">
        <v>1823</v>
      </c>
      <c r="AX377">
        <v>7</v>
      </c>
      <c r="AY377" t="s">
        <v>1824</v>
      </c>
      <c r="AZ377" t="s">
        <v>1825</v>
      </c>
      <c r="BA377" t="s">
        <v>1826</v>
      </c>
    </row>
    <row r="378" spans="1:54" x14ac:dyDescent="0.3">
      <c r="A378">
        <v>376</v>
      </c>
      <c r="B378">
        <v>376</v>
      </c>
      <c r="C378">
        <v>376</v>
      </c>
      <c r="G378" t="s">
        <v>6</v>
      </c>
      <c r="J378" s="9">
        <v>33</v>
      </c>
      <c r="K378">
        <v>7</v>
      </c>
      <c r="L378">
        <v>100</v>
      </c>
      <c r="M378">
        <v>9</v>
      </c>
      <c r="N378">
        <v>15</v>
      </c>
      <c r="O378" t="s">
        <v>136</v>
      </c>
      <c r="P378">
        <v>1</v>
      </c>
      <c r="U378">
        <v>0</v>
      </c>
      <c r="AD378" t="s">
        <v>62</v>
      </c>
      <c r="AJ378" t="s">
        <v>35</v>
      </c>
      <c r="AO378" t="s">
        <v>556</v>
      </c>
      <c r="AQ378">
        <v>3</v>
      </c>
      <c r="AR378">
        <v>5</v>
      </c>
      <c r="AT378">
        <v>4</v>
      </c>
      <c r="AU378" t="s">
        <v>1827</v>
      </c>
      <c r="AV378" t="s">
        <v>78</v>
      </c>
      <c r="AX378">
        <v>9</v>
      </c>
      <c r="AY378" t="s">
        <v>1828</v>
      </c>
      <c r="AZ378" t="s">
        <v>1829</v>
      </c>
      <c r="BA378" t="s">
        <v>1830</v>
      </c>
      <c r="BB378">
        <v>1</v>
      </c>
    </row>
    <row r="379" spans="1:54" x14ac:dyDescent="0.3">
      <c r="A379">
        <v>377</v>
      </c>
      <c r="B379">
        <v>377</v>
      </c>
      <c r="C379">
        <v>377</v>
      </c>
      <c r="G379" t="s">
        <v>6</v>
      </c>
      <c r="J379" s="9">
        <v>34</v>
      </c>
      <c r="K379">
        <v>7</v>
      </c>
      <c r="L379">
        <v>90</v>
      </c>
      <c r="M379">
        <v>14</v>
      </c>
      <c r="N379">
        <v>12</v>
      </c>
      <c r="O379" t="s">
        <v>92</v>
      </c>
      <c r="P379">
        <v>1</v>
      </c>
      <c r="U379">
        <v>1</v>
      </c>
      <c r="V379" t="s">
        <v>216</v>
      </c>
      <c r="Y379" t="s">
        <v>1831</v>
      </c>
      <c r="Z379" t="s">
        <v>95</v>
      </c>
      <c r="AB379">
        <v>11</v>
      </c>
      <c r="AC379" t="s">
        <v>3459</v>
      </c>
      <c r="AD379" t="s">
        <v>87</v>
      </c>
      <c r="AJ379" t="s">
        <v>35</v>
      </c>
      <c r="AO379" t="s">
        <v>88</v>
      </c>
      <c r="AQ379">
        <v>6</v>
      </c>
      <c r="AR379">
        <v>4</v>
      </c>
      <c r="AT379">
        <v>24</v>
      </c>
      <c r="AU379" t="s">
        <v>1833</v>
      </c>
      <c r="AV379" t="s">
        <v>78</v>
      </c>
      <c r="AX379">
        <v>8</v>
      </c>
      <c r="AY379" t="s">
        <v>178</v>
      </c>
      <c r="AZ379" t="s">
        <v>178</v>
      </c>
      <c r="BA379" t="s">
        <v>178</v>
      </c>
      <c r="BB379">
        <v>0</v>
      </c>
    </row>
    <row r="380" spans="1:54" ht="409.6" x14ac:dyDescent="0.3">
      <c r="A380">
        <v>378</v>
      </c>
      <c r="B380">
        <v>378</v>
      </c>
      <c r="C380">
        <v>378</v>
      </c>
      <c r="D380" t="s">
        <v>3</v>
      </c>
      <c r="J380" s="9">
        <v>30</v>
      </c>
      <c r="K380">
        <v>7</v>
      </c>
      <c r="L380">
        <v>45</v>
      </c>
      <c r="M380">
        <v>6</v>
      </c>
      <c r="N380">
        <v>3</v>
      </c>
      <c r="O380" t="s">
        <v>136</v>
      </c>
      <c r="P380">
        <v>1</v>
      </c>
      <c r="U380">
        <v>1</v>
      </c>
      <c r="V380" t="s">
        <v>8</v>
      </c>
      <c r="X380" t="s">
        <v>84</v>
      </c>
      <c r="AA380" t="s">
        <v>1834</v>
      </c>
      <c r="AB380">
        <v>0</v>
      </c>
      <c r="AC380" t="s">
        <v>1835</v>
      </c>
      <c r="AD380" t="s">
        <v>62</v>
      </c>
      <c r="AH380" t="s">
        <v>33</v>
      </c>
      <c r="AO380" t="s">
        <v>76</v>
      </c>
      <c r="AQ380">
        <v>5</v>
      </c>
      <c r="AR380">
        <v>5</v>
      </c>
      <c r="AT380">
        <v>15</v>
      </c>
      <c r="AU380" s="3" t="s">
        <v>1836</v>
      </c>
      <c r="AV380" t="s">
        <v>78</v>
      </c>
      <c r="AX380">
        <v>6</v>
      </c>
      <c r="AY380" t="s">
        <v>1837</v>
      </c>
      <c r="AZ380" t="s">
        <v>1838</v>
      </c>
      <c r="BB380">
        <v>1</v>
      </c>
    </row>
    <row r="381" spans="1:54" x14ac:dyDescent="0.3">
      <c r="A381">
        <v>379</v>
      </c>
      <c r="B381">
        <v>379</v>
      </c>
      <c r="C381">
        <v>379</v>
      </c>
      <c r="D381" t="s">
        <v>3</v>
      </c>
      <c r="J381" s="9">
        <v>39</v>
      </c>
      <c r="K381">
        <v>8</v>
      </c>
      <c r="L381">
        <v>90</v>
      </c>
      <c r="M381">
        <v>12</v>
      </c>
      <c r="N381">
        <v>15</v>
      </c>
      <c r="O381" t="s">
        <v>70</v>
      </c>
      <c r="P381">
        <v>0</v>
      </c>
      <c r="Q381" t="s">
        <v>392</v>
      </c>
      <c r="T381" t="s">
        <v>1839</v>
      </c>
      <c r="U381">
        <v>1</v>
      </c>
      <c r="V381" t="s">
        <v>58</v>
      </c>
      <c r="X381" t="s">
        <v>59</v>
      </c>
      <c r="Z381" t="s">
        <v>275</v>
      </c>
      <c r="AB381">
        <v>1</v>
      </c>
      <c r="AC381" t="s">
        <v>1840</v>
      </c>
      <c r="AD381" t="s">
        <v>87</v>
      </c>
      <c r="AI381" t="s">
        <v>34</v>
      </c>
      <c r="AO381" t="s">
        <v>76</v>
      </c>
      <c r="AQ381">
        <v>10</v>
      </c>
      <c r="AR381">
        <v>5</v>
      </c>
      <c r="AT381">
        <v>16</v>
      </c>
      <c r="AU381" t="s">
        <v>1841</v>
      </c>
      <c r="AW381" t="s">
        <v>1842</v>
      </c>
      <c r="AX381">
        <v>10</v>
      </c>
      <c r="AY381" t="s">
        <v>1843</v>
      </c>
      <c r="AZ381" t="s">
        <v>1844</v>
      </c>
      <c r="BA381" t="s">
        <v>1845</v>
      </c>
      <c r="BB381">
        <v>0</v>
      </c>
    </row>
    <row r="382" spans="1:54" x14ac:dyDescent="0.3">
      <c r="A382">
        <v>380</v>
      </c>
      <c r="B382">
        <v>380</v>
      </c>
      <c r="C382">
        <v>380</v>
      </c>
      <c r="H382" t="s">
        <v>7</v>
      </c>
      <c r="J382" s="9">
        <v>22</v>
      </c>
      <c r="K382">
        <v>8</v>
      </c>
      <c r="L382">
        <v>45</v>
      </c>
      <c r="M382">
        <v>10</v>
      </c>
      <c r="N382">
        <v>5</v>
      </c>
      <c r="O382" t="s">
        <v>192</v>
      </c>
      <c r="P382">
        <v>1</v>
      </c>
      <c r="U382">
        <v>1</v>
      </c>
      <c r="V382" t="s">
        <v>216</v>
      </c>
      <c r="X382" t="s">
        <v>353</v>
      </c>
      <c r="Z382" t="s">
        <v>275</v>
      </c>
      <c r="AB382">
        <v>1</v>
      </c>
      <c r="AC382" t="s">
        <v>1846</v>
      </c>
      <c r="AD382" t="s">
        <v>1120</v>
      </c>
      <c r="AH382" t="s">
        <v>33</v>
      </c>
      <c r="AO382" t="s">
        <v>88</v>
      </c>
      <c r="AQ382">
        <v>25</v>
      </c>
      <c r="AR382">
        <v>5</v>
      </c>
      <c r="AT382">
        <v>1</v>
      </c>
      <c r="AU382" t="s">
        <v>1847</v>
      </c>
      <c r="AV382" t="s">
        <v>78</v>
      </c>
      <c r="AX382">
        <v>10</v>
      </c>
      <c r="AY382" t="s">
        <v>1848</v>
      </c>
      <c r="AZ382" t="s">
        <v>1849</v>
      </c>
      <c r="BB382">
        <v>1</v>
      </c>
    </row>
    <row r="383" spans="1:54" x14ac:dyDescent="0.3">
      <c r="A383">
        <v>381</v>
      </c>
      <c r="B383">
        <v>381</v>
      </c>
      <c r="C383">
        <v>381</v>
      </c>
      <c r="D383" t="s">
        <v>3</v>
      </c>
      <c r="E383" t="s">
        <v>4</v>
      </c>
      <c r="H383" t="s">
        <v>7</v>
      </c>
      <c r="J383" s="9">
        <v>46</v>
      </c>
      <c r="K383">
        <v>8</v>
      </c>
      <c r="L383">
        <v>15</v>
      </c>
      <c r="M383">
        <v>12</v>
      </c>
      <c r="N383">
        <v>24</v>
      </c>
      <c r="O383" t="s">
        <v>306</v>
      </c>
      <c r="P383">
        <v>1</v>
      </c>
      <c r="U383">
        <v>1</v>
      </c>
      <c r="V383" t="s">
        <v>8</v>
      </c>
      <c r="X383" t="s">
        <v>126</v>
      </c>
      <c r="Z383" t="s">
        <v>115</v>
      </c>
      <c r="AB383">
        <v>20</v>
      </c>
      <c r="AC383" t="s">
        <v>1850</v>
      </c>
      <c r="AD383" t="s">
        <v>87</v>
      </c>
      <c r="AH383" t="s">
        <v>33</v>
      </c>
      <c r="AO383" t="s">
        <v>76</v>
      </c>
      <c r="AQ383">
        <v>4</v>
      </c>
      <c r="AR383">
        <v>6</v>
      </c>
      <c r="AT383">
        <v>12</v>
      </c>
      <c r="AU383" t="s">
        <v>1851</v>
      </c>
      <c r="AV383" t="s">
        <v>78</v>
      </c>
      <c r="AX383">
        <v>10</v>
      </c>
      <c r="AY383" t="s">
        <v>1852</v>
      </c>
      <c r="AZ383" t="s">
        <v>1853</v>
      </c>
      <c r="BA383" t="s">
        <v>1854</v>
      </c>
      <c r="BB383">
        <v>1</v>
      </c>
    </row>
    <row r="384" spans="1:54" x14ac:dyDescent="0.3">
      <c r="A384">
        <v>382</v>
      </c>
      <c r="B384">
        <v>382</v>
      </c>
      <c r="C384">
        <v>382</v>
      </c>
      <c r="D384" t="s">
        <v>3</v>
      </c>
      <c r="J384" s="9">
        <v>26</v>
      </c>
      <c r="K384">
        <v>7</v>
      </c>
      <c r="L384">
        <v>2</v>
      </c>
      <c r="M384">
        <v>7</v>
      </c>
      <c r="N384">
        <v>2</v>
      </c>
      <c r="O384" t="s">
        <v>81</v>
      </c>
      <c r="P384">
        <v>0</v>
      </c>
      <c r="Q384" t="s">
        <v>3413</v>
      </c>
      <c r="T384" t="s">
        <v>1855</v>
      </c>
      <c r="U384">
        <v>1</v>
      </c>
      <c r="V384" t="s">
        <v>216</v>
      </c>
      <c r="X384" t="s">
        <v>84</v>
      </c>
      <c r="Z384" t="s">
        <v>115</v>
      </c>
      <c r="AB384">
        <v>2</v>
      </c>
      <c r="AC384" t="s">
        <v>1856</v>
      </c>
      <c r="AD384" t="s">
        <v>62</v>
      </c>
      <c r="AJ384" t="s">
        <v>35</v>
      </c>
      <c r="AO384" t="s">
        <v>63</v>
      </c>
      <c r="AQ384">
        <v>4</v>
      </c>
      <c r="AR384">
        <v>3</v>
      </c>
      <c r="AT384">
        <v>5</v>
      </c>
      <c r="AU384" t="s">
        <v>1857</v>
      </c>
      <c r="AV384" t="s">
        <v>348</v>
      </c>
      <c r="AX384">
        <v>8</v>
      </c>
      <c r="AY384" t="s">
        <v>1858</v>
      </c>
      <c r="AZ384" t="s">
        <v>1859</v>
      </c>
    </row>
    <row r="385" spans="1:54" x14ac:dyDescent="0.3">
      <c r="A385">
        <v>383</v>
      </c>
      <c r="B385">
        <v>383</v>
      </c>
      <c r="C385">
        <v>383</v>
      </c>
      <c r="D385" t="s">
        <v>3</v>
      </c>
      <c r="H385" t="s">
        <v>7</v>
      </c>
      <c r="J385" s="9">
        <v>32</v>
      </c>
      <c r="K385">
        <v>6</v>
      </c>
      <c r="L385">
        <v>80</v>
      </c>
      <c r="M385">
        <v>10</v>
      </c>
      <c r="N385">
        <v>3</v>
      </c>
      <c r="O385" t="s">
        <v>136</v>
      </c>
      <c r="P385">
        <v>1</v>
      </c>
      <c r="Q385" t="s">
        <v>82</v>
      </c>
      <c r="S385" t="s">
        <v>3451</v>
      </c>
      <c r="U385">
        <v>1</v>
      </c>
      <c r="V385" t="s">
        <v>138</v>
      </c>
      <c r="X385" t="s">
        <v>114</v>
      </c>
      <c r="Z385" t="s">
        <v>95</v>
      </c>
      <c r="AB385">
        <v>10</v>
      </c>
      <c r="AC385" t="s">
        <v>1860</v>
      </c>
      <c r="AD385" t="s">
        <v>62</v>
      </c>
      <c r="AJ385" t="s">
        <v>35</v>
      </c>
      <c r="AO385" t="s">
        <v>63</v>
      </c>
      <c r="AQ385">
        <v>18</v>
      </c>
      <c r="AR385">
        <v>4</v>
      </c>
      <c r="AT385">
        <v>20</v>
      </c>
      <c r="AU385" t="s">
        <v>1861</v>
      </c>
      <c r="AV385" t="s">
        <v>78</v>
      </c>
      <c r="AX385">
        <v>10</v>
      </c>
      <c r="AY385" t="s">
        <v>79</v>
      </c>
      <c r="AZ385" t="s">
        <v>1862</v>
      </c>
      <c r="BA385" t="s">
        <v>1863</v>
      </c>
    </row>
    <row r="386" spans="1:54" x14ac:dyDescent="0.3">
      <c r="A386">
        <v>384</v>
      </c>
      <c r="B386">
        <v>384</v>
      </c>
      <c r="C386">
        <v>384</v>
      </c>
      <c r="D386" t="s">
        <v>3</v>
      </c>
      <c r="H386" t="s">
        <v>7</v>
      </c>
      <c r="J386" s="9">
        <v>27</v>
      </c>
      <c r="K386">
        <v>7</v>
      </c>
      <c r="L386">
        <v>0</v>
      </c>
      <c r="M386">
        <v>8</v>
      </c>
      <c r="N386">
        <v>12</v>
      </c>
      <c r="O386" t="s">
        <v>100</v>
      </c>
      <c r="P386">
        <v>0</v>
      </c>
      <c r="Q386" t="s">
        <v>56</v>
      </c>
      <c r="S386" t="s">
        <v>3409</v>
      </c>
      <c r="U386">
        <v>1</v>
      </c>
      <c r="V386" t="s">
        <v>216</v>
      </c>
      <c r="X386" t="s">
        <v>94</v>
      </c>
      <c r="Z386" t="s">
        <v>159</v>
      </c>
      <c r="AB386">
        <v>8</v>
      </c>
      <c r="AC386" t="s">
        <v>1864</v>
      </c>
      <c r="AD386" t="s">
        <v>62</v>
      </c>
      <c r="AJ386" t="s">
        <v>35</v>
      </c>
      <c r="AN386" t="s">
        <v>1647</v>
      </c>
      <c r="AO386" t="s">
        <v>88</v>
      </c>
      <c r="AQ386">
        <v>1</v>
      </c>
      <c r="AR386">
        <v>1</v>
      </c>
      <c r="AT386">
        <v>1</v>
      </c>
      <c r="AU386" t="s">
        <v>1865</v>
      </c>
      <c r="AV386" t="s">
        <v>78</v>
      </c>
      <c r="AX386">
        <v>6</v>
      </c>
      <c r="AY386" t="s">
        <v>1866</v>
      </c>
      <c r="BB386">
        <v>0</v>
      </c>
    </row>
    <row r="387" spans="1:54" x14ac:dyDescent="0.3">
      <c r="A387">
        <v>385</v>
      </c>
      <c r="B387">
        <v>385</v>
      </c>
      <c r="C387">
        <v>385</v>
      </c>
      <c r="E387" t="s">
        <v>4</v>
      </c>
      <c r="J387" s="9">
        <v>23</v>
      </c>
      <c r="K387">
        <v>7</v>
      </c>
      <c r="L387">
        <v>40</v>
      </c>
      <c r="M387">
        <v>7</v>
      </c>
      <c r="N387">
        <v>2</v>
      </c>
      <c r="O387" t="s">
        <v>100</v>
      </c>
      <c r="P387">
        <v>1</v>
      </c>
      <c r="U387">
        <v>1</v>
      </c>
      <c r="V387" t="s">
        <v>144</v>
      </c>
      <c r="X387" t="s">
        <v>84</v>
      </c>
      <c r="Z387" t="s">
        <v>95</v>
      </c>
      <c r="AB387">
        <v>1</v>
      </c>
      <c r="AC387" t="s">
        <v>1867</v>
      </c>
      <c r="AD387" t="s">
        <v>87</v>
      </c>
      <c r="AJ387" t="s">
        <v>35</v>
      </c>
      <c r="AO387" t="s">
        <v>63</v>
      </c>
      <c r="AQ387">
        <v>5</v>
      </c>
      <c r="AR387">
        <v>3</v>
      </c>
      <c r="AT387">
        <v>9</v>
      </c>
      <c r="AU387" t="s">
        <v>1868</v>
      </c>
      <c r="AV387" t="s">
        <v>67</v>
      </c>
      <c r="AX387">
        <v>8</v>
      </c>
      <c r="AY387" t="s">
        <v>1869</v>
      </c>
      <c r="BB387">
        <v>1</v>
      </c>
    </row>
    <row r="388" spans="1:54" x14ac:dyDescent="0.3">
      <c r="A388">
        <v>386</v>
      </c>
      <c r="B388">
        <v>386</v>
      </c>
      <c r="C388">
        <v>386</v>
      </c>
      <c r="E388" t="s">
        <v>4</v>
      </c>
      <c r="J388" s="9"/>
      <c r="K388">
        <v>7</v>
      </c>
      <c r="L388">
        <v>40</v>
      </c>
      <c r="M388">
        <v>8</v>
      </c>
      <c r="N388">
        <v>3</v>
      </c>
      <c r="O388" t="s">
        <v>55</v>
      </c>
      <c r="P388">
        <v>1</v>
      </c>
      <c r="U388">
        <v>1</v>
      </c>
      <c r="V388" t="s">
        <v>216</v>
      </c>
      <c r="X388" t="s">
        <v>84</v>
      </c>
      <c r="Z388" t="s">
        <v>3318</v>
      </c>
      <c r="AB388">
        <v>9</v>
      </c>
      <c r="AC388" t="s">
        <v>1870</v>
      </c>
      <c r="AD388" t="s">
        <v>62</v>
      </c>
      <c r="AJ388" t="s">
        <v>35</v>
      </c>
      <c r="AN388" t="s">
        <v>1074</v>
      </c>
      <c r="AO388" t="s">
        <v>76</v>
      </c>
      <c r="AQ388">
        <v>6</v>
      </c>
      <c r="AR388">
        <v>2</v>
      </c>
      <c r="AT388">
        <v>10</v>
      </c>
      <c r="AU388" t="s">
        <v>1871</v>
      </c>
      <c r="AV388" t="s">
        <v>78</v>
      </c>
      <c r="AX388">
        <v>10</v>
      </c>
      <c r="AY388" t="s">
        <v>1872</v>
      </c>
      <c r="AZ388" t="s">
        <v>1873</v>
      </c>
      <c r="BA388" t="s">
        <v>1874</v>
      </c>
      <c r="BB388">
        <v>1</v>
      </c>
    </row>
    <row r="389" spans="1:54" x14ac:dyDescent="0.3">
      <c r="A389">
        <v>387</v>
      </c>
      <c r="B389">
        <v>387</v>
      </c>
      <c r="C389">
        <v>387</v>
      </c>
      <c r="E389" t="s">
        <v>4</v>
      </c>
      <c r="J389" s="9">
        <v>35</v>
      </c>
      <c r="K389">
        <v>7</v>
      </c>
      <c r="L389">
        <v>35</v>
      </c>
      <c r="M389">
        <v>6</v>
      </c>
      <c r="N389">
        <v>2</v>
      </c>
      <c r="O389" t="s">
        <v>192</v>
      </c>
      <c r="P389">
        <v>1</v>
      </c>
      <c r="U389">
        <v>1</v>
      </c>
      <c r="V389" t="s">
        <v>3450</v>
      </c>
      <c r="X389" t="s">
        <v>94</v>
      </c>
      <c r="Z389" t="s">
        <v>95</v>
      </c>
      <c r="AB389">
        <v>12</v>
      </c>
      <c r="AC389" t="s">
        <v>78</v>
      </c>
      <c r="AD389" t="s">
        <v>62</v>
      </c>
      <c r="AJ389" t="s">
        <v>35</v>
      </c>
      <c r="AO389" t="s">
        <v>63</v>
      </c>
      <c r="AQ389">
        <v>6</v>
      </c>
      <c r="AR389">
        <v>4</v>
      </c>
      <c r="AT389">
        <v>5</v>
      </c>
      <c r="AU389" t="s">
        <v>1875</v>
      </c>
      <c r="AV389" t="s">
        <v>348</v>
      </c>
      <c r="AX389">
        <v>10</v>
      </c>
      <c r="AY389" t="s">
        <v>1876</v>
      </c>
      <c r="BB389">
        <v>1</v>
      </c>
    </row>
    <row r="390" spans="1:54" x14ac:dyDescent="0.3">
      <c r="A390">
        <v>388</v>
      </c>
      <c r="B390">
        <v>388</v>
      </c>
      <c r="C390">
        <v>388</v>
      </c>
      <c r="D390" t="s">
        <v>3</v>
      </c>
      <c r="E390" t="s">
        <v>4</v>
      </c>
      <c r="H390" t="s">
        <v>7</v>
      </c>
      <c r="J390" s="9">
        <v>29</v>
      </c>
      <c r="K390">
        <v>6</v>
      </c>
      <c r="L390">
        <v>140</v>
      </c>
      <c r="M390">
        <v>5</v>
      </c>
      <c r="N390">
        <v>4</v>
      </c>
      <c r="O390" t="s">
        <v>70</v>
      </c>
      <c r="P390">
        <v>1</v>
      </c>
      <c r="U390">
        <v>1</v>
      </c>
      <c r="V390" t="s">
        <v>216</v>
      </c>
      <c r="X390" t="s">
        <v>84</v>
      </c>
      <c r="Z390" t="s">
        <v>1303</v>
      </c>
      <c r="AB390">
        <v>3</v>
      </c>
      <c r="AC390" t="s">
        <v>1877</v>
      </c>
      <c r="AD390" t="s">
        <v>62</v>
      </c>
      <c r="AI390" t="s">
        <v>34</v>
      </c>
      <c r="AJ390" t="s">
        <v>35</v>
      </c>
      <c r="AO390" t="s">
        <v>76</v>
      </c>
      <c r="AQ390">
        <v>5</v>
      </c>
      <c r="AR390">
        <v>5</v>
      </c>
      <c r="AT390">
        <v>10</v>
      </c>
      <c r="AU390" t="s">
        <v>1878</v>
      </c>
      <c r="AV390" t="s">
        <v>78</v>
      </c>
      <c r="AX390">
        <v>7</v>
      </c>
      <c r="AY390" t="s">
        <v>1879</v>
      </c>
      <c r="BB390">
        <v>1</v>
      </c>
    </row>
    <row r="391" spans="1:54" x14ac:dyDescent="0.3">
      <c r="A391">
        <v>389</v>
      </c>
      <c r="B391">
        <v>389</v>
      </c>
      <c r="C391">
        <v>389</v>
      </c>
      <c r="E391" t="s">
        <v>4</v>
      </c>
      <c r="J391" s="9">
        <v>25</v>
      </c>
      <c r="K391">
        <v>7</v>
      </c>
      <c r="L391">
        <v>120</v>
      </c>
      <c r="M391">
        <v>8</v>
      </c>
      <c r="N391">
        <v>3</v>
      </c>
      <c r="O391" t="s">
        <v>228</v>
      </c>
      <c r="P391">
        <v>0</v>
      </c>
      <c r="Q391" t="s">
        <v>3413</v>
      </c>
      <c r="S391" t="s">
        <v>3410</v>
      </c>
      <c r="U391">
        <v>1</v>
      </c>
      <c r="V391" t="s">
        <v>216</v>
      </c>
      <c r="X391" t="s">
        <v>84</v>
      </c>
      <c r="Z391" t="s">
        <v>95</v>
      </c>
      <c r="AB391">
        <v>2</v>
      </c>
      <c r="AC391" t="s">
        <v>1880</v>
      </c>
      <c r="AD391" t="s">
        <v>366</v>
      </c>
      <c r="AH391" t="s">
        <v>33</v>
      </c>
      <c r="AO391" t="s">
        <v>76</v>
      </c>
      <c r="AQ391">
        <v>6</v>
      </c>
      <c r="AR391">
        <v>5</v>
      </c>
      <c r="AT391">
        <v>3</v>
      </c>
      <c r="AU391" t="s">
        <v>1881</v>
      </c>
      <c r="AW391" t="s">
        <v>1882</v>
      </c>
      <c r="AX391">
        <v>9</v>
      </c>
      <c r="AY391" t="s">
        <v>1883</v>
      </c>
      <c r="AZ391" t="s">
        <v>1884</v>
      </c>
      <c r="BA391" t="s">
        <v>1885</v>
      </c>
      <c r="BB391">
        <v>1</v>
      </c>
    </row>
    <row r="392" spans="1:54" x14ac:dyDescent="0.3">
      <c r="A392">
        <v>390</v>
      </c>
      <c r="B392">
        <v>390</v>
      </c>
      <c r="C392">
        <v>390</v>
      </c>
      <c r="D392" t="s">
        <v>3</v>
      </c>
      <c r="E392" t="s">
        <v>4</v>
      </c>
      <c r="H392" t="s">
        <v>7</v>
      </c>
      <c r="J392" s="9">
        <v>41</v>
      </c>
      <c r="K392">
        <v>7</v>
      </c>
      <c r="L392">
        <v>50</v>
      </c>
      <c r="M392">
        <v>10</v>
      </c>
      <c r="N392">
        <v>6</v>
      </c>
      <c r="O392" t="s">
        <v>136</v>
      </c>
      <c r="P392">
        <v>1</v>
      </c>
      <c r="U392">
        <v>1</v>
      </c>
      <c r="V392" t="s">
        <v>216</v>
      </c>
      <c r="X392" t="s">
        <v>386</v>
      </c>
      <c r="Z392" t="s">
        <v>223</v>
      </c>
      <c r="AB392">
        <v>11</v>
      </c>
      <c r="AC392" t="s">
        <v>1886</v>
      </c>
      <c r="AD392" t="s">
        <v>75</v>
      </c>
      <c r="AI392" t="s">
        <v>34</v>
      </c>
      <c r="AO392" t="s">
        <v>76</v>
      </c>
      <c r="AQ392">
        <v>4</v>
      </c>
      <c r="AR392">
        <v>1</v>
      </c>
      <c r="AT392">
        <v>40</v>
      </c>
      <c r="AU392" t="s">
        <v>1887</v>
      </c>
      <c r="AV392" t="s">
        <v>78</v>
      </c>
      <c r="AX392">
        <v>7</v>
      </c>
      <c r="AY392" t="s">
        <v>1888</v>
      </c>
      <c r="BB392">
        <v>0</v>
      </c>
    </row>
    <row r="393" spans="1:54" x14ac:dyDescent="0.3">
      <c r="A393">
        <v>391</v>
      </c>
      <c r="B393">
        <v>391</v>
      </c>
      <c r="C393">
        <v>391</v>
      </c>
      <c r="G393" t="s">
        <v>6</v>
      </c>
      <c r="J393" s="9">
        <v>37</v>
      </c>
      <c r="K393">
        <v>8</v>
      </c>
      <c r="L393">
        <v>60</v>
      </c>
      <c r="M393">
        <v>10</v>
      </c>
      <c r="N393">
        <v>5</v>
      </c>
      <c r="O393" t="s">
        <v>81</v>
      </c>
      <c r="P393">
        <v>0</v>
      </c>
      <c r="Q393" t="s">
        <v>71</v>
      </c>
      <c r="S393" t="s">
        <v>3411</v>
      </c>
      <c r="U393">
        <v>1</v>
      </c>
      <c r="V393" t="s">
        <v>216</v>
      </c>
      <c r="X393" t="s">
        <v>114</v>
      </c>
      <c r="Z393" t="s">
        <v>300</v>
      </c>
      <c r="AB393">
        <v>1</v>
      </c>
      <c r="AC393" t="s">
        <v>1889</v>
      </c>
      <c r="AD393" t="s">
        <v>1120</v>
      </c>
      <c r="AJ393" t="s">
        <v>35</v>
      </c>
      <c r="AO393" t="s">
        <v>76</v>
      </c>
      <c r="AQ393">
        <v>5</v>
      </c>
      <c r="AR393">
        <v>3</v>
      </c>
      <c r="AT393">
        <v>14</v>
      </c>
      <c r="AU393" t="s">
        <v>1890</v>
      </c>
      <c r="AV393" t="s">
        <v>78</v>
      </c>
      <c r="AX393">
        <v>7</v>
      </c>
      <c r="AY393" t="s">
        <v>1891</v>
      </c>
      <c r="AZ393" t="s">
        <v>1892</v>
      </c>
      <c r="BA393" t="s">
        <v>1893</v>
      </c>
      <c r="BB393">
        <v>1</v>
      </c>
    </row>
    <row r="394" spans="1:54" x14ac:dyDescent="0.3">
      <c r="A394">
        <v>392</v>
      </c>
      <c r="B394">
        <v>392</v>
      </c>
      <c r="C394">
        <v>392</v>
      </c>
      <c r="H394" t="s">
        <v>7</v>
      </c>
      <c r="J394" s="9">
        <v>44</v>
      </c>
      <c r="K394">
        <v>7</v>
      </c>
      <c r="L394">
        <v>30</v>
      </c>
      <c r="M394">
        <v>10</v>
      </c>
      <c r="N394">
        <v>4</v>
      </c>
      <c r="O394" t="s">
        <v>106</v>
      </c>
      <c r="P394">
        <v>1</v>
      </c>
      <c r="U394">
        <v>1</v>
      </c>
      <c r="V394" t="s">
        <v>149</v>
      </c>
      <c r="X394" t="s">
        <v>59</v>
      </c>
      <c r="Z394" t="s">
        <v>3318</v>
      </c>
      <c r="AB394">
        <v>10</v>
      </c>
      <c r="AC394" t="s">
        <v>1894</v>
      </c>
      <c r="AD394" t="s">
        <v>62</v>
      </c>
      <c r="AE394" t="s">
        <v>30</v>
      </c>
      <c r="AN394" t="s">
        <v>1895</v>
      </c>
      <c r="AO394" t="s">
        <v>165</v>
      </c>
      <c r="AQ394">
        <v>10</v>
      </c>
      <c r="AR394">
        <v>6</v>
      </c>
      <c r="AT394">
        <v>40</v>
      </c>
      <c r="AU394" t="s">
        <v>1896</v>
      </c>
      <c r="AV394" t="s">
        <v>67</v>
      </c>
      <c r="AX394">
        <v>10</v>
      </c>
      <c r="AY394" t="s">
        <v>1897</v>
      </c>
      <c r="AZ394" t="s">
        <v>1898</v>
      </c>
      <c r="BA394" t="s">
        <v>1899</v>
      </c>
      <c r="BB394">
        <v>1</v>
      </c>
    </row>
    <row r="395" spans="1:54" ht="409.6" x14ac:dyDescent="0.3">
      <c r="A395">
        <v>393</v>
      </c>
      <c r="B395">
        <v>393</v>
      </c>
      <c r="C395">
        <v>393</v>
      </c>
      <c r="F395" t="s">
        <v>5</v>
      </c>
      <c r="H395" t="s">
        <v>7</v>
      </c>
      <c r="J395" s="9">
        <v>33</v>
      </c>
      <c r="K395">
        <v>8</v>
      </c>
      <c r="L395">
        <v>40</v>
      </c>
      <c r="M395">
        <v>12</v>
      </c>
      <c r="N395">
        <v>75</v>
      </c>
      <c r="O395" t="s">
        <v>306</v>
      </c>
      <c r="P395">
        <v>1</v>
      </c>
      <c r="U395">
        <v>1</v>
      </c>
      <c r="V395" t="s">
        <v>158</v>
      </c>
      <c r="X395" t="s">
        <v>84</v>
      </c>
      <c r="Z395" t="s">
        <v>159</v>
      </c>
      <c r="AB395">
        <v>2</v>
      </c>
      <c r="AC395" t="s">
        <v>1900</v>
      </c>
      <c r="AD395" t="s">
        <v>87</v>
      </c>
      <c r="AH395" t="s">
        <v>33</v>
      </c>
      <c r="AP395" t="s">
        <v>1901</v>
      </c>
      <c r="AQ395">
        <v>4</v>
      </c>
      <c r="AS395">
        <v>12</v>
      </c>
      <c r="AT395">
        <v>12</v>
      </c>
      <c r="AU395" s="3" t="s">
        <v>1902</v>
      </c>
      <c r="AW395" t="s">
        <v>1903</v>
      </c>
      <c r="AX395">
        <v>7</v>
      </c>
      <c r="AY395" t="s">
        <v>1904</v>
      </c>
      <c r="AZ395" t="s">
        <v>1905</v>
      </c>
      <c r="BB395">
        <v>1</v>
      </c>
    </row>
    <row r="396" spans="1:54" x14ac:dyDescent="0.3">
      <c r="A396">
        <v>394</v>
      </c>
      <c r="B396">
        <v>394</v>
      </c>
      <c r="C396">
        <v>394</v>
      </c>
      <c r="H396" t="s">
        <v>7</v>
      </c>
      <c r="J396" s="9">
        <v>42</v>
      </c>
      <c r="K396">
        <v>8</v>
      </c>
      <c r="L396">
        <v>0</v>
      </c>
      <c r="M396">
        <v>2</v>
      </c>
      <c r="N396">
        <v>0</v>
      </c>
      <c r="O396" t="s">
        <v>228</v>
      </c>
      <c r="P396">
        <v>1</v>
      </c>
      <c r="U396">
        <v>1</v>
      </c>
      <c r="V396" t="s">
        <v>415</v>
      </c>
      <c r="X396" t="s">
        <v>84</v>
      </c>
      <c r="Z396" t="s">
        <v>95</v>
      </c>
      <c r="AB396">
        <v>20</v>
      </c>
      <c r="AC396" t="s">
        <v>1906</v>
      </c>
      <c r="AD396" t="s">
        <v>87</v>
      </c>
      <c r="AH396" t="s">
        <v>33</v>
      </c>
      <c r="AO396" t="s">
        <v>76</v>
      </c>
      <c r="AQ396">
        <v>2</v>
      </c>
      <c r="AR396">
        <v>2</v>
      </c>
      <c r="AT396">
        <v>80</v>
      </c>
      <c r="AU396" t="s">
        <v>1907</v>
      </c>
      <c r="AW396" t="s">
        <v>1908</v>
      </c>
      <c r="AX396">
        <v>10</v>
      </c>
      <c r="AY396" t="s">
        <v>1579</v>
      </c>
      <c r="AZ396" t="s">
        <v>1381</v>
      </c>
      <c r="BA396" t="s">
        <v>1909</v>
      </c>
      <c r="BB396">
        <v>1</v>
      </c>
    </row>
    <row r="397" spans="1:54" x14ac:dyDescent="0.3">
      <c r="A397">
        <v>395</v>
      </c>
      <c r="B397">
        <v>395</v>
      </c>
      <c r="C397">
        <v>395</v>
      </c>
      <c r="D397" t="s">
        <v>3</v>
      </c>
      <c r="E397" t="s">
        <v>4</v>
      </c>
      <c r="G397" t="s">
        <v>6</v>
      </c>
      <c r="H397" t="s">
        <v>7</v>
      </c>
      <c r="J397" s="9">
        <v>42</v>
      </c>
      <c r="K397">
        <v>7</v>
      </c>
      <c r="L397">
        <v>3</v>
      </c>
      <c r="M397">
        <v>15</v>
      </c>
      <c r="N397">
        <v>7</v>
      </c>
      <c r="O397" t="s">
        <v>81</v>
      </c>
      <c r="P397">
        <v>0</v>
      </c>
      <c r="Q397" t="s">
        <v>101</v>
      </c>
      <c r="T397" t="s">
        <v>1910</v>
      </c>
      <c r="U397">
        <v>1</v>
      </c>
      <c r="V397" t="s">
        <v>415</v>
      </c>
      <c r="X397" t="s">
        <v>59</v>
      </c>
      <c r="Z397" t="s">
        <v>3318</v>
      </c>
      <c r="AB397">
        <v>20</v>
      </c>
      <c r="AC397" t="s">
        <v>1911</v>
      </c>
      <c r="AD397" t="s">
        <v>62</v>
      </c>
      <c r="AJ397" t="s">
        <v>35</v>
      </c>
      <c r="AO397" t="s">
        <v>63</v>
      </c>
      <c r="AQ397">
        <v>5</v>
      </c>
      <c r="AS397">
        <v>7</v>
      </c>
      <c r="AT397">
        <v>16</v>
      </c>
      <c r="AU397" t="s">
        <v>1912</v>
      </c>
      <c r="AV397" t="s">
        <v>78</v>
      </c>
      <c r="AX397">
        <v>10</v>
      </c>
      <c r="AY397" t="s">
        <v>1913</v>
      </c>
      <c r="AZ397" t="s">
        <v>1914</v>
      </c>
      <c r="BA397" t="s">
        <v>1915</v>
      </c>
    </row>
    <row r="398" spans="1:54" x14ac:dyDescent="0.3">
      <c r="A398">
        <v>396</v>
      </c>
      <c r="B398">
        <v>396</v>
      </c>
      <c r="C398">
        <v>396</v>
      </c>
      <c r="D398" t="s">
        <v>3</v>
      </c>
      <c r="G398" t="s">
        <v>6</v>
      </c>
      <c r="H398" t="s">
        <v>7</v>
      </c>
      <c r="J398" s="9">
        <v>40</v>
      </c>
      <c r="K398">
        <v>7</v>
      </c>
      <c r="L398">
        <v>0</v>
      </c>
      <c r="M398">
        <v>8</v>
      </c>
      <c r="N398">
        <v>10</v>
      </c>
      <c r="O398" t="s">
        <v>55</v>
      </c>
      <c r="P398">
        <v>1</v>
      </c>
      <c r="U398">
        <v>1</v>
      </c>
      <c r="V398" t="s">
        <v>138</v>
      </c>
      <c r="X398" t="s">
        <v>94</v>
      </c>
      <c r="Z398" t="s">
        <v>313</v>
      </c>
      <c r="AB398">
        <v>15</v>
      </c>
      <c r="AC398" t="s">
        <v>1916</v>
      </c>
      <c r="AD398" t="s">
        <v>87</v>
      </c>
      <c r="AJ398" t="s">
        <v>35</v>
      </c>
      <c r="AO398" t="s">
        <v>76</v>
      </c>
      <c r="AQ398">
        <v>6</v>
      </c>
      <c r="AR398">
        <v>6</v>
      </c>
      <c r="AT398">
        <v>8</v>
      </c>
      <c r="AU398" t="s">
        <v>1917</v>
      </c>
      <c r="AV398" t="s">
        <v>78</v>
      </c>
      <c r="AX398">
        <v>10</v>
      </c>
      <c r="AY398" t="s">
        <v>1918</v>
      </c>
      <c r="BB398">
        <v>1</v>
      </c>
    </row>
    <row r="399" spans="1:54" x14ac:dyDescent="0.3">
      <c r="A399">
        <v>397</v>
      </c>
      <c r="B399">
        <v>397</v>
      </c>
      <c r="C399">
        <v>397</v>
      </c>
      <c r="E399" t="s">
        <v>4</v>
      </c>
      <c r="J399" s="9">
        <v>32</v>
      </c>
      <c r="K399">
        <v>8</v>
      </c>
      <c r="L399">
        <v>20</v>
      </c>
      <c r="M399">
        <v>6</v>
      </c>
      <c r="N399">
        <v>0</v>
      </c>
      <c r="O399" t="s">
        <v>55</v>
      </c>
      <c r="P399">
        <v>0</v>
      </c>
      <c r="Q399" t="s">
        <v>82</v>
      </c>
      <c r="S399" t="s">
        <v>3411</v>
      </c>
      <c r="U399">
        <v>1</v>
      </c>
      <c r="V399" t="s">
        <v>216</v>
      </c>
      <c r="X399" t="s">
        <v>84</v>
      </c>
      <c r="Z399" t="s">
        <v>95</v>
      </c>
      <c r="AB399">
        <v>8</v>
      </c>
      <c r="AC399" t="s">
        <v>348</v>
      </c>
      <c r="AD399" t="s">
        <v>62</v>
      </c>
      <c r="AI399" t="s">
        <v>34</v>
      </c>
      <c r="AO399" t="s">
        <v>63</v>
      </c>
      <c r="AQ399">
        <v>2</v>
      </c>
      <c r="AR399">
        <v>2</v>
      </c>
      <c r="AT399">
        <v>3</v>
      </c>
      <c r="AU399" t="s">
        <v>1919</v>
      </c>
      <c r="AV399" t="s">
        <v>348</v>
      </c>
      <c r="AX399">
        <v>6</v>
      </c>
      <c r="AY399" t="s">
        <v>1920</v>
      </c>
      <c r="BB399">
        <v>1</v>
      </c>
    </row>
    <row r="400" spans="1:54" x14ac:dyDescent="0.3">
      <c r="A400">
        <v>398</v>
      </c>
      <c r="B400">
        <v>398</v>
      </c>
      <c r="C400">
        <v>398</v>
      </c>
      <c r="D400" t="s">
        <v>3</v>
      </c>
      <c r="H400" t="s">
        <v>7</v>
      </c>
      <c r="J400" s="9">
        <v>56</v>
      </c>
      <c r="K400">
        <v>7</v>
      </c>
      <c r="L400">
        <v>90</v>
      </c>
      <c r="M400">
        <v>13</v>
      </c>
      <c r="N400">
        <v>20</v>
      </c>
      <c r="O400" t="s">
        <v>228</v>
      </c>
      <c r="P400">
        <v>1</v>
      </c>
      <c r="Q400" t="s">
        <v>71</v>
      </c>
      <c r="S400" t="s">
        <v>3410</v>
      </c>
      <c r="U400">
        <v>1</v>
      </c>
      <c r="V400" t="s">
        <v>216</v>
      </c>
      <c r="X400" t="s">
        <v>59</v>
      </c>
      <c r="Z400" t="s">
        <v>95</v>
      </c>
      <c r="AB400">
        <v>20</v>
      </c>
      <c r="AC400" t="s">
        <v>1921</v>
      </c>
      <c r="AD400" t="s">
        <v>87</v>
      </c>
      <c r="AI400" t="s">
        <v>34</v>
      </c>
      <c r="AJ400" t="s">
        <v>35</v>
      </c>
      <c r="AN400" t="s">
        <v>1074</v>
      </c>
      <c r="AO400" t="s">
        <v>88</v>
      </c>
      <c r="AQ400">
        <v>6</v>
      </c>
      <c r="AR400">
        <v>3</v>
      </c>
      <c r="AT400">
        <v>12</v>
      </c>
      <c r="AU400" t="s">
        <v>1922</v>
      </c>
      <c r="AV400" t="s">
        <v>78</v>
      </c>
      <c r="AX400">
        <v>10</v>
      </c>
      <c r="AY400" t="s">
        <v>1923</v>
      </c>
      <c r="AZ400" t="s">
        <v>1924</v>
      </c>
      <c r="BA400" t="s">
        <v>1925</v>
      </c>
    </row>
    <row r="401" spans="1:54" x14ac:dyDescent="0.3">
      <c r="A401">
        <v>399</v>
      </c>
      <c r="B401">
        <v>399</v>
      </c>
      <c r="C401">
        <v>399</v>
      </c>
      <c r="E401" t="s">
        <v>4</v>
      </c>
      <c r="F401" t="s">
        <v>5</v>
      </c>
      <c r="G401" t="s">
        <v>6</v>
      </c>
      <c r="J401" s="9">
        <v>23</v>
      </c>
      <c r="K401">
        <v>5</v>
      </c>
      <c r="L401">
        <v>0</v>
      </c>
      <c r="M401">
        <v>8</v>
      </c>
      <c r="N401">
        <v>10</v>
      </c>
      <c r="O401" t="s">
        <v>106</v>
      </c>
      <c r="P401">
        <v>1</v>
      </c>
      <c r="U401">
        <v>0</v>
      </c>
      <c r="AD401" t="s">
        <v>164</v>
      </c>
      <c r="AG401" t="s">
        <v>32</v>
      </c>
      <c r="AM401" t="s">
        <v>38</v>
      </c>
      <c r="AQ401">
        <v>0</v>
      </c>
      <c r="AV401" t="s">
        <v>67</v>
      </c>
      <c r="AX401">
        <v>8</v>
      </c>
      <c r="AY401" t="s">
        <v>1926</v>
      </c>
      <c r="AZ401" t="s">
        <v>1927</v>
      </c>
      <c r="BA401" t="s">
        <v>1928</v>
      </c>
      <c r="BB401">
        <v>1</v>
      </c>
    </row>
    <row r="402" spans="1:54" x14ac:dyDescent="0.3">
      <c r="A402">
        <v>400</v>
      </c>
      <c r="B402">
        <v>400</v>
      </c>
      <c r="C402">
        <v>400</v>
      </c>
      <c r="D402" t="s">
        <v>3</v>
      </c>
      <c r="E402" t="s">
        <v>4</v>
      </c>
      <c r="H402" t="s">
        <v>7</v>
      </c>
      <c r="J402" s="9"/>
      <c r="K402">
        <v>7</v>
      </c>
      <c r="L402">
        <v>30</v>
      </c>
      <c r="M402">
        <v>12</v>
      </c>
      <c r="N402">
        <v>25</v>
      </c>
      <c r="O402" t="s">
        <v>306</v>
      </c>
      <c r="P402">
        <v>0</v>
      </c>
      <c r="Q402" t="s">
        <v>392</v>
      </c>
      <c r="S402" t="s">
        <v>3411</v>
      </c>
      <c r="U402">
        <v>1</v>
      </c>
      <c r="V402" t="s">
        <v>468</v>
      </c>
      <c r="X402" t="s">
        <v>59</v>
      </c>
      <c r="Z402" t="s">
        <v>308</v>
      </c>
      <c r="AB402">
        <v>6</v>
      </c>
      <c r="AC402" t="s">
        <v>1929</v>
      </c>
      <c r="AD402" t="s">
        <v>87</v>
      </c>
      <c r="AG402" t="s">
        <v>32</v>
      </c>
      <c r="AO402" t="s">
        <v>88</v>
      </c>
      <c r="AQ402">
        <v>4</v>
      </c>
      <c r="AR402">
        <v>4</v>
      </c>
      <c r="AT402">
        <v>25</v>
      </c>
      <c r="AU402" t="s">
        <v>1930</v>
      </c>
      <c r="AW402" t="s">
        <v>1146</v>
      </c>
      <c r="AX402">
        <v>7</v>
      </c>
      <c r="AY402" t="s">
        <v>1931</v>
      </c>
      <c r="BA402" t="s">
        <v>1932</v>
      </c>
      <c r="BB402">
        <v>0</v>
      </c>
    </row>
    <row r="403" spans="1:54" x14ac:dyDescent="0.3">
      <c r="A403">
        <v>401</v>
      </c>
      <c r="B403">
        <v>401</v>
      </c>
      <c r="C403">
        <v>401</v>
      </c>
      <c r="D403" t="s">
        <v>3</v>
      </c>
      <c r="E403" t="s">
        <v>4</v>
      </c>
      <c r="H403" t="s">
        <v>7</v>
      </c>
      <c r="J403" s="9">
        <v>44</v>
      </c>
      <c r="K403">
        <v>7</v>
      </c>
      <c r="L403">
        <v>100</v>
      </c>
      <c r="M403">
        <v>11</v>
      </c>
      <c r="N403">
        <v>6</v>
      </c>
      <c r="O403" t="s">
        <v>55</v>
      </c>
      <c r="P403">
        <v>0</v>
      </c>
      <c r="Q403" t="s">
        <v>125</v>
      </c>
      <c r="S403" t="s">
        <v>3411</v>
      </c>
      <c r="U403">
        <v>1</v>
      </c>
      <c r="V403" t="s">
        <v>8</v>
      </c>
      <c r="Y403" t="s">
        <v>1933</v>
      </c>
      <c r="Z403" t="s">
        <v>422</v>
      </c>
      <c r="AB403">
        <v>3</v>
      </c>
      <c r="AC403" t="s">
        <v>1934</v>
      </c>
      <c r="AD403" t="s">
        <v>62</v>
      </c>
      <c r="AH403" t="s">
        <v>33</v>
      </c>
      <c r="AO403" t="s">
        <v>76</v>
      </c>
      <c r="AQ403">
        <v>5</v>
      </c>
      <c r="AR403">
        <v>5</v>
      </c>
      <c r="AT403">
        <v>130</v>
      </c>
      <c r="AU403" t="s">
        <v>1935</v>
      </c>
      <c r="AV403" t="s">
        <v>78</v>
      </c>
      <c r="AX403">
        <v>7</v>
      </c>
      <c r="AY403" t="s">
        <v>1936</v>
      </c>
      <c r="AZ403" t="s">
        <v>1937</v>
      </c>
      <c r="BB403">
        <v>1</v>
      </c>
    </row>
    <row r="404" spans="1:54" x14ac:dyDescent="0.3">
      <c r="A404">
        <v>402</v>
      </c>
      <c r="B404">
        <v>402</v>
      </c>
      <c r="C404">
        <v>402</v>
      </c>
      <c r="E404" t="s">
        <v>4</v>
      </c>
      <c r="J404" s="9">
        <v>29</v>
      </c>
      <c r="K404">
        <v>7</v>
      </c>
      <c r="L404">
        <v>10</v>
      </c>
      <c r="M404">
        <v>10</v>
      </c>
      <c r="N404">
        <v>15</v>
      </c>
      <c r="O404" t="s">
        <v>124</v>
      </c>
      <c r="P404">
        <v>1</v>
      </c>
      <c r="U404">
        <v>1</v>
      </c>
      <c r="V404" t="s">
        <v>216</v>
      </c>
      <c r="X404" t="s">
        <v>114</v>
      </c>
      <c r="Z404" t="s">
        <v>95</v>
      </c>
      <c r="AB404">
        <v>6</v>
      </c>
      <c r="AC404" t="s">
        <v>1938</v>
      </c>
      <c r="AD404" t="s">
        <v>87</v>
      </c>
      <c r="AH404" t="s">
        <v>33</v>
      </c>
      <c r="AO404" t="s">
        <v>63</v>
      </c>
      <c r="AQ404">
        <v>4</v>
      </c>
      <c r="AR404">
        <v>4</v>
      </c>
      <c r="AT404">
        <v>10</v>
      </c>
      <c r="AU404" t="s">
        <v>1939</v>
      </c>
      <c r="AV404" t="s">
        <v>78</v>
      </c>
      <c r="AX404">
        <v>10</v>
      </c>
      <c r="AY404" t="s">
        <v>1940</v>
      </c>
      <c r="AZ404" t="s">
        <v>1941</v>
      </c>
      <c r="BB404">
        <v>1</v>
      </c>
    </row>
    <row r="405" spans="1:54" ht="409.6" x14ac:dyDescent="0.3">
      <c r="A405">
        <v>403</v>
      </c>
      <c r="B405">
        <v>403</v>
      </c>
      <c r="C405">
        <v>403</v>
      </c>
      <c r="D405" t="s">
        <v>3</v>
      </c>
      <c r="E405" t="s">
        <v>4</v>
      </c>
      <c r="H405" t="s">
        <v>7</v>
      </c>
      <c r="J405" s="9">
        <v>31</v>
      </c>
      <c r="K405">
        <v>8</v>
      </c>
      <c r="L405">
        <v>45</v>
      </c>
      <c r="M405">
        <v>12</v>
      </c>
      <c r="N405">
        <v>2</v>
      </c>
      <c r="O405" t="s">
        <v>338</v>
      </c>
      <c r="P405">
        <v>1</v>
      </c>
      <c r="U405">
        <v>1</v>
      </c>
      <c r="V405" t="s">
        <v>149</v>
      </c>
      <c r="X405" t="s">
        <v>59</v>
      </c>
      <c r="Z405" t="s">
        <v>159</v>
      </c>
      <c r="AB405">
        <v>2</v>
      </c>
      <c r="AC405" t="s">
        <v>1942</v>
      </c>
      <c r="AD405" t="s">
        <v>62</v>
      </c>
      <c r="AG405" t="s">
        <v>32</v>
      </c>
      <c r="AO405" t="s">
        <v>76</v>
      </c>
      <c r="AQ405">
        <v>6</v>
      </c>
      <c r="AR405">
        <v>4</v>
      </c>
      <c r="AT405">
        <v>35</v>
      </c>
      <c r="AU405" s="3" t="s">
        <v>1943</v>
      </c>
      <c r="AV405" t="s">
        <v>78</v>
      </c>
      <c r="AX405">
        <v>9</v>
      </c>
      <c r="AY405" t="s">
        <v>79</v>
      </c>
      <c r="AZ405" t="s">
        <v>1944</v>
      </c>
      <c r="BB405">
        <v>1</v>
      </c>
    </row>
    <row r="406" spans="1:54" x14ac:dyDescent="0.3">
      <c r="A406">
        <v>404</v>
      </c>
      <c r="B406">
        <v>404</v>
      </c>
      <c r="C406">
        <v>404</v>
      </c>
      <c r="D406" t="s">
        <v>3</v>
      </c>
      <c r="F406" t="s">
        <v>5</v>
      </c>
      <c r="G406" t="s">
        <v>6</v>
      </c>
      <c r="H406" t="s">
        <v>7</v>
      </c>
      <c r="J406" s="9">
        <v>27</v>
      </c>
      <c r="K406">
        <v>7</v>
      </c>
      <c r="L406">
        <v>60</v>
      </c>
      <c r="M406">
        <v>8</v>
      </c>
      <c r="N406">
        <v>2</v>
      </c>
      <c r="O406" t="s">
        <v>306</v>
      </c>
      <c r="P406">
        <v>0</v>
      </c>
      <c r="Q406" t="s">
        <v>71</v>
      </c>
      <c r="S406" t="s">
        <v>3439</v>
      </c>
      <c r="U406">
        <v>1</v>
      </c>
      <c r="V406" t="s">
        <v>173</v>
      </c>
      <c r="X406" t="s">
        <v>353</v>
      </c>
      <c r="Z406" t="s">
        <v>496</v>
      </c>
      <c r="AB406">
        <v>2</v>
      </c>
      <c r="AC406" t="s">
        <v>1945</v>
      </c>
      <c r="AD406" t="s">
        <v>62</v>
      </c>
      <c r="AI406" t="s">
        <v>34</v>
      </c>
      <c r="AO406" t="s">
        <v>88</v>
      </c>
      <c r="AQ406">
        <v>5</v>
      </c>
      <c r="AR406">
        <v>3</v>
      </c>
      <c r="AT406">
        <v>10</v>
      </c>
      <c r="AU406" t="s">
        <v>1946</v>
      </c>
      <c r="AV406" t="s">
        <v>78</v>
      </c>
      <c r="AX406">
        <v>10</v>
      </c>
      <c r="AY406" t="s">
        <v>1947</v>
      </c>
      <c r="AZ406" t="s">
        <v>1948</v>
      </c>
      <c r="BA406" t="s">
        <v>1949</v>
      </c>
      <c r="BB406">
        <v>1</v>
      </c>
    </row>
    <row r="407" spans="1:54" x14ac:dyDescent="0.3">
      <c r="A407">
        <v>405</v>
      </c>
      <c r="B407">
        <v>405</v>
      </c>
      <c r="C407">
        <v>405</v>
      </c>
      <c r="G407" t="s">
        <v>6</v>
      </c>
      <c r="H407" t="s">
        <v>7</v>
      </c>
      <c r="J407" s="9">
        <v>22</v>
      </c>
      <c r="K407">
        <v>4</v>
      </c>
      <c r="L407">
        <v>10</v>
      </c>
      <c r="M407">
        <v>10</v>
      </c>
      <c r="N407">
        <v>14</v>
      </c>
      <c r="O407" t="s">
        <v>106</v>
      </c>
      <c r="P407">
        <v>0</v>
      </c>
      <c r="Q407" t="s">
        <v>71</v>
      </c>
      <c r="S407" t="s">
        <v>3410</v>
      </c>
      <c r="U407">
        <v>0</v>
      </c>
      <c r="AD407" t="s">
        <v>62</v>
      </c>
      <c r="AH407" t="s">
        <v>33</v>
      </c>
      <c r="AO407" t="s">
        <v>76</v>
      </c>
      <c r="AQ407">
        <v>30</v>
      </c>
      <c r="AR407">
        <v>6</v>
      </c>
      <c r="AT407">
        <v>25</v>
      </c>
      <c r="AU407" t="s">
        <v>1950</v>
      </c>
      <c r="AV407" t="s">
        <v>67</v>
      </c>
      <c r="AX407">
        <v>9</v>
      </c>
      <c r="AY407" t="s">
        <v>1951</v>
      </c>
      <c r="AZ407" t="s">
        <v>1952</v>
      </c>
      <c r="BB407">
        <v>1</v>
      </c>
    </row>
    <row r="408" spans="1:54" x14ac:dyDescent="0.3">
      <c r="A408">
        <v>406</v>
      </c>
      <c r="B408">
        <v>406</v>
      </c>
      <c r="C408">
        <v>406</v>
      </c>
      <c r="D408" t="s">
        <v>3</v>
      </c>
      <c r="H408" t="s">
        <v>7</v>
      </c>
      <c r="J408" s="9">
        <v>34</v>
      </c>
      <c r="K408">
        <v>8</v>
      </c>
      <c r="L408">
        <v>60</v>
      </c>
      <c r="M408">
        <v>10</v>
      </c>
      <c r="N408">
        <v>20</v>
      </c>
      <c r="O408" t="s">
        <v>55</v>
      </c>
      <c r="P408">
        <v>0</v>
      </c>
      <c r="Q408" t="s">
        <v>71</v>
      </c>
      <c r="S408" t="s">
        <v>3409</v>
      </c>
      <c r="U408">
        <v>1</v>
      </c>
      <c r="V408" t="s">
        <v>73</v>
      </c>
      <c r="X408" t="s">
        <v>114</v>
      </c>
      <c r="Z408" t="s">
        <v>60</v>
      </c>
      <c r="AB408">
        <v>6</v>
      </c>
      <c r="AC408" t="s">
        <v>1953</v>
      </c>
      <c r="AD408" t="s">
        <v>87</v>
      </c>
      <c r="AJ408" t="s">
        <v>35</v>
      </c>
      <c r="AO408" t="s">
        <v>76</v>
      </c>
      <c r="AQ408">
        <v>3</v>
      </c>
      <c r="AR408">
        <v>5</v>
      </c>
      <c r="AT408">
        <v>6</v>
      </c>
      <c r="AU408" t="s">
        <v>1954</v>
      </c>
      <c r="AV408" t="s">
        <v>78</v>
      </c>
      <c r="AX408">
        <v>8</v>
      </c>
      <c r="AY408" t="s">
        <v>1955</v>
      </c>
      <c r="BB408">
        <v>0</v>
      </c>
    </row>
    <row r="409" spans="1:54" x14ac:dyDescent="0.3">
      <c r="A409">
        <v>407</v>
      </c>
      <c r="B409">
        <v>407</v>
      </c>
      <c r="C409">
        <v>407</v>
      </c>
      <c r="E409" t="s">
        <v>4</v>
      </c>
      <c r="H409" t="s">
        <v>7</v>
      </c>
      <c r="J409" s="9">
        <v>27</v>
      </c>
      <c r="K409">
        <v>6</v>
      </c>
      <c r="L409">
        <v>50</v>
      </c>
      <c r="M409">
        <v>12</v>
      </c>
      <c r="N409">
        <v>2</v>
      </c>
      <c r="O409" t="s">
        <v>81</v>
      </c>
      <c r="P409">
        <v>0</v>
      </c>
      <c r="Q409" t="s">
        <v>71</v>
      </c>
      <c r="S409" t="s">
        <v>3439</v>
      </c>
      <c r="U409">
        <v>1</v>
      </c>
      <c r="V409" t="s">
        <v>216</v>
      </c>
      <c r="X409" t="s">
        <v>84</v>
      </c>
      <c r="Z409" t="s">
        <v>651</v>
      </c>
      <c r="AB409">
        <v>3</v>
      </c>
      <c r="AC409" t="s">
        <v>1956</v>
      </c>
      <c r="AD409" t="s">
        <v>62</v>
      </c>
      <c r="AH409" t="s">
        <v>33</v>
      </c>
      <c r="AO409" t="s">
        <v>88</v>
      </c>
      <c r="AQ409">
        <v>6</v>
      </c>
      <c r="AR409">
        <v>6</v>
      </c>
      <c r="AT409">
        <v>220</v>
      </c>
      <c r="AU409" t="s">
        <v>1957</v>
      </c>
      <c r="AV409" t="s">
        <v>67</v>
      </c>
      <c r="AX409">
        <v>10</v>
      </c>
      <c r="AY409" t="s">
        <v>1958</v>
      </c>
      <c r="AZ409" t="s">
        <v>1959</v>
      </c>
      <c r="BB409">
        <v>0</v>
      </c>
    </row>
    <row r="410" spans="1:54" x14ac:dyDescent="0.3">
      <c r="A410">
        <v>408</v>
      </c>
      <c r="B410">
        <v>408</v>
      </c>
      <c r="C410">
        <v>408</v>
      </c>
      <c r="F410" t="s">
        <v>5</v>
      </c>
      <c r="G410" t="s">
        <v>6</v>
      </c>
      <c r="H410" t="s">
        <v>7</v>
      </c>
      <c r="J410" s="9">
        <v>29</v>
      </c>
      <c r="K410">
        <v>7</v>
      </c>
      <c r="L410">
        <v>180</v>
      </c>
      <c r="M410">
        <v>8</v>
      </c>
      <c r="N410">
        <v>30</v>
      </c>
      <c r="O410" t="s">
        <v>136</v>
      </c>
      <c r="P410">
        <v>0</v>
      </c>
      <c r="Q410" t="s">
        <v>56</v>
      </c>
      <c r="S410" t="s">
        <v>3439</v>
      </c>
      <c r="U410">
        <v>1</v>
      </c>
      <c r="V410" t="s">
        <v>173</v>
      </c>
      <c r="X410" t="s">
        <v>114</v>
      </c>
      <c r="Z410" t="s">
        <v>422</v>
      </c>
      <c r="AB410">
        <v>2</v>
      </c>
      <c r="AC410" t="s">
        <v>1960</v>
      </c>
      <c r="AD410" t="s">
        <v>87</v>
      </c>
      <c r="AJ410" t="s">
        <v>35</v>
      </c>
      <c r="AO410" t="s">
        <v>76</v>
      </c>
      <c r="AQ410">
        <v>4</v>
      </c>
      <c r="AR410">
        <v>3</v>
      </c>
      <c r="AT410">
        <v>10</v>
      </c>
      <c r="AU410" t="s">
        <v>1961</v>
      </c>
      <c r="AV410" t="s">
        <v>78</v>
      </c>
      <c r="AX410">
        <v>9</v>
      </c>
      <c r="AY410" t="s">
        <v>1962</v>
      </c>
      <c r="AZ410" t="s">
        <v>1963</v>
      </c>
      <c r="BB410">
        <v>1</v>
      </c>
    </row>
    <row r="411" spans="1:54" x14ac:dyDescent="0.3">
      <c r="A411">
        <v>409</v>
      </c>
      <c r="B411">
        <v>409</v>
      </c>
      <c r="C411">
        <v>409</v>
      </c>
      <c r="H411" t="s">
        <v>7</v>
      </c>
      <c r="J411" s="9"/>
      <c r="K411">
        <v>45</v>
      </c>
      <c r="L411">
        <v>180</v>
      </c>
      <c r="M411">
        <v>6</v>
      </c>
      <c r="N411">
        <v>5</v>
      </c>
      <c r="O411" t="s">
        <v>338</v>
      </c>
      <c r="P411">
        <v>0</v>
      </c>
      <c r="Q411" t="s">
        <v>392</v>
      </c>
      <c r="S411" t="s">
        <v>3410</v>
      </c>
      <c r="U411">
        <v>1</v>
      </c>
      <c r="V411" t="s">
        <v>158</v>
      </c>
      <c r="X411" t="s">
        <v>94</v>
      </c>
      <c r="Z411" t="s">
        <v>422</v>
      </c>
      <c r="AB411">
        <v>27</v>
      </c>
      <c r="AC411" t="s">
        <v>1964</v>
      </c>
      <c r="AD411" t="s">
        <v>87</v>
      </c>
      <c r="AH411" t="s">
        <v>33</v>
      </c>
      <c r="AO411" t="s">
        <v>76</v>
      </c>
      <c r="AQ411">
        <v>6</v>
      </c>
      <c r="AR411">
        <v>6</v>
      </c>
      <c r="AT411">
        <v>20</v>
      </c>
      <c r="AU411" t="s">
        <v>1965</v>
      </c>
      <c r="AV411" t="s">
        <v>78</v>
      </c>
      <c r="AX411">
        <v>10</v>
      </c>
      <c r="AY411" t="s">
        <v>1966</v>
      </c>
      <c r="AZ411" t="s">
        <v>1967</v>
      </c>
      <c r="BB411">
        <v>0</v>
      </c>
    </row>
    <row r="412" spans="1:54" ht="72" x14ac:dyDescent="0.3">
      <c r="A412">
        <v>410</v>
      </c>
      <c r="B412">
        <v>410</v>
      </c>
      <c r="C412">
        <v>410</v>
      </c>
      <c r="E412" t="s">
        <v>4</v>
      </c>
      <c r="H412" t="s">
        <v>7</v>
      </c>
      <c r="J412" s="9">
        <v>49</v>
      </c>
      <c r="K412">
        <v>7</v>
      </c>
      <c r="L412">
        <v>90</v>
      </c>
      <c r="M412">
        <v>9</v>
      </c>
      <c r="N412">
        <v>5</v>
      </c>
      <c r="O412" t="s">
        <v>92</v>
      </c>
      <c r="P412">
        <v>1</v>
      </c>
      <c r="U412">
        <v>1</v>
      </c>
      <c r="V412" t="s">
        <v>216</v>
      </c>
      <c r="X412" t="s">
        <v>84</v>
      </c>
      <c r="Z412" t="s">
        <v>95</v>
      </c>
      <c r="AB412">
        <v>21</v>
      </c>
      <c r="AD412" t="s">
        <v>62</v>
      </c>
      <c r="AJ412" t="s">
        <v>35</v>
      </c>
      <c r="AO412" t="s">
        <v>76</v>
      </c>
      <c r="AQ412">
        <v>5</v>
      </c>
      <c r="AR412">
        <v>5</v>
      </c>
      <c r="AT412">
        <v>36</v>
      </c>
      <c r="AU412" t="s">
        <v>1968</v>
      </c>
      <c r="AV412" t="s">
        <v>78</v>
      </c>
      <c r="AX412">
        <v>7</v>
      </c>
      <c r="AY412" s="3" t="s">
        <v>1969</v>
      </c>
      <c r="AZ412" t="s">
        <v>1970</v>
      </c>
      <c r="BA412" t="s">
        <v>1971</v>
      </c>
      <c r="BB412">
        <v>0</v>
      </c>
    </row>
    <row r="413" spans="1:54" x14ac:dyDescent="0.3">
      <c r="A413">
        <v>411</v>
      </c>
      <c r="B413">
        <v>411</v>
      </c>
      <c r="C413">
        <v>411</v>
      </c>
      <c r="E413" t="s">
        <v>4</v>
      </c>
      <c r="H413" t="s">
        <v>7</v>
      </c>
      <c r="J413" s="9">
        <v>30</v>
      </c>
      <c r="K413">
        <v>7</v>
      </c>
      <c r="L413">
        <v>40</v>
      </c>
      <c r="M413">
        <v>10</v>
      </c>
      <c r="N413">
        <v>12</v>
      </c>
      <c r="O413" t="s">
        <v>70</v>
      </c>
      <c r="P413">
        <v>0</v>
      </c>
      <c r="Q413" t="s">
        <v>56</v>
      </c>
      <c r="S413" t="s">
        <v>3410</v>
      </c>
      <c r="U413">
        <v>1</v>
      </c>
      <c r="V413" t="s">
        <v>3452</v>
      </c>
      <c r="X413" t="s">
        <v>59</v>
      </c>
      <c r="Z413" t="s">
        <v>3318</v>
      </c>
      <c r="AB413">
        <v>3</v>
      </c>
      <c r="AC413" t="s">
        <v>1972</v>
      </c>
      <c r="AD413" t="s">
        <v>75</v>
      </c>
      <c r="AI413" t="s">
        <v>34</v>
      </c>
      <c r="AO413" t="s">
        <v>63</v>
      </c>
      <c r="AQ413">
        <v>4</v>
      </c>
      <c r="AR413">
        <v>3</v>
      </c>
      <c r="AT413">
        <v>5</v>
      </c>
      <c r="AU413" t="s">
        <v>1973</v>
      </c>
      <c r="AV413" t="s">
        <v>78</v>
      </c>
      <c r="AX413">
        <v>10</v>
      </c>
      <c r="AY413" t="s">
        <v>1974</v>
      </c>
      <c r="AZ413" t="s">
        <v>1975</v>
      </c>
      <c r="BB413">
        <v>1</v>
      </c>
    </row>
    <row r="414" spans="1:54" x14ac:dyDescent="0.3">
      <c r="A414">
        <v>412</v>
      </c>
      <c r="B414">
        <v>412</v>
      </c>
      <c r="C414">
        <v>412</v>
      </c>
      <c r="E414" t="s">
        <v>4</v>
      </c>
      <c r="J414" s="9">
        <v>26</v>
      </c>
      <c r="K414">
        <v>7</v>
      </c>
      <c r="L414">
        <v>40</v>
      </c>
      <c r="M414">
        <v>10</v>
      </c>
      <c r="N414">
        <v>10</v>
      </c>
      <c r="O414" t="s">
        <v>70</v>
      </c>
      <c r="P414">
        <v>0</v>
      </c>
      <c r="Q414" t="s">
        <v>56</v>
      </c>
      <c r="S414" t="s">
        <v>3411</v>
      </c>
      <c r="U414">
        <v>1</v>
      </c>
      <c r="V414" t="s">
        <v>216</v>
      </c>
      <c r="X414" t="s">
        <v>84</v>
      </c>
      <c r="Z414" t="s">
        <v>95</v>
      </c>
      <c r="AB414">
        <v>3</v>
      </c>
      <c r="AC414" t="s">
        <v>1976</v>
      </c>
      <c r="AD414" t="s">
        <v>62</v>
      </c>
      <c r="AI414" t="s">
        <v>34</v>
      </c>
      <c r="AO414" t="s">
        <v>76</v>
      </c>
      <c r="AQ414">
        <v>8</v>
      </c>
      <c r="AR414">
        <v>3</v>
      </c>
      <c r="AT414">
        <v>12</v>
      </c>
      <c r="AU414" t="s">
        <v>1977</v>
      </c>
      <c r="AV414" t="s">
        <v>78</v>
      </c>
      <c r="AX414">
        <v>7</v>
      </c>
      <c r="AY414" t="s">
        <v>1978</v>
      </c>
      <c r="AZ414" t="s">
        <v>1979</v>
      </c>
      <c r="BA414" t="s">
        <v>142</v>
      </c>
      <c r="BB414">
        <v>1</v>
      </c>
    </row>
    <row r="415" spans="1:54" x14ac:dyDescent="0.3">
      <c r="A415">
        <v>413</v>
      </c>
      <c r="B415">
        <v>413</v>
      </c>
      <c r="C415">
        <v>413</v>
      </c>
      <c r="E415" t="s">
        <v>4</v>
      </c>
      <c r="H415" t="s">
        <v>7</v>
      </c>
      <c r="J415" s="9">
        <v>26</v>
      </c>
      <c r="K415">
        <v>7</v>
      </c>
      <c r="L415">
        <v>30</v>
      </c>
      <c r="M415">
        <v>10</v>
      </c>
      <c r="N415">
        <v>20</v>
      </c>
      <c r="O415" t="s">
        <v>228</v>
      </c>
      <c r="P415">
        <v>0</v>
      </c>
      <c r="Q415" t="s">
        <v>56</v>
      </c>
      <c r="S415" t="s">
        <v>3410</v>
      </c>
      <c r="U415">
        <v>1</v>
      </c>
      <c r="V415" t="s">
        <v>216</v>
      </c>
      <c r="X415" t="s">
        <v>84</v>
      </c>
      <c r="Z415" t="s">
        <v>95</v>
      </c>
      <c r="AB415">
        <v>6</v>
      </c>
      <c r="AC415" t="s">
        <v>1980</v>
      </c>
      <c r="AD415" t="s">
        <v>87</v>
      </c>
      <c r="AJ415" t="s">
        <v>35</v>
      </c>
      <c r="AO415" t="s">
        <v>76</v>
      </c>
      <c r="AQ415">
        <v>15</v>
      </c>
      <c r="AR415">
        <v>4</v>
      </c>
      <c r="AT415">
        <v>8</v>
      </c>
      <c r="AU415" t="s">
        <v>1981</v>
      </c>
      <c r="AV415" t="s">
        <v>78</v>
      </c>
      <c r="AX415">
        <v>10</v>
      </c>
      <c r="AY415" t="s">
        <v>1982</v>
      </c>
      <c r="AZ415" t="s">
        <v>1983</v>
      </c>
      <c r="BA415" t="s">
        <v>1984</v>
      </c>
      <c r="BB415">
        <v>1</v>
      </c>
    </row>
    <row r="416" spans="1:54" x14ac:dyDescent="0.3">
      <c r="A416">
        <v>414</v>
      </c>
      <c r="B416">
        <v>414</v>
      </c>
      <c r="C416">
        <v>414</v>
      </c>
      <c r="E416" t="s">
        <v>4</v>
      </c>
      <c r="J416" s="9">
        <v>27</v>
      </c>
      <c r="K416">
        <v>7</v>
      </c>
      <c r="L416">
        <v>60</v>
      </c>
      <c r="M416">
        <v>12</v>
      </c>
      <c r="N416">
        <v>10</v>
      </c>
      <c r="O416" t="s">
        <v>70</v>
      </c>
      <c r="P416">
        <v>0</v>
      </c>
      <c r="Q416" t="s">
        <v>56</v>
      </c>
      <c r="S416" t="s">
        <v>3439</v>
      </c>
      <c r="U416">
        <v>1</v>
      </c>
      <c r="V416" t="s">
        <v>149</v>
      </c>
      <c r="X416" t="s">
        <v>84</v>
      </c>
      <c r="Z416" t="s">
        <v>234</v>
      </c>
      <c r="AB416">
        <v>2</v>
      </c>
      <c r="AC416" t="s">
        <v>458</v>
      </c>
      <c r="AD416" t="s">
        <v>87</v>
      </c>
      <c r="AH416" t="s">
        <v>33</v>
      </c>
      <c r="AO416" t="s">
        <v>88</v>
      </c>
      <c r="AQ416">
        <v>3</v>
      </c>
      <c r="AR416">
        <v>2</v>
      </c>
      <c r="AT416">
        <v>4</v>
      </c>
      <c r="AU416" t="s">
        <v>1985</v>
      </c>
      <c r="AV416" t="s">
        <v>67</v>
      </c>
      <c r="AX416">
        <v>9</v>
      </c>
      <c r="AY416" t="s">
        <v>1986</v>
      </c>
      <c r="AZ416" t="s">
        <v>1987</v>
      </c>
      <c r="BA416" t="s">
        <v>1988</v>
      </c>
      <c r="BB416">
        <v>0</v>
      </c>
    </row>
    <row r="417" spans="1:54" x14ac:dyDescent="0.3">
      <c r="A417">
        <v>415</v>
      </c>
      <c r="B417">
        <v>415</v>
      </c>
      <c r="C417">
        <v>415</v>
      </c>
      <c r="D417" t="s">
        <v>3</v>
      </c>
      <c r="J417" s="9">
        <v>22</v>
      </c>
      <c r="K417">
        <v>5</v>
      </c>
      <c r="L417">
        <v>60</v>
      </c>
      <c r="M417">
        <v>8</v>
      </c>
      <c r="N417">
        <v>2</v>
      </c>
      <c r="O417" t="s">
        <v>106</v>
      </c>
      <c r="P417">
        <v>1</v>
      </c>
      <c r="U417">
        <v>0</v>
      </c>
      <c r="AD417" t="s">
        <v>164</v>
      </c>
      <c r="AG417" t="s">
        <v>32</v>
      </c>
      <c r="AO417" t="s">
        <v>63</v>
      </c>
      <c r="AQ417">
        <v>5</v>
      </c>
      <c r="AR417">
        <v>6</v>
      </c>
      <c r="AT417">
        <v>72</v>
      </c>
      <c r="AU417" t="s">
        <v>1989</v>
      </c>
      <c r="AV417" t="s">
        <v>78</v>
      </c>
      <c r="AX417">
        <v>10</v>
      </c>
      <c r="AY417" t="s">
        <v>1990</v>
      </c>
      <c r="AZ417" t="s">
        <v>1991</v>
      </c>
      <c r="BA417" t="s">
        <v>1992</v>
      </c>
      <c r="BB417">
        <v>1</v>
      </c>
    </row>
    <row r="418" spans="1:54" x14ac:dyDescent="0.3">
      <c r="A418">
        <v>416</v>
      </c>
      <c r="B418">
        <v>416</v>
      </c>
      <c r="C418">
        <v>416</v>
      </c>
      <c r="D418" t="s">
        <v>3</v>
      </c>
      <c r="E418" t="s">
        <v>4</v>
      </c>
      <c r="H418" t="s">
        <v>7</v>
      </c>
      <c r="J418" s="9">
        <v>33</v>
      </c>
      <c r="K418">
        <v>8</v>
      </c>
      <c r="L418">
        <v>30</v>
      </c>
      <c r="M418">
        <v>8</v>
      </c>
      <c r="N418">
        <v>3</v>
      </c>
      <c r="O418" t="s">
        <v>124</v>
      </c>
      <c r="P418">
        <v>1</v>
      </c>
      <c r="U418">
        <v>1</v>
      </c>
      <c r="V418" t="s">
        <v>3450</v>
      </c>
      <c r="X418" t="s">
        <v>84</v>
      </c>
      <c r="Z418" t="s">
        <v>95</v>
      </c>
      <c r="AB418">
        <v>7</v>
      </c>
      <c r="AC418" t="s">
        <v>202</v>
      </c>
      <c r="AD418" t="s">
        <v>87</v>
      </c>
      <c r="AI418" t="s">
        <v>34</v>
      </c>
      <c r="AO418" t="s">
        <v>76</v>
      </c>
      <c r="AQ418">
        <v>6</v>
      </c>
      <c r="AR418">
        <v>6</v>
      </c>
      <c r="AT418">
        <v>15</v>
      </c>
      <c r="AU418" t="s">
        <v>1993</v>
      </c>
      <c r="AV418" t="s">
        <v>78</v>
      </c>
      <c r="AX418">
        <v>10</v>
      </c>
      <c r="AY418" t="s">
        <v>1994</v>
      </c>
      <c r="AZ418" t="s">
        <v>1995</v>
      </c>
      <c r="BA418" t="s">
        <v>119</v>
      </c>
      <c r="BB418">
        <v>0</v>
      </c>
    </row>
    <row r="419" spans="1:54" x14ac:dyDescent="0.3">
      <c r="A419">
        <v>417</v>
      </c>
      <c r="B419">
        <v>417</v>
      </c>
      <c r="C419">
        <v>417</v>
      </c>
      <c r="G419" t="s">
        <v>6</v>
      </c>
      <c r="J419" s="9">
        <v>22</v>
      </c>
      <c r="K419">
        <v>5</v>
      </c>
      <c r="L419">
        <v>40</v>
      </c>
      <c r="M419">
        <v>16</v>
      </c>
      <c r="N419">
        <v>12</v>
      </c>
      <c r="O419" t="s">
        <v>228</v>
      </c>
      <c r="P419">
        <v>1</v>
      </c>
      <c r="U419">
        <v>1</v>
      </c>
      <c r="V419" t="s">
        <v>33</v>
      </c>
      <c r="X419" t="s">
        <v>353</v>
      </c>
      <c r="Z419" t="s">
        <v>60</v>
      </c>
      <c r="AB419">
        <v>1</v>
      </c>
      <c r="AC419" t="s">
        <v>1021</v>
      </c>
      <c r="AD419" t="s">
        <v>62</v>
      </c>
      <c r="AJ419" t="s">
        <v>35</v>
      </c>
      <c r="AO419" t="s">
        <v>88</v>
      </c>
      <c r="AQ419">
        <v>5</v>
      </c>
      <c r="AR419">
        <v>4</v>
      </c>
      <c r="AT419">
        <v>3</v>
      </c>
      <c r="AU419" t="s">
        <v>1996</v>
      </c>
      <c r="AV419" t="s">
        <v>78</v>
      </c>
      <c r="AX419">
        <v>10</v>
      </c>
      <c r="AY419" t="s">
        <v>1997</v>
      </c>
      <c r="AZ419" t="s">
        <v>200</v>
      </c>
      <c r="BA419" t="s">
        <v>1998</v>
      </c>
      <c r="BB419">
        <v>1</v>
      </c>
    </row>
    <row r="420" spans="1:54" x14ac:dyDescent="0.3">
      <c r="A420">
        <v>418</v>
      </c>
      <c r="B420">
        <v>418</v>
      </c>
      <c r="C420">
        <v>418</v>
      </c>
      <c r="H420" t="s">
        <v>7</v>
      </c>
      <c r="J420" s="9">
        <v>34</v>
      </c>
      <c r="K420">
        <v>8</v>
      </c>
      <c r="L420">
        <v>180</v>
      </c>
      <c r="M420">
        <v>6</v>
      </c>
      <c r="N420">
        <v>200</v>
      </c>
      <c r="O420" t="s">
        <v>192</v>
      </c>
      <c r="P420">
        <v>0</v>
      </c>
      <c r="Q420" t="s">
        <v>56</v>
      </c>
      <c r="S420" t="s">
        <v>3409</v>
      </c>
      <c r="U420">
        <v>1</v>
      </c>
      <c r="V420" t="s">
        <v>216</v>
      </c>
      <c r="X420" t="s">
        <v>84</v>
      </c>
      <c r="AA420" t="s">
        <v>3445</v>
      </c>
      <c r="AB420">
        <v>9</v>
      </c>
      <c r="AD420" t="s">
        <v>87</v>
      </c>
      <c r="AG420" t="s">
        <v>32</v>
      </c>
      <c r="AO420" t="s">
        <v>76</v>
      </c>
      <c r="AQ420">
        <v>4</v>
      </c>
      <c r="AR420">
        <v>2</v>
      </c>
      <c r="AT420">
        <v>800</v>
      </c>
      <c r="AU420" t="s">
        <v>1999</v>
      </c>
      <c r="AV420" t="s">
        <v>78</v>
      </c>
      <c r="AX420">
        <v>9</v>
      </c>
      <c r="AY420" t="s">
        <v>1579</v>
      </c>
      <c r="AZ420" t="s">
        <v>1579</v>
      </c>
      <c r="BB420">
        <v>1</v>
      </c>
    </row>
    <row r="421" spans="1:54" x14ac:dyDescent="0.3">
      <c r="A421">
        <v>419</v>
      </c>
      <c r="B421">
        <v>419</v>
      </c>
      <c r="C421">
        <v>419</v>
      </c>
      <c r="E421" t="s">
        <v>4</v>
      </c>
      <c r="G421" t="s">
        <v>6</v>
      </c>
      <c r="H421" t="s">
        <v>7</v>
      </c>
      <c r="J421" s="9">
        <v>29</v>
      </c>
      <c r="K421">
        <v>7</v>
      </c>
      <c r="L421">
        <v>60</v>
      </c>
      <c r="M421">
        <v>540</v>
      </c>
      <c r="N421">
        <v>12</v>
      </c>
      <c r="O421" t="s">
        <v>124</v>
      </c>
      <c r="P421">
        <v>0</v>
      </c>
      <c r="Q421" t="s">
        <v>101</v>
      </c>
      <c r="S421" t="s">
        <v>3409</v>
      </c>
      <c r="U421">
        <v>1</v>
      </c>
      <c r="V421" t="s">
        <v>93</v>
      </c>
      <c r="X421" t="s">
        <v>84</v>
      </c>
      <c r="Z421" t="s">
        <v>651</v>
      </c>
      <c r="AB421">
        <v>5</v>
      </c>
      <c r="AC421" t="s">
        <v>2000</v>
      </c>
      <c r="AD421" t="s">
        <v>87</v>
      </c>
      <c r="AG421" t="s">
        <v>32</v>
      </c>
      <c r="AI421" t="s">
        <v>34</v>
      </c>
      <c r="AO421" t="s">
        <v>76</v>
      </c>
      <c r="AQ421">
        <v>10</v>
      </c>
      <c r="AR421">
        <v>6</v>
      </c>
      <c r="AT421">
        <v>400</v>
      </c>
      <c r="AU421" t="s">
        <v>2001</v>
      </c>
      <c r="AV421" t="s">
        <v>78</v>
      </c>
      <c r="AX421">
        <v>8</v>
      </c>
      <c r="AY421" t="s">
        <v>2002</v>
      </c>
      <c r="BB421">
        <v>1</v>
      </c>
    </row>
    <row r="422" spans="1:54" ht="409.6" x14ac:dyDescent="0.3">
      <c r="A422">
        <v>420</v>
      </c>
      <c r="B422">
        <v>420</v>
      </c>
      <c r="C422">
        <v>420</v>
      </c>
      <c r="F422" t="s">
        <v>5</v>
      </c>
      <c r="G422" t="s">
        <v>6</v>
      </c>
      <c r="H422" t="s">
        <v>7</v>
      </c>
      <c r="J422" s="9">
        <v>25</v>
      </c>
      <c r="K422">
        <v>7</v>
      </c>
      <c r="L422">
        <v>3</v>
      </c>
      <c r="M422">
        <v>8</v>
      </c>
      <c r="N422">
        <v>6</v>
      </c>
      <c r="O422" t="s">
        <v>136</v>
      </c>
      <c r="P422">
        <v>1</v>
      </c>
      <c r="U422">
        <v>1</v>
      </c>
      <c r="V422" t="s">
        <v>149</v>
      </c>
      <c r="X422" t="s">
        <v>84</v>
      </c>
      <c r="Z422" t="s">
        <v>127</v>
      </c>
      <c r="AB422">
        <v>1</v>
      </c>
      <c r="AD422" t="s">
        <v>62</v>
      </c>
      <c r="AI422" t="s">
        <v>34</v>
      </c>
      <c r="AO422" t="s">
        <v>76</v>
      </c>
      <c r="AQ422">
        <v>3</v>
      </c>
      <c r="AS422">
        <v>8</v>
      </c>
      <c r="AT422">
        <v>10</v>
      </c>
      <c r="AU422" s="3" t="s">
        <v>2003</v>
      </c>
      <c r="AV422" t="s">
        <v>67</v>
      </c>
      <c r="AX422">
        <v>9</v>
      </c>
      <c r="AY422" t="s">
        <v>2004</v>
      </c>
      <c r="AZ422" t="s">
        <v>2005</v>
      </c>
      <c r="BA422" t="s">
        <v>2006</v>
      </c>
      <c r="BB422">
        <v>1</v>
      </c>
    </row>
    <row r="423" spans="1:54" x14ac:dyDescent="0.3">
      <c r="A423">
        <v>421</v>
      </c>
      <c r="B423">
        <v>421</v>
      </c>
      <c r="C423">
        <v>421</v>
      </c>
      <c r="D423" t="s">
        <v>3</v>
      </c>
      <c r="E423" t="s">
        <v>4</v>
      </c>
      <c r="F423" t="s">
        <v>5</v>
      </c>
      <c r="H423" t="s">
        <v>7</v>
      </c>
      <c r="J423" s="9">
        <v>23</v>
      </c>
      <c r="K423">
        <v>8</v>
      </c>
      <c r="L423">
        <v>0</v>
      </c>
      <c r="M423">
        <v>10</v>
      </c>
      <c r="N423">
        <v>2</v>
      </c>
      <c r="O423" t="s">
        <v>92</v>
      </c>
      <c r="P423">
        <v>0</v>
      </c>
      <c r="Q423" t="s">
        <v>101</v>
      </c>
      <c r="S423" t="s">
        <v>3411</v>
      </c>
      <c r="U423">
        <v>0</v>
      </c>
      <c r="AD423" t="s">
        <v>62</v>
      </c>
      <c r="AH423" t="s">
        <v>33</v>
      </c>
      <c r="AN423" t="s">
        <v>1074</v>
      </c>
      <c r="AO423" t="s">
        <v>76</v>
      </c>
      <c r="AQ423">
        <v>25</v>
      </c>
      <c r="AS423">
        <v>10</v>
      </c>
      <c r="AT423">
        <v>12</v>
      </c>
      <c r="AU423" t="s">
        <v>2007</v>
      </c>
      <c r="AV423" t="s">
        <v>78</v>
      </c>
      <c r="AX423">
        <v>10</v>
      </c>
      <c r="AY423" t="s">
        <v>2008</v>
      </c>
      <c r="AZ423" t="s">
        <v>2009</v>
      </c>
      <c r="BA423" t="s">
        <v>2010</v>
      </c>
      <c r="BB423">
        <v>1</v>
      </c>
    </row>
    <row r="424" spans="1:54" x14ac:dyDescent="0.3">
      <c r="A424">
        <v>422</v>
      </c>
      <c r="B424">
        <v>422</v>
      </c>
      <c r="C424">
        <v>422</v>
      </c>
      <c r="E424" t="s">
        <v>4</v>
      </c>
      <c r="H424" t="s">
        <v>7</v>
      </c>
      <c r="J424" s="9">
        <v>27</v>
      </c>
      <c r="K424">
        <v>7</v>
      </c>
      <c r="L424">
        <v>1</v>
      </c>
      <c r="M424">
        <v>10</v>
      </c>
      <c r="N424">
        <v>10</v>
      </c>
      <c r="O424" t="s">
        <v>192</v>
      </c>
      <c r="P424">
        <v>1</v>
      </c>
      <c r="U424">
        <v>1</v>
      </c>
      <c r="V424" t="s">
        <v>3449</v>
      </c>
      <c r="X424" t="s">
        <v>84</v>
      </c>
      <c r="Z424" t="s">
        <v>95</v>
      </c>
      <c r="AB424">
        <v>3</v>
      </c>
      <c r="AC424" t="s">
        <v>2011</v>
      </c>
      <c r="AD424" t="s">
        <v>62</v>
      </c>
      <c r="AJ424" t="s">
        <v>35</v>
      </c>
      <c r="AO424" t="s">
        <v>76</v>
      </c>
      <c r="AQ424">
        <v>15</v>
      </c>
      <c r="AR424">
        <v>3</v>
      </c>
      <c r="AT424">
        <v>20</v>
      </c>
      <c r="AU424" t="s">
        <v>2012</v>
      </c>
      <c r="AV424" t="s">
        <v>78</v>
      </c>
      <c r="AX424">
        <v>10</v>
      </c>
      <c r="AY424" t="s">
        <v>2013</v>
      </c>
      <c r="AZ424" t="s">
        <v>2014</v>
      </c>
      <c r="BA424" t="s">
        <v>2015</v>
      </c>
      <c r="BB424">
        <v>0</v>
      </c>
    </row>
    <row r="425" spans="1:54" x14ac:dyDescent="0.3">
      <c r="A425">
        <v>423</v>
      </c>
      <c r="B425">
        <v>423</v>
      </c>
      <c r="C425">
        <v>423</v>
      </c>
      <c r="E425" t="s">
        <v>4</v>
      </c>
      <c r="G425" t="s">
        <v>6</v>
      </c>
      <c r="J425" s="9">
        <v>37</v>
      </c>
      <c r="K425">
        <v>6</v>
      </c>
      <c r="L425">
        <v>60</v>
      </c>
      <c r="M425">
        <v>7</v>
      </c>
      <c r="N425">
        <v>10</v>
      </c>
      <c r="O425" t="s">
        <v>92</v>
      </c>
      <c r="P425">
        <v>1</v>
      </c>
      <c r="U425">
        <v>1</v>
      </c>
      <c r="V425" t="s">
        <v>216</v>
      </c>
      <c r="X425" t="s">
        <v>114</v>
      </c>
      <c r="Z425" t="s">
        <v>95</v>
      </c>
      <c r="AB425">
        <v>11</v>
      </c>
      <c r="AC425" t="s">
        <v>2016</v>
      </c>
      <c r="AD425" t="s">
        <v>87</v>
      </c>
      <c r="AI425" t="s">
        <v>34</v>
      </c>
      <c r="AO425" t="s">
        <v>88</v>
      </c>
      <c r="AQ425">
        <v>4</v>
      </c>
      <c r="AR425">
        <v>4</v>
      </c>
      <c r="AT425">
        <v>10</v>
      </c>
      <c r="AU425" t="s">
        <v>2017</v>
      </c>
      <c r="AV425" t="s">
        <v>78</v>
      </c>
      <c r="AX425">
        <v>10</v>
      </c>
      <c r="AY425" t="s">
        <v>2018</v>
      </c>
      <c r="AZ425" t="s">
        <v>2019</v>
      </c>
      <c r="BA425" t="s">
        <v>2020</v>
      </c>
      <c r="BB425">
        <v>1</v>
      </c>
    </row>
    <row r="426" spans="1:54" x14ac:dyDescent="0.3">
      <c r="A426">
        <v>424</v>
      </c>
      <c r="B426">
        <v>424</v>
      </c>
      <c r="C426">
        <v>424</v>
      </c>
      <c r="E426" t="s">
        <v>4</v>
      </c>
      <c r="G426" t="s">
        <v>6</v>
      </c>
      <c r="J426" s="9">
        <v>25</v>
      </c>
      <c r="K426">
        <v>5</v>
      </c>
      <c r="L426">
        <v>240</v>
      </c>
      <c r="M426">
        <v>6</v>
      </c>
      <c r="N426">
        <v>24</v>
      </c>
      <c r="O426" t="s">
        <v>106</v>
      </c>
      <c r="P426">
        <v>1</v>
      </c>
      <c r="U426">
        <v>1</v>
      </c>
      <c r="V426" t="s">
        <v>216</v>
      </c>
      <c r="X426" t="s">
        <v>114</v>
      </c>
      <c r="Z426" t="s">
        <v>95</v>
      </c>
      <c r="AB426">
        <v>2</v>
      </c>
      <c r="AC426" t="s">
        <v>2021</v>
      </c>
      <c r="AD426" t="s">
        <v>366</v>
      </c>
      <c r="AJ426" t="s">
        <v>35</v>
      </c>
      <c r="AO426" t="s">
        <v>63</v>
      </c>
      <c r="AQ426">
        <v>4</v>
      </c>
      <c r="AR426">
        <v>4</v>
      </c>
      <c r="AT426">
        <v>12</v>
      </c>
      <c r="AU426" t="s">
        <v>2022</v>
      </c>
      <c r="AV426" t="s">
        <v>78</v>
      </c>
      <c r="AX426">
        <v>10</v>
      </c>
      <c r="AY426" t="s">
        <v>2023</v>
      </c>
      <c r="BB426">
        <v>0</v>
      </c>
    </row>
    <row r="427" spans="1:54" x14ac:dyDescent="0.3">
      <c r="A427">
        <v>425</v>
      </c>
      <c r="B427">
        <v>425</v>
      </c>
      <c r="C427">
        <v>425</v>
      </c>
      <c r="D427" t="s">
        <v>3</v>
      </c>
      <c r="J427" s="9">
        <v>57</v>
      </c>
      <c r="K427">
        <v>7</v>
      </c>
      <c r="L427">
        <v>0</v>
      </c>
      <c r="M427">
        <v>8</v>
      </c>
      <c r="N427">
        <v>15</v>
      </c>
      <c r="O427" t="s">
        <v>124</v>
      </c>
      <c r="P427">
        <v>0</v>
      </c>
      <c r="Q427" t="s">
        <v>101</v>
      </c>
      <c r="S427" t="s">
        <v>3410</v>
      </c>
      <c r="U427">
        <v>1</v>
      </c>
      <c r="V427" t="s">
        <v>415</v>
      </c>
      <c r="X427" t="s">
        <v>84</v>
      </c>
      <c r="Z427" t="s">
        <v>95</v>
      </c>
      <c r="AB427">
        <v>30</v>
      </c>
      <c r="AC427" t="s">
        <v>113</v>
      </c>
      <c r="AD427" t="s">
        <v>87</v>
      </c>
      <c r="AH427" t="s">
        <v>33</v>
      </c>
      <c r="AO427" t="s">
        <v>76</v>
      </c>
      <c r="AQ427">
        <v>6</v>
      </c>
      <c r="AR427">
        <v>6</v>
      </c>
      <c r="AT427">
        <v>40</v>
      </c>
      <c r="AU427" t="s">
        <v>2024</v>
      </c>
      <c r="AV427" t="s">
        <v>78</v>
      </c>
      <c r="AX427">
        <v>10</v>
      </c>
      <c r="AY427" t="s">
        <v>2025</v>
      </c>
      <c r="AZ427" t="s">
        <v>2026</v>
      </c>
      <c r="BA427" t="s">
        <v>2027</v>
      </c>
      <c r="BB427">
        <v>1</v>
      </c>
    </row>
    <row r="428" spans="1:54" x14ac:dyDescent="0.3">
      <c r="A428">
        <v>426</v>
      </c>
      <c r="B428">
        <v>426</v>
      </c>
      <c r="C428">
        <v>426</v>
      </c>
      <c r="F428" t="s">
        <v>5</v>
      </c>
      <c r="H428" t="s">
        <v>7</v>
      </c>
      <c r="J428" s="9"/>
      <c r="K428">
        <v>8</v>
      </c>
      <c r="L428">
        <v>0</v>
      </c>
      <c r="M428">
        <v>8</v>
      </c>
      <c r="N428">
        <v>4</v>
      </c>
      <c r="O428" t="s">
        <v>306</v>
      </c>
      <c r="P428">
        <v>0</v>
      </c>
      <c r="Q428" t="s">
        <v>392</v>
      </c>
      <c r="S428" t="s">
        <v>3410</v>
      </c>
      <c r="U428">
        <v>0</v>
      </c>
      <c r="AD428" t="s">
        <v>87</v>
      </c>
      <c r="AI428" t="s">
        <v>34</v>
      </c>
      <c r="AN428" t="s">
        <v>2028</v>
      </c>
      <c r="AO428" t="s">
        <v>165</v>
      </c>
      <c r="AQ428">
        <v>4</v>
      </c>
      <c r="AR428">
        <v>6</v>
      </c>
      <c r="AT428">
        <v>4</v>
      </c>
      <c r="AU428" t="s">
        <v>1745</v>
      </c>
      <c r="AV428" t="s">
        <v>78</v>
      </c>
      <c r="AX428">
        <v>8</v>
      </c>
      <c r="BB428">
        <v>0</v>
      </c>
    </row>
    <row r="429" spans="1:54" x14ac:dyDescent="0.3">
      <c r="A429">
        <v>427</v>
      </c>
      <c r="B429">
        <v>427</v>
      </c>
      <c r="C429">
        <v>427</v>
      </c>
      <c r="D429" t="s">
        <v>3</v>
      </c>
      <c r="J429" s="9">
        <v>37</v>
      </c>
      <c r="K429">
        <v>7</v>
      </c>
      <c r="L429">
        <v>40</v>
      </c>
      <c r="M429">
        <v>7</v>
      </c>
      <c r="N429">
        <v>36</v>
      </c>
      <c r="O429" t="s">
        <v>70</v>
      </c>
      <c r="P429">
        <v>0</v>
      </c>
      <c r="Q429" t="s">
        <v>71</v>
      </c>
      <c r="S429" t="s">
        <v>3411</v>
      </c>
      <c r="U429">
        <v>1</v>
      </c>
      <c r="V429" t="s">
        <v>8</v>
      </c>
      <c r="X429" t="s">
        <v>114</v>
      </c>
      <c r="Z429" t="s">
        <v>422</v>
      </c>
      <c r="AB429">
        <v>6</v>
      </c>
      <c r="AC429" t="s">
        <v>2029</v>
      </c>
      <c r="AD429" t="s">
        <v>1120</v>
      </c>
      <c r="AH429" t="s">
        <v>33</v>
      </c>
      <c r="AO429" t="s">
        <v>76</v>
      </c>
      <c r="AQ429">
        <v>5</v>
      </c>
      <c r="AR429">
        <v>3</v>
      </c>
      <c r="AT429">
        <v>3</v>
      </c>
      <c r="AU429" t="s">
        <v>2030</v>
      </c>
      <c r="AV429" t="s">
        <v>78</v>
      </c>
      <c r="AX429">
        <v>7</v>
      </c>
      <c r="AY429" t="s">
        <v>2031</v>
      </c>
      <c r="AZ429" t="s">
        <v>2032</v>
      </c>
      <c r="BA429" t="s">
        <v>2033</v>
      </c>
      <c r="BB429">
        <v>0</v>
      </c>
    </row>
    <row r="430" spans="1:54" x14ac:dyDescent="0.3">
      <c r="A430">
        <v>428</v>
      </c>
      <c r="B430">
        <v>428</v>
      </c>
      <c r="C430">
        <v>428</v>
      </c>
      <c r="H430" t="s">
        <v>7</v>
      </c>
      <c r="J430" s="9">
        <v>24</v>
      </c>
      <c r="K430">
        <v>7</v>
      </c>
      <c r="L430">
        <v>120</v>
      </c>
      <c r="M430">
        <v>8</v>
      </c>
      <c r="N430">
        <v>8</v>
      </c>
      <c r="O430" t="s">
        <v>106</v>
      </c>
      <c r="P430">
        <v>1</v>
      </c>
      <c r="Q430" t="s">
        <v>56</v>
      </c>
      <c r="S430" t="s">
        <v>3410</v>
      </c>
      <c r="U430">
        <v>0</v>
      </c>
      <c r="AD430" t="s">
        <v>366</v>
      </c>
      <c r="AG430" t="s">
        <v>32</v>
      </c>
      <c r="AK430" t="s">
        <v>36</v>
      </c>
      <c r="AO430" t="s">
        <v>76</v>
      </c>
      <c r="AQ430">
        <v>6</v>
      </c>
      <c r="AR430">
        <v>6</v>
      </c>
      <c r="AT430">
        <v>10</v>
      </c>
      <c r="AU430" t="s">
        <v>2034</v>
      </c>
      <c r="AV430" t="s">
        <v>78</v>
      </c>
      <c r="AX430">
        <v>8</v>
      </c>
      <c r="AY430" t="s">
        <v>2035</v>
      </c>
      <c r="AZ430" t="s">
        <v>2036</v>
      </c>
      <c r="BA430" t="s">
        <v>2037</v>
      </c>
    </row>
    <row r="431" spans="1:54" ht="409.6" x14ac:dyDescent="0.3">
      <c r="A431">
        <v>429</v>
      </c>
      <c r="B431">
        <v>429</v>
      </c>
      <c r="C431">
        <v>429</v>
      </c>
      <c r="D431" t="s">
        <v>3</v>
      </c>
      <c r="E431" t="s">
        <v>4</v>
      </c>
      <c r="F431" t="s">
        <v>5</v>
      </c>
      <c r="J431" s="9">
        <v>37</v>
      </c>
      <c r="K431">
        <v>7</v>
      </c>
      <c r="L431">
        <v>20</v>
      </c>
      <c r="M431">
        <v>8</v>
      </c>
      <c r="N431">
        <v>2</v>
      </c>
      <c r="O431" t="s">
        <v>228</v>
      </c>
      <c r="P431">
        <v>0</v>
      </c>
      <c r="Q431" t="s">
        <v>56</v>
      </c>
      <c r="S431" t="s">
        <v>3411</v>
      </c>
      <c r="U431">
        <v>0</v>
      </c>
      <c r="AD431" t="s">
        <v>75</v>
      </c>
      <c r="AG431" t="s">
        <v>32</v>
      </c>
      <c r="AO431" t="s">
        <v>76</v>
      </c>
      <c r="AQ431">
        <v>10</v>
      </c>
      <c r="AS431">
        <v>10</v>
      </c>
      <c r="AT431">
        <v>30</v>
      </c>
      <c r="AU431" t="s">
        <v>2038</v>
      </c>
      <c r="AV431" t="s">
        <v>78</v>
      </c>
      <c r="AX431">
        <v>8</v>
      </c>
      <c r="AY431" t="s">
        <v>2039</v>
      </c>
      <c r="BA431" s="3" t="s">
        <v>2040</v>
      </c>
      <c r="BB431">
        <v>0</v>
      </c>
    </row>
    <row r="432" spans="1:54" x14ac:dyDescent="0.3">
      <c r="A432">
        <v>430</v>
      </c>
      <c r="B432">
        <v>430</v>
      </c>
      <c r="C432">
        <v>430</v>
      </c>
      <c r="D432" t="s">
        <v>3</v>
      </c>
      <c r="G432" t="s">
        <v>6</v>
      </c>
      <c r="H432" t="s">
        <v>7</v>
      </c>
      <c r="J432" s="9">
        <v>27</v>
      </c>
      <c r="K432">
        <v>8</v>
      </c>
      <c r="L432">
        <v>15</v>
      </c>
      <c r="M432">
        <v>6</v>
      </c>
      <c r="N432">
        <v>30</v>
      </c>
      <c r="O432" t="s">
        <v>338</v>
      </c>
      <c r="P432">
        <v>0</v>
      </c>
      <c r="Q432" t="s">
        <v>71</v>
      </c>
      <c r="S432" t="s">
        <v>3409</v>
      </c>
      <c r="U432">
        <v>1</v>
      </c>
      <c r="V432" t="s">
        <v>216</v>
      </c>
      <c r="X432" t="s">
        <v>84</v>
      </c>
      <c r="Z432" t="s">
        <v>95</v>
      </c>
      <c r="AB432">
        <v>2</v>
      </c>
      <c r="AC432" t="s">
        <v>2041</v>
      </c>
      <c r="AD432" t="s">
        <v>62</v>
      </c>
      <c r="AH432" t="s">
        <v>33</v>
      </c>
      <c r="AO432" t="s">
        <v>88</v>
      </c>
      <c r="AQ432">
        <v>3</v>
      </c>
      <c r="AR432">
        <v>3</v>
      </c>
      <c r="AT432">
        <v>5</v>
      </c>
      <c r="AU432" t="s">
        <v>2042</v>
      </c>
      <c r="AV432" t="s">
        <v>78</v>
      </c>
      <c r="AX432">
        <v>9</v>
      </c>
      <c r="AY432" t="s">
        <v>2043</v>
      </c>
      <c r="BB432">
        <v>1</v>
      </c>
    </row>
    <row r="433" spans="1:54" x14ac:dyDescent="0.3">
      <c r="A433">
        <v>431</v>
      </c>
      <c r="B433">
        <v>431</v>
      </c>
      <c r="C433">
        <v>431</v>
      </c>
      <c r="D433" t="s">
        <v>3</v>
      </c>
      <c r="F433" t="s">
        <v>5</v>
      </c>
      <c r="H433" t="s">
        <v>7</v>
      </c>
      <c r="J433" s="9">
        <v>28</v>
      </c>
      <c r="K433">
        <v>6</v>
      </c>
      <c r="L433">
        <v>0</v>
      </c>
      <c r="M433">
        <v>4</v>
      </c>
      <c r="N433">
        <v>4</v>
      </c>
      <c r="O433" t="s">
        <v>228</v>
      </c>
      <c r="P433">
        <v>1</v>
      </c>
      <c r="U433">
        <v>1</v>
      </c>
      <c r="V433" t="s">
        <v>158</v>
      </c>
      <c r="X433" t="s">
        <v>353</v>
      </c>
      <c r="Z433" t="s">
        <v>159</v>
      </c>
      <c r="AB433">
        <v>0</v>
      </c>
      <c r="AC433" t="s">
        <v>2044</v>
      </c>
      <c r="AD433" t="s">
        <v>62</v>
      </c>
      <c r="AG433" t="s">
        <v>32</v>
      </c>
      <c r="AO433" t="s">
        <v>76</v>
      </c>
      <c r="AQ433">
        <v>10</v>
      </c>
      <c r="AR433">
        <v>2</v>
      </c>
      <c r="AT433">
        <v>8</v>
      </c>
      <c r="AU433" t="s">
        <v>2045</v>
      </c>
      <c r="AV433" t="s">
        <v>78</v>
      </c>
      <c r="AX433">
        <v>10</v>
      </c>
      <c r="AY433" t="s">
        <v>2046</v>
      </c>
      <c r="AZ433" t="s">
        <v>2047</v>
      </c>
      <c r="BA433" t="s">
        <v>2048</v>
      </c>
      <c r="BB433">
        <v>1</v>
      </c>
    </row>
    <row r="434" spans="1:54" x14ac:dyDescent="0.3">
      <c r="A434">
        <v>432</v>
      </c>
      <c r="B434">
        <v>432</v>
      </c>
      <c r="C434">
        <v>432</v>
      </c>
      <c r="D434" t="s">
        <v>3</v>
      </c>
      <c r="J434" s="9">
        <v>35</v>
      </c>
      <c r="K434">
        <v>7</v>
      </c>
      <c r="L434">
        <v>40</v>
      </c>
      <c r="M434">
        <v>12</v>
      </c>
      <c r="N434">
        <v>10</v>
      </c>
      <c r="O434" t="s">
        <v>136</v>
      </c>
      <c r="P434">
        <v>0</v>
      </c>
      <c r="Q434" t="s">
        <v>56</v>
      </c>
      <c r="S434" t="s">
        <v>3410</v>
      </c>
      <c r="U434">
        <v>1</v>
      </c>
      <c r="V434" t="s">
        <v>83</v>
      </c>
      <c r="X434" t="s">
        <v>94</v>
      </c>
      <c r="Z434" t="s">
        <v>85</v>
      </c>
      <c r="AB434">
        <v>13</v>
      </c>
      <c r="AC434" t="s">
        <v>2049</v>
      </c>
      <c r="AD434" t="s">
        <v>87</v>
      </c>
      <c r="AH434" t="s">
        <v>33</v>
      </c>
      <c r="AJ434" t="s">
        <v>35</v>
      </c>
      <c r="AO434" t="s">
        <v>76</v>
      </c>
      <c r="AQ434">
        <v>6</v>
      </c>
      <c r="AR434">
        <v>5</v>
      </c>
      <c r="AT434">
        <v>6</v>
      </c>
      <c r="AU434" t="s">
        <v>2050</v>
      </c>
      <c r="AV434" t="s">
        <v>67</v>
      </c>
      <c r="AX434">
        <v>8</v>
      </c>
      <c r="AY434" t="s">
        <v>2051</v>
      </c>
      <c r="AZ434" t="s">
        <v>2052</v>
      </c>
      <c r="BB434">
        <v>1</v>
      </c>
    </row>
    <row r="435" spans="1:54" x14ac:dyDescent="0.3">
      <c r="A435">
        <v>433</v>
      </c>
      <c r="B435">
        <v>433</v>
      </c>
      <c r="C435">
        <v>433</v>
      </c>
      <c r="D435" t="s">
        <v>3</v>
      </c>
      <c r="E435" t="s">
        <v>4</v>
      </c>
      <c r="J435" s="9">
        <v>32</v>
      </c>
      <c r="K435">
        <v>6</v>
      </c>
      <c r="L435">
        <v>30</v>
      </c>
      <c r="M435">
        <v>12</v>
      </c>
      <c r="N435">
        <v>2</v>
      </c>
      <c r="O435" t="s">
        <v>192</v>
      </c>
      <c r="P435">
        <v>0</v>
      </c>
      <c r="Q435" t="s">
        <v>56</v>
      </c>
      <c r="T435" t="s">
        <v>2053</v>
      </c>
      <c r="U435">
        <v>1</v>
      </c>
      <c r="V435" t="s">
        <v>216</v>
      </c>
      <c r="Y435" t="s">
        <v>2054</v>
      </c>
      <c r="Z435" t="s">
        <v>109</v>
      </c>
      <c r="AB435">
        <v>3</v>
      </c>
      <c r="AC435" t="s">
        <v>2055</v>
      </c>
      <c r="AD435" t="s">
        <v>87</v>
      </c>
      <c r="AG435" t="s">
        <v>32</v>
      </c>
      <c r="AO435" t="s">
        <v>88</v>
      </c>
      <c r="AQ435">
        <v>12</v>
      </c>
      <c r="AR435">
        <v>5</v>
      </c>
      <c r="AT435">
        <v>20</v>
      </c>
      <c r="AU435" t="s">
        <v>2056</v>
      </c>
      <c r="AV435" t="s">
        <v>78</v>
      </c>
      <c r="AX435">
        <v>8</v>
      </c>
      <c r="AY435" t="s">
        <v>2057</v>
      </c>
      <c r="AZ435" t="s">
        <v>2058</v>
      </c>
      <c r="BA435" t="s">
        <v>2059</v>
      </c>
      <c r="BB435">
        <v>1</v>
      </c>
    </row>
    <row r="436" spans="1:54" x14ac:dyDescent="0.3">
      <c r="A436">
        <v>434</v>
      </c>
      <c r="B436">
        <v>434</v>
      </c>
      <c r="C436">
        <v>434</v>
      </c>
      <c r="H436" t="s">
        <v>7</v>
      </c>
      <c r="J436" s="9">
        <v>37</v>
      </c>
      <c r="K436">
        <v>4</v>
      </c>
      <c r="L436">
        <v>0</v>
      </c>
      <c r="M436">
        <v>10</v>
      </c>
      <c r="N436">
        <v>120</v>
      </c>
      <c r="O436" t="s">
        <v>70</v>
      </c>
      <c r="P436">
        <v>0</v>
      </c>
      <c r="Q436" t="s">
        <v>101</v>
      </c>
      <c r="S436" t="s">
        <v>3410</v>
      </c>
      <c r="U436">
        <v>1</v>
      </c>
      <c r="V436" t="s">
        <v>415</v>
      </c>
      <c r="X436" t="s">
        <v>114</v>
      </c>
      <c r="Z436" t="s">
        <v>95</v>
      </c>
      <c r="AB436">
        <v>15</v>
      </c>
      <c r="AD436" t="s">
        <v>62</v>
      </c>
      <c r="AH436" t="s">
        <v>33</v>
      </c>
      <c r="AO436" t="s">
        <v>63</v>
      </c>
      <c r="AQ436">
        <v>5</v>
      </c>
      <c r="AS436">
        <v>10</v>
      </c>
      <c r="AT436">
        <v>20</v>
      </c>
      <c r="AU436" t="s">
        <v>2060</v>
      </c>
      <c r="AV436" t="s">
        <v>78</v>
      </c>
      <c r="AX436">
        <v>10</v>
      </c>
      <c r="AY436" t="s">
        <v>2061</v>
      </c>
      <c r="BB436">
        <v>0</v>
      </c>
    </row>
    <row r="437" spans="1:54" x14ac:dyDescent="0.3">
      <c r="A437">
        <v>435</v>
      </c>
      <c r="B437">
        <v>435</v>
      </c>
      <c r="C437">
        <v>435</v>
      </c>
      <c r="D437" t="s">
        <v>3</v>
      </c>
      <c r="G437" t="s">
        <v>6</v>
      </c>
      <c r="H437" t="s">
        <v>7</v>
      </c>
      <c r="J437" s="9">
        <v>31</v>
      </c>
      <c r="K437">
        <v>8</v>
      </c>
      <c r="L437">
        <v>60</v>
      </c>
      <c r="M437">
        <v>12</v>
      </c>
      <c r="N437">
        <v>20</v>
      </c>
      <c r="O437" t="s">
        <v>306</v>
      </c>
      <c r="P437">
        <v>0</v>
      </c>
      <c r="Q437" t="s">
        <v>56</v>
      </c>
      <c r="S437" t="s">
        <v>3411</v>
      </c>
      <c r="U437">
        <v>0</v>
      </c>
      <c r="AD437" t="s">
        <v>87</v>
      </c>
      <c r="AG437" t="s">
        <v>32</v>
      </c>
      <c r="AO437" t="s">
        <v>76</v>
      </c>
      <c r="AQ437">
        <v>3</v>
      </c>
      <c r="AR437">
        <v>3</v>
      </c>
      <c r="AT437">
        <v>180</v>
      </c>
      <c r="AU437" t="s">
        <v>2062</v>
      </c>
      <c r="AV437" t="s">
        <v>195</v>
      </c>
      <c r="AX437">
        <v>9</v>
      </c>
      <c r="AY437" t="s">
        <v>2063</v>
      </c>
      <c r="AZ437" t="s">
        <v>2064</v>
      </c>
      <c r="BA437" t="s">
        <v>2065</v>
      </c>
      <c r="BB437">
        <v>1</v>
      </c>
    </row>
    <row r="438" spans="1:54" x14ac:dyDescent="0.3">
      <c r="A438">
        <v>436</v>
      </c>
      <c r="B438">
        <v>436</v>
      </c>
      <c r="C438">
        <v>436</v>
      </c>
      <c r="E438" t="s">
        <v>4</v>
      </c>
      <c r="F438" t="s">
        <v>5</v>
      </c>
      <c r="H438" t="s">
        <v>7</v>
      </c>
      <c r="J438" s="9">
        <v>26</v>
      </c>
      <c r="K438">
        <v>8</v>
      </c>
      <c r="L438">
        <v>0</v>
      </c>
      <c r="M438">
        <v>8</v>
      </c>
      <c r="N438">
        <v>15</v>
      </c>
      <c r="O438" t="s">
        <v>100</v>
      </c>
      <c r="P438">
        <v>1</v>
      </c>
      <c r="U438">
        <v>0</v>
      </c>
      <c r="AD438" t="s">
        <v>87</v>
      </c>
      <c r="AJ438" t="s">
        <v>35</v>
      </c>
      <c r="AO438" t="s">
        <v>76</v>
      </c>
      <c r="AQ438">
        <v>3</v>
      </c>
      <c r="AR438">
        <v>5</v>
      </c>
      <c r="AT438">
        <v>5</v>
      </c>
      <c r="AU438" t="s">
        <v>2066</v>
      </c>
      <c r="AV438" t="s">
        <v>78</v>
      </c>
      <c r="AX438">
        <v>8</v>
      </c>
      <c r="AY438" t="s">
        <v>2067</v>
      </c>
      <c r="AZ438" t="s">
        <v>2068</v>
      </c>
      <c r="BA438" t="s">
        <v>2069</v>
      </c>
      <c r="BB438">
        <v>0</v>
      </c>
    </row>
    <row r="439" spans="1:54" x14ac:dyDescent="0.3">
      <c r="A439">
        <v>437</v>
      </c>
      <c r="B439">
        <v>437</v>
      </c>
      <c r="C439">
        <v>437</v>
      </c>
      <c r="H439" t="s">
        <v>7</v>
      </c>
      <c r="J439" s="9">
        <v>38</v>
      </c>
      <c r="K439">
        <v>7</v>
      </c>
      <c r="L439">
        <v>50</v>
      </c>
      <c r="M439">
        <v>8</v>
      </c>
      <c r="N439">
        <v>3</v>
      </c>
      <c r="O439" t="s">
        <v>192</v>
      </c>
      <c r="P439">
        <v>1</v>
      </c>
      <c r="U439">
        <v>1</v>
      </c>
      <c r="V439" t="s">
        <v>216</v>
      </c>
      <c r="X439" t="s">
        <v>84</v>
      </c>
      <c r="Z439" t="s">
        <v>95</v>
      </c>
      <c r="AB439">
        <v>12</v>
      </c>
      <c r="AD439" t="s">
        <v>87</v>
      </c>
      <c r="AJ439" t="s">
        <v>35</v>
      </c>
      <c r="AO439" t="s">
        <v>88</v>
      </c>
      <c r="AQ439">
        <v>3</v>
      </c>
      <c r="AR439">
        <v>2</v>
      </c>
      <c r="AT439">
        <v>5</v>
      </c>
      <c r="AU439" t="s">
        <v>2070</v>
      </c>
      <c r="AV439" t="s">
        <v>78</v>
      </c>
      <c r="AX439">
        <v>7</v>
      </c>
      <c r="AY439" t="s">
        <v>2071</v>
      </c>
      <c r="BB439">
        <v>0</v>
      </c>
    </row>
    <row r="440" spans="1:54" x14ac:dyDescent="0.3">
      <c r="A440">
        <v>438</v>
      </c>
      <c r="B440">
        <v>438</v>
      </c>
      <c r="C440">
        <v>438</v>
      </c>
      <c r="F440" t="s">
        <v>5</v>
      </c>
      <c r="G440" t="s">
        <v>6</v>
      </c>
      <c r="J440" s="9">
        <v>25</v>
      </c>
      <c r="K440">
        <v>7</v>
      </c>
      <c r="L440">
        <v>30</v>
      </c>
      <c r="M440">
        <v>8</v>
      </c>
      <c r="N440">
        <v>5</v>
      </c>
      <c r="O440" t="s">
        <v>228</v>
      </c>
      <c r="P440">
        <v>1</v>
      </c>
      <c r="U440">
        <v>0</v>
      </c>
      <c r="AD440" t="s">
        <v>62</v>
      </c>
      <c r="AH440" t="s">
        <v>33</v>
      </c>
      <c r="AO440" t="s">
        <v>76</v>
      </c>
      <c r="AQ440">
        <v>6</v>
      </c>
      <c r="AR440">
        <v>4</v>
      </c>
      <c r="AT440">
        <v>30</v>
      </c>
      <c r="AU440" t="s">
        <v>2072</v>
      </c>
      <c r="AV440" t="s">
        <v>67</v>
      </c>
      <c r="AX440">
        <v>9</v>
      </c>
      <c r="AY440" t="s">
        <v>2073</v>
      </c>
      <c r="AZ440" t="s">
        <v>2074</v>
      </c>
      <c r="BA440" t="s">
        <v>2075</v>
      </c>
      <c r="BB440">
        <v>0</v>
      </c>
    </row>
    <row r="441" spans="1:54" x14ac:dyDescent="0.3">
      <c r="A441">
        <v>439</v>
      </c>
      <c r="B441">
        <v>439</v>
      </c>
      <c r="C441">
        <v>439</v>
      </c>
      <c r="I441" t="s">
        <v>2076</v>
      </c>
      <c r="J441" s="9">
        <v>50</v>
      </c>
      <c r="K441">
        <v>7</v>
      </c>
      <c r="L441">
        <v>0</v>
      </c>
      <c r="M441">
        <v>8</v>
      </c>
      <c r="N441">
        <v>20</v>
      </c>
      <c r="O441" t="s">
        <v>124</v>
      </c>
      <c r="P441">
        <v>1</v>
      </c>
      <c r="U441">
        <v>1</v>
      </c>
      <c r="V441" t="s">
        <v>2077</v>
      </c>
      <c r="X441" t="s">
        <v>145</v>
      </c>
      <c r="Z441" t="s">
        <v>95</v>
      </c>
      <c r="AB441">
        <v>25</v>
      </c>
      <c r="AC441" t="s">
        <v>2078</v>
      </c>
      <c r="AD441" t="s">
        <v>87</v>
      </c>
      <c r="AI441" t="s">
        <v>34</v>
      </c>
      <c r="AJ441" t="s">
        <v>35</v>
      </c>
      <c r="AN441" t="s">
        <v>2079</v>
      </c>
      <c r="AO441" t="s">
        <v>76</v>
      </c>
      <c r="AQ441">
        <v>6</v>
      </c>
      <c r="AR441">
        <v>6</v>
      </c>
      <c r="AT441">
        <v>6</v>
      </c>
      <c r="AU441" t="s">
        <v>2080</v>
      </c>
      <c r="AV441" t="s">
        <v>78</v>
      </c>
      <c r="AX441">
        <v>9</v>
      </c>
      <c r="AY441" t="s">
        <v>2081</v>
      </c>
      <c r="AZ441" t="s">
        <v>2082</v>
      </c>
      <c r="BA441" t="s">
        <v>2083</v>
      </c>
      <c r="BB441">
        <v>1</v>
      </c>
    </row>
    <row r="442" spans="1:54" x14ac:dyDescent="0.3">
      <c r="A442">
        <v>440</v>
      </c>
      <c r="B442">
        <v>440</v>
      </c>
      <c r="C442">
        <v>440</v>
      </c>
      <c r="E442" t="s">
        <v>4</v>
      </c>
      <c r="J442" s="9">
        <v>57</v>
      </c>
      <c r="K442">
        <v>7</v>
      </c>
      <c r="L442">
        <v>0</v>
      </c>
      <c r="M442">
        <v>10</v>
      </c>
      <c r="N442">
        <v>10</v>
      </c>
      <c r="O442" t="s">
        <v>136</v>
      </c>
      <c r="P442">
        <v>1</v>
      </c>
      <c r="U442">
        <v>1</v>
      </c>
      <c r="V442" t="s">
        <v>216</v>
      </c>
      <c r="Y442" t="s">
        <v>2084</v>
      </c>
      <c r="Z442" t="s">
        <v>575</v>
      </c>
      <c r="AB442">
        <v>35</v>
      </c>
      <c r="AC442" t="s">
        <v>2085</v>
      </c>
      <c r="AD442" t="s">
        <v>75</v>
      </c>
      <c r="AJ442" t="s">
        <v>35</v>
      </c>
      <c r="AO442" t="s">
        <v>76</v>
      </c>
      <c r="AQ442">
        <v>5</v>
      </c>
      <c r="AR442">
        <v>3</v>
      </c>
      <c r="AT442">
        <v>10</v>
      </c>
      <c r="AU442" t="s">
        <v>2086</v>
      </c>
      <c r="AV442" t="s">
        <v>67</v>
      </c>
      <c r="AX442">
        <v>10</v>
      </c>
      <c r="AY442" t="s">
        <v>2087</v>
      </c>
      <c r="AZ442" t="s">
        <v>2088</v>
      </c>
      <c r="BA442" t="s">
        <v>142</v>
      </c>
      <c r="BB442">
        <v>1</v>
      </c>
    </row>
    <row r="443" spans="1:54" x14ac:dyDescent="0.3">
      <c r="A443">
        <v>441</v>
      </c>
      <c r="B443">
        <v>441</v>
      </c>
      <c r="C443">
        <v>441</v>
      </c>
      <c r="D443" t="s">
        <v>3</v>
      </c>
      <c r="G443" t="s">
        <v>6</v>
      </c>
      <c r="H443" t="s">
        <v>7</v>
      </c>
      <c r="J443" s="9">
        <v>39</v>
      </c>
      <c r="K443">
        <v>8</v>
      </c>
      <c r="L443">
        <v>75</v>
      </c>
      <c r="M443">
        <v>14</v>
      </c>
      <c r="N443">
        <v>8</v>
      </c>
      <c r="O443" t="s">
        <v>100</v>
      </c>
      <c r="P443">
        <v>1</v>
      </c>
      <c r="U443">
        <v>1</v>
      </c>
      <c r="V443" t="s">
        <v>58</v>
      </c>
      <c r="X443" t="s">
        <v>84</v>
      </c>
      <c r="Z443" t="s">
        <v>300</v>
      </c>
      <c r="AB443">
        <v>13</v>
      </c>
      <c r="AC443" t="s">
        <v>2089</v>
      </c>
      <c r="AD443" t="s">
        <v>62</v>
      </c>
      <c r="AJ443" t="s">
        <v>35</v>
      </c>
      <c r="AO443" t="s">
        <v>76</v>
      </c>
      <c r="AQ443">
        <v>8</v>
      </c>
      <c r="AR443">
        <v>6</v>
      </c>
      <c r="AT443">
        <v>12</v>
      </c>
      <c r="AU443" t="s">
        <v>2091</v>
      </c>
      <c r="AV443" t="s">
        <v>78</v>
      </c>
      <c r="AX443">
        <v>10</v>
      </c>
      <c r="AY443" t="s">
        <v>2092</v>
      </c>
      <c r="AZ443" t="s">
        <v>2093</v>
      </c>
      <c r="BA443" t="s">
        <v>1397</v>
      </c>
      <c r="BB443">
        <v>1</v>
      </c>
    </row>
    <row r="444" spans="1:54" x14ac:dyDescent="0.3">
      <c r="A444">
        <v>442</v>
      </c>
      <c r="B444">
        <v>442</v>
      </c>
      <c r="C444">
        <v>442</v>
      </c>
      <c r="E444" t="s">
        <v>4</v>
      </c>
      <c r="J444" s="9">
        <v>26</v>
      </c>
      <c r="K444">
        <v>7</v>
      </c>
      <c r="L444">
        <v>0</v>
      </c>
      <c r="M444">
        <v>12</v>
      </c>
      <c r="N444">
        <v>20</v>
      </c>
      <c r="O444" t="s">
        <v>192</v>
      </c>
      <c r="P444">
        <v>1</v>
      </c>
      <c r="U444">
        <v>1</v>
      </c>
      <c r="V444" t="s">
        <v>149</v>
      </c>
      <c r="X444" t="s">
        <v>84</v>
      </c>
      <c r="Z444" t="s">
        <v>234</v>
      </c>
      <c r="AB444">
        <v>3</v>
      </c>
      <c r="AC444" t="s">
        <v>2094</v>
      </c>
      <c r="AD444" t="s">
        <v>62</v>
      </c>
      <c r="AI444" t="s">
        <v>34</v>
      </c>
      <c r="AO444" t="s">
        <v>63</v>
      </c>
      <c r="AQ444">
        <v>10</v>
      </c>
      <c r="AS444">
        <v>8</v>
      </c>
      <c r="AT444">
        <v>8</v>
      </c>
      <c r="AU444" t="s">
        <v>2095</v>
      </c>
      <c r="AV444" t="s">
        <v>78</v>
      </c>
      <c r="AX444">
        <v>9</v>
      </c>
      <c r="AY444" t="s">
        <v>2096</v>
      </c>
      <c r="BB444">
        <v>1</v>
      </c>
    </row>
    <row r="445" spans="1:54" x14ac:dyDescent="0.3">
      <c r="A445">
        <v>443</v>
      </c>
      <c r="B445">
        <v>443</v>
      </c>
      <c r="C445">
        <v>443</v>
      </c>
      <c r="D445" t="s">
        <v>3</v>
      </c>
      <c r="E445" t="s">
        <v>4</v>
      </c>
      <c r="F445" t="s">
        <v>5</v>
      </c>
      <c r="H445" t="s">
        <v>7</v>
      </c>
      <c r="J445" s="9">
        <v>30</v>
      </c>
      <c r="K445">
        <v>8</v>
      </c>
      <c r="L445">
        <v>1</v>
      </c>
      <c r="M445">
        <v>8</v>
      </c>
      <c r="N445">
        <v>25</v>
      </c>
      <c r="O445" t="s">
        <v>306</v>
      </c>
      <c r="P445">
        <v>1</v>
      </c>
      <c r="U445">
        <v>1</v>
      </c>
      <c r="V445" t="s">
        <v>216</v>
      </c>
      <c r="X445" t="s">
        <v>84</v>
      </c>
      <c r="Z445" t="s">
        <v>95</v>
      </c>
      <c r="AB445">
        <v>1</v>
      </c>
      <c r="AC445" t="s">
        <v>78</v>
      </c>
      <c r="AD445" t="s">
        <v>75</v>
      </c>
      <c r="AG445" t="s">
        <v>3449</v>
      </c>
      <c r="AH445" t="s">
        <v>33</v>
      </c>
      <c r="AJ445" t="s">
        <v>35</v>
      </c>
      <c r="AO445" t="s">
        <v>88</v>
      </c>
      <c r="AQ445">
        <v>1</v>
      </c>
      <c r="AR445">
        <v>1</v>
      </c>
      <c r="AT445">
        <v>30</v>
      </c>
      <c r="AU445" t="s">
        <v>2097</v>
      </c>
      <c r="AV445" t="s">
        <v>78</v>
      </c>
      <c r="AX445">
        <v>10</v>
      </c>
      <c r="AY445" t="s">
        <v>2098</v>
      </c>
      <c r="BA445" t="s">
        <v>2099</v>
      </c>
      <c r="BB445">
        <v>1</v>
      </c>
    </row>
    <row r="446" spans="1:54" x14ac:dyDescent="0.3">
      <c r="A446">
        <v>444</v>
      </c>
      <c r="B446">
        <v>444</v>
      </c>
      <c r="C446">
        <v>444</v>
      </c>
      <c r="D446" t="s">
        <v>3</v>
      </c>
      <c r="J446" s="9">
        <v>55</v>
      </c>
      <c r="K446">
        <v>7</v>
      </c>
      <c r="L446">
        <v>90</v>
      </c>
      <c r="M446">
        <v>8</v>
      </c>
      <c r="N446">
        <v>10</v>
      </c>
      <c r="O446" t="s">
        <v>81</v>
      </c>
      <c r="P446">
        <v>0</v>
      </c>
      <c r="Q446" t="s">
        <v>71</v>
      </c>
      <c r="S446" t="s">
        <v>3411</v>
      </c>
      <c r="U446">
        <v>1</v>
      </c>
      <c r="V446" t="s">
        <v>410</v>
      </c>
      <c r="X446" t="s">
        <v>84</v>
      </c>
      <c r="Z446" t="s">
        <v>60</v>
      </c>
      <c r="AB446">
        <v>28</v>
      </c>
      <c r="AC446" t="s">
        <v>2100</v>
      </c>
      <c r="AD446" t="s">
        <v>75</v>
      </c>
      <c r="AN446" t="s">
        <v>2101</v>
      </c>
      <c r="AO446" t="s">
        <v>76</v>
      </c>
      <c r="AQ446">
        <v>6</v>
      </c>
      <c r="AR446">
        <v>6</v>
      </c>
      <c r="AT446">
        <v>10</v>
      </c>
      <c r="AU446" t="s">
        <v>2102</v>
      </c>
      <c r="AV446" t="s">
        <v>78</v>
      </c>
      <c r="AX446">
        <v>9</v>
      </c>
      <c r="AY446" t="s">
        <v>2103</v>
      </c>
      <c r="BB446">
        <v>0</v>
      </c>
    </row>
    <row r="447" spans="1:54" x14ac:dyDescent="0.3">
      <c r="A447">
        <v>445</v>
      </c>
      <c r="B447">
        <v>445</v>
      </c>
      <c r="C447">
        <v>445</v>
      </c>
      <c r="E447" t="s">
        <v>4</v>
      </c>
      <c r="G447" t="s">
        <v>6</v>
      </c>
      <c r="H447" t="s">
        <v>7</v>
      </c>
      <c r="J447" s="9">
        <v>29</v>
      </c>
      <c r="K447">
        <v>5</v>
      </c>
      <c r="L447">
        <v>0</v>
      </c>
      <c r="M447">
        <v>16</v>
      </c>
      <c r="N447">
        <v>2</v>
      </c>
      <c r="O447" t="s">
        <v>338</v>
      </c>
      <c r="P447">
        <v>0</v>
      </c>
      <c r="Q447" t="s">
        <v>101</v>
      </c>
      <c r="S447" t="s">
        <v>3410</v>
      </c>
      <c r="U447">
        <v>1</v>
      </c>
      <c r="V447" t="s">
        <v>415</v>
      </c>
      <c r="X447" t="s">
        <v>59</v>
      </c>
      <c r="Z447" t="s">
        <v>95</v>
      </c>
      <c r="AB447">
        <v>5</v>
      </c>
      <c r="AC447" t="s">
        <v>2104</v>
      </c>
      <c r="AD447" t="s">
        <v>62</v>
      </c>
      <c r="AJ447" t="s">
        <v>35</v>
      </c>
      <c r="AO447" t="s">
        <v>76</v>
      </c>
      <c r="AQ447">
        <v>6</v>
      </c>
      <c r="AR447">
        <v>6</v>
      </c>
      <c r="AT447">
        <v>12</v>
      </c>
      <c r="AU447" t="s">
        <v>2105</v>
      </c>
      <c r="AV447" t="s">
        <v>78</v>
      </c>
      <c r="AX447">
        <v>10</v>
      </c>
      <c r="AY447" t="s">
        <v>2106</v>
      </c>
      <c r="AZ447" t="s">
        <v>2107</v>
      </c>
      <c r="BB447">
        <v>1</v>
      </c>
    </row>
    <row r="448" spans="1:54" ht="409.6" x14ac:dyDescent="0.3">
      <c r="A448">
        <v>446</v>
      </c>
      <c r="B448">
        <v>446</v>
      </c>
      <c r="C448">
        <v>446</v>
      </c>
      <c r="D448" t="s">
        <v>3</v>
      </c>
      <c r="E448" t="s">
        <v>4</v>
      </c>
      <c r="H448" t="s">
        <v>7</v>
      </c>
      <c r="J448" s="9">
        <v>28</v>
      </c>
      <c r="K448">
        <v>6</v>
      </c>
      <c r="L448">
        <v>180</v>
      </c>
      <c r="M448">
        <v>10</v>
      </c>
      <c r="N448">
        <v>9</v>
      </c>
      <c r="O448" t="s">
        <v>100</v>
      </c>
      <c r="P448">
        <v>1</v>
      </c>
      <c r="U448">
        <v>1</v>
      </c>
      <c r="V448" t="s">
        <v>158</v>
      </c>
      <c r="X448" t="s">
        <v>84</v>
      </c>
      <c r="AA448" t="s">
        <v>2108</v>
      </c>
      <c r="AB448">
        <v>1</v>
      </c>
      <c r="AC448" t="s">
        <v>2109</v>
      </c>
      <c r="AD448" t="s">
        <v>87</v>
      </c>
      <c r="AJ448" t="s">
        <v>35</v>
      </c>
      <c r="AO448" t="s">
        <v>1081</v>
      </c>
      <c r="AQ448">
        <v>10</v>
      </c>
      <c r="AR448">
        <v>6</v>
      </c>
      <c r="AT448">
        <v>6</v>
      </c>
      <c r="AU448" s="3" t="s">
        <v>2110</v>
      </c>
      <c r="AV448" t="s">
        <v>195</v>
      </c>
      <c r="AX448">
        <v>9</v>
      </c>
      <c r="AY448" s="3" t="s">
        <v>2111</v>
      </c>
      <c r="AZ448" t="s">
        <v>2112</v>
      </c>
      <c r="BA448" t="s">
        <v>2113</v>
      </c>
      <c r="BB448">
        <v>1</v>
      </c>
    </row>
    <row r="449" spans="1:54" x14ac:dyDescent="0.3">
      <c r="A449">
        <v>447</v>
      </c>
      <c r="B449">
        <v>447</v>
      </c>
      <c r="C449">
        <v>447</v>
      </c>
      <c r="D449" t="s">
        <v>3</v>
      </c>
      <c r="J449" s="9">
        <v>25</v>
      </c>
      <c r="K449">
        <v>9</v>
      </c>
      <c r="L449">
        <v>1</v>
      </c>
      <c r="M449">
        <v>6</v>
      </c>
      <c r="N449">
        <v>5</v>
      </c>
      <c r="O449" t="s">
        <v>306</v>
      </c>
      <c r="P449">
        <v>1</v>
      </c>
      <c r="U449">
        <v>1</v>
      </c>
      <c r="V449" t="s">
        <v>216</v>
      </c>
      <c r="X449" t="s">
        <v>84</v>
      </c>
      <c r="Z449" t="s">
        <v>95</v>
      </c>
      <c r="AB449">
        <v>2</v>
      </c>
      <c r="AC449" t="s">
        <v>2114</v>
      </c>
      <c r="AD449" t="s">
        <v>62</v>
      </c>
      <c r="AH449" t="s">
        <v>33</v>
      </c>
      <c r="AO449" t="s">
        <v>88</v>
      </c>
      <c r="AQ449">
        <v>6</v>
      </c>
      <c r="AR449">
        <v>5</v>
      </c>
      <c r="AT449">
        <v>100</v>
      </c>
      <c r="AU449" t="s">
        <v>3460</v>
      </c>
      <c r="AV449" t="s">
        <v>78</v>
      </c>
      <c r="AX449">
        <v>9</v>
      </c>
      <c r="AY449" t="s">
        <v>2116</v>
      </c>
      <c r="AZ449" t="s">
        <v>2117</v>
      </c>
      <c r="BB449">
        <v>1</v>
      </c>
    </row>
    <row r="450" spans="1:54" x14ac:dyDescent="0.3">
      <c r="A450">
        <v>448</v>
      </c>
      <c r="B450">
        <v>448</v>
      </c>
      <c r="C450">
        <v>448</v>
      </c>
      <c r="E450" t="s">
        <v>4</v>
      </c>
      <c r="J450" s="9">
        <v>28</v>
      </c>
      <c r="K450">
        <v>8</v>
      </c>
      <c r="L450">
        <v>6</v>
      </c>
      <c r="M450">
        <v>14</v>
      </c>
      <c r="N450">
        <v>6</v>
      </c>
      <c r="O450" t="s">
        <v>55</v>
      </c>
      <c r="P450">
        <v>0</v>
      </c>
      <c r="Q450" t="s">
        <v>71</v>
      </c>
      <c r="S450" t="s">
        <v>3411</v>
      </c>
      <c r="U450">
        <v>1</v>
      </c>
      <c r="V450" t="s">
        <v>216</v>
      </c>
      <c r="X450" t="s">
        <v>84</v>
      </c>
      <c r="Z450" t="s">
        <v>95</v>
      </c>
      <c r="AB450">
        <v>5</v>
      </c>
      <c r="AC450" t="s">
        <v>2118</v>
      </c>
      <c r="AD450" t="s">
        <v>62</v>
      </c>
      <c r="AH450" t="s">
        <v>33</v>
      </c>
      <c r="AO450" t="s">
        <v>88</v>
      </c>
      <c r="AQ450">
        <v>6</v>
      </c>
      <c r="AR450">
        <v>4</v>
      </c>
      <c r="AT450">
        <v>3</v>
      </c>
      <c r="AU450" t="s">
        <v>2119</v>
      </c>
      <c r="AV450" t="s">
        <v>67</v>
      </c>
      <c r="AX450">
        <v>10</v>
      </c>
      <c r="AY450" t="s">
        <v>2120</v>
      </c>
      <c r="AZ450" t="s">
        <v>2121</v>
      </c>
      <c r="BB450">
        <v>0</v>
      </c>
    </row>
    <row r="451" spans="1:54" x14ac:dyDescent="0.3">
      <c r="A451">
        <v>449</v>
      </c>
      <c r="B451">
        <v>449</v>
      </c>
      <c r="C451">
        <v>449</v>
      </c>
      <c r="H451" t="s">
        <v>7</v>
      </c>
      <c r="J451" s="9">
        <v>42</v>
      </c>
      <c r="K451">
        <v>6</v>
      </c>
      <c r="L451">
        <v>50</v>
      </c>
      <c r="M451">
        <v>8</v>
      </c>
      <c r="N451">
        <v>5</v>
      </c>
      <c r="O451" t="s">
        <v>306</v>
      </c>
      <c r="P451">
        <v>1</v>
      </c>
      <c r="U451">
        <v>1</v>
      </c>
      <c r="V451" t="s">
        <v>1792</v>
      </c>
      <c r="X451" t="s">
        <v>59</v>
      </c>
      <c r="Z451" t="s">
        <v>275</v>
      </c>
      <c r="AB451">
        <v>5</v>
      </c>
      <c r="AC451" t="s">
        <v>2122</v>
      </c>
      <c r="AD451" t="s">
        <v>75</v>
      </c>
      <c r="AH451" t="s">
        <v>33</v>
      </c>
      <c r="AK451" t="s">
        <v>36</v>
      </c>
      <c r="AO451" t="s">
        <v>76</v>
      </c>
      <c r="AQ451">
        <v>5</v>
      </c>
      <c r="AR451">
        <v>3</v>
      </c>
      <c r="AT451">
        <v>20</v>
      </c>
      <c r="AU451" t="s">
        <v>2123</v>
      </c>
      <c r="AW451" t="s">
        <v>2124</v>
      </c>
      <c r="AX451">
        <v>9</v>
      </c>
      <c r="AY451" t="s">
        <v>2125</v>
      </c>
      <c r="AZ451" t="s">
        <v>1307</v>
      </c>
      <c r="BB451">
        <v>0</v>
      </c>
    </row>
    <row r="452" spans="1:54" x14ac:dyDescent="0.3">
      <c r="A452">
        <v>450</v>
      </c>
      <c r="B452">
        <v>450</v>
      </c>
      <c r="C452">
        <v>450</v>
      </c>
      <c r="D452" t="s">
        <v>3</v>
      </c>
      <c r="H452" t="s">
        <v>7</v>
      </c>
      <c r="J452" s="9">
        <v>39</v>
      </c>
      <c r="K452">
        <v>8</v>
      </c>
      <c r="L452">
        <v>75</v>
      </c>
      <c r="M452">
        <v>9</v>
      </c>
      <c r="N452">
        <v>20</v>
      </c>
      <c r="O452" t="s">
        <v>100</v>
      </c>
      <c r="P452">
        <v>0</v>
      </c>
      <c r="Q452" t="s">
        <v>71</v>
      </c>
      <c r="S452" t="s">
        <v>3410</v>
      </c>
      <c r="U452">
        <v>1</v>
      </c>
      <c r="V452" t="s">
        <v>113</v>
      </c>
      <c r="X452" t="s">
        <v>114</v>
      </c>
      <c r="Z452" t="s">
        <v>95</v>
      </c>
      <c r="AB452">
        <v>14</v>
      </c>
      <c r="AC452" t="s">
        <v>2126</v>
      </c>
      <c r="AD452" t="s">
        <v>87</v>
      </c>
      <c r="AH452" t="s">
        <v>33</v>
      </c>
      <c r="AO452" t="s">
        <v>76</v>
      </c>
      <c r="AQ452">
        <v>6</v>
      </c>
      <c r="AS452">
        <v>10</v>
      </c>
      <c r="AT452">
        <v>15</v>
      </c>
      <c r="AU452" t="s">
        <v>2127</v>
      </c>
      <c r="AW452" t="s">
        <v>2128</v>
      </c>
      <c r="AX452">
        <v>10</v>
      </c>
      <c r="AY452" t="s">
        <v>2129</v>
      </c>
      <c r="AZ452" t="s">
        <v>2130</v>
      </c>
      <c r="BA452" t="s">
        <v>119</v>
      </c>
      <c r="BB452">
        <v>1</v>
      </c>
    </row>
    <row r="453" spans="1:54" x14ac:dyDescent="0.3">
      <c r="A453">
        <v>451</v>
      </c>
      <c r="B453">
        <v>451</v>
      </c>
      <c r="C453">
        <v>451</v>
      </c>
      <c r="D453" t="s">
        <v>3</v>
      </c>
      <c r="G453" t="s">
        <v>6</v>
      </c>
      <c r="H453" t="s">
        <v>7</v>
      </c>
      <c r="J453" s="9">
        <v>29</v>
      </c>
      <c r="K453">
        <v>8</v>
      </c>
      <c r="L453">
        <v>0</v>
      </c>
      <c r="M453">
        <v>10</v>
      </c>
      <c r="N453">
        <v>60</v>
      </c>
      <c r="O453" t="s">
        <v>124</v>
      </c>
      <c r="P453">
        <v>1</v>
      </c>
      <c r="U453">
        <v>1</v>
      </c>
      <c r="V453" t="s">
        <v>173</v>
      </c>
      <c r="X453" t="s">
        <v>353</v>
      </c>
      <c r="Z453" t="s">
        <v>95</v>
      </c>
      <c r="AB453">
        <v>1</v>
      </c>
      <c r="AC453" t="s">
        <v>2131</v>
      </c>
      <c r="AD453" t="s">
        <v>62</v>
      </c>
      <c r="AH453" t="s">
        <v>33</v>
      </c>
      <c r="AI453" t="s">
        <v>34</v>
      </c>
      <c r="AO453" t="s">
        <v>63</v>
      </c>
      <c r="AQ453">
        <v>5</v>
      </c>
      <c r="AR453">
        <v>2</v>
      </c>
      <c r="AT453">
        <v>6</v>
      </c>
      <c r="AU453" t="s">
        <v>2132</v>
      </c>
      <c r="AV453" t="s">
        <v>78</v>
      </c>
      <c r="AX453">
        <v>7</v>
      </c>
      <c r="AY453" t="s">
        <v>2133</v>
      </c>
      <c r="AZ453" t="s">
        <v>2134</v>
      </c>
      <c r="BA453" t="s">
        <v>2135</v>
      </c>
      <c r="BB453">
        <v>0</v>
      </c>
    </row>
    <row r="454" spans="1:54" x14ac:dyDescent="0.3">
      <c r="A454">
        <v>452</v>
      </c>
      <c r="B454">
        <v>452</v>
      </c>
      <c r="C454">
        <v>452</v>
      </c>
      <c r="D454" t="s">
        <v>3</v>
      </c>
      <c r="J454" s="9">
        <v>43</v>
      </c>
      <c r="K454">
        <v>7</v>
      </c>
      <c r="L454">
        <v>70</v>
      </c>
      <c r="M454">
        <v>8</v>
      </c>
      <c r="N454">
        <v>50</v>
      </c>
      <c r="O454" t="s">
        <v>124</v>
      </c>
      <c r="P454">
        <v>1</v>
      </c>
      <c r="U454">
        <v>1</v>
      </c>
      <c r="V454" t="s">
        <v>216</v>
      </c>
      <c r="X454" t="s">
        <v>84</v>
      </c>
      <c r="Z454" t="s">
        <v>313</v>
      </c>
      <c r="AB454">
        <v>15</v>
      </c>
      <c r="AC454" t="s">
        <v>2136</v>
      </c>
      <c r="AD454" t="s">
        <v>87</v>
      </c>
      <c r="AI454" t="s">
        <v>34</v>
      </c>
      <c r="AO454" t="s">
        <v>76</v>
      </c>
      <c r="AQ454">
        <v>6</v>
      </c>
      <c r="AR454">
        <v>4</v>
      </c>
      <c r="AT454">
        <v>25</v>
      </c>
      <c r="AU454" t="s">
        <v>335</v>
      </c>
      <c r="AV454" t="s">
        <v>78</v>
      </c>
      <c r="AX454">
        <v>7</v>
      </c>
      <c r="AY454" t="s">
        <v>1778</v>
      </c>
      <c r="BB454">
        <v>0</v>
      </c>
    </row>
    <row r="455" spans="1:54" x14ac:dyDescent="0.3">
      <c r="A455">
        <v>453</v>
      </c>
      <c r="B455">
        <v>453</v>
      </c>
      <c r="C455">
        <v>453</v>
      </c>
      <c r="E455" t="s">
        <v>4</v>
      </c>
      <c r="J455" s="9">
        <v>33</v>
      </c>
      <c r="K455">
        <v>7</v>
      </c>
      <c r="L455">
        <v>0</v>
      </c>
      <c r="M455">
        <v>6</v>
      </c>
      <c r="N455">
        <v>20</v>
      </c>
      <c r="O455" t="s">
        <v>70</v>
      </c>
      <c r="P455">
        <v>0</v>
      </c>
      <c r="Q455" t="s">
        <v>56</v>
      </c>
      <c r="S455" t="s">
        <v>3451</v>
      </c>
      <c r="U455">
        <v>1</v>
      </c>
      <c r="V455" t="s">
        <v>3452</v>
      </c>
      <c r="X455" t="s">
        <v>84</v>
      </c>
      <c r="Z455" t="s">
        <v>95</v>
      </c>
      <c r="AB455">
        <v>2</v>
      </c>
      <c r="AD455" t="s">
        <v>87</v>
      </c>
      <c r="AJ455" t="s">
        <v>35</v>
      </c>
      <c r="AO455" t="s">
        <v>63</v>
      </c>
      <c r="AQ455">
        <v>5</v>
      </c>
      <c r="AR455">
        <v>5</v>
      </c>
      <c r="AT455">
        <v>10</v>
      </c>
      <c r="AU455" t="s">
        <v>699</v>
      </c>
      <c r="AV455" t="s">
        <v>67</v>
      </c>
      <c r="AX455">
        <v>7</v>
      </c>
      <c r="AY455" t="s">
        <v>2137</v>
      </c>
      <c r="BB455">
        <v>0</v>
      </c>
    </row>
    <row r="456" spans="1:54" x14ac:dyDescent="0.3">
      <c r="A456">
        <v>454</v>
      </c>
      <c r="B456">
        <v>454</v>
      </c>
      <c r="C456">
        <v>454</v>
      </c>
      <c r="E456" t="s">
        <v>4</v>
      </c>
      <c r="J456" s="9">
        <v>35</v>
      </c>
      <c r="K456">
        <v>7</v>
      </c>
      <c r="L456">
        <v>30</v>
      </c>
      <c r="M456">
        <v>15</v>
      </c>
      <c r="N456">
        <v>8</v>
      </c>
      <c r="O456" t="s">
        <v>106</v>
      </c>
      <c r="P456">
        <v>1</v>
      </c>
      <c r="U456">
        <v>1</v>
      </c>
      <c r="V456" t="s">
        <v>216</v>
      </c>
      <c r="X456" t="s">
        <v>59</v>
      </c>
      <c r="Z456" t="s">
        <v>422</v>
      </c>
      <c r="AB456">
        <v>14</v>
      </c>
      <c r="AC456" t="s">
        <v>2138</v>
      </c>
      <c r="AD456" t="s">
        <v>62</v>
      </c>
      <c r="AJ456" t="s">
        <v>35</v>
      </c>
      <c r="AO456" t="s">
        <v>63</v>
      </c>
      <c r="AQ456">
        <v>5</v>
      </c>
      <c r="AR456">
        <v>4</v>
      </c>
      <c r="AT456">
        <v>12</v>
      </c>
      <c r="AU456" t="s">
        <v>2139</v>
      </c>
      <c r="AV456" t="s">
        <v>78</v>
      </c>
      <c r="AX456">
        <v>10</v>
      </c>
      <c r="AY456" t="s">
        <v>2140</v>
      </c>
      <c r="AZ456" t="s">
        <v>2141</v>
      </c>
      <c r="BA456" t="s">
        <v>2142</v>
      </c>
      <c r="BB456">
        <v>1</v>
      </c>
    </row>
    <row r="457" spans="1:54" ht="302.39999999999998" x14ac:dyDescent="0.3">
      <c r="A457">
        <v>455</v>
      </c>
      <c r="B457">
        <v>455</v>
      </c>
      <c r="C457">
        <v>455</v>
      </c>
      <c r="D457" t="s">
        <v>3</v>
      </c>
      <c r="H457" t="s">
        <v>7</v>
      </c>
      <c r="J457" s="9">
        <v>31</v>
      </c>
      <c r="K457">
        <v>7</v>
      </c>
      <c r="L457">
        <v>0</v>
      </c>
      <c r="M457">
        <v>8</v>
      </c>
      <c r="N457">
        <v>50</v>
      </c>
      <c r="O457" t="s">
        <v>306</v>
      </c>
      <c r="P457">
        <v>1</v>
      </c>
      <c r="U457">
        <v>0</v>
      </c>
      <c r="AD457" t="s">
        <v>87</v>
      </c>
      <c r="AE457" t="s">
        <v>30</v>
      </c>
      <c r="AG457" t="s">
        <v>32</v>
      </c>
      <c r="AH457" t="s">
        <v>33</v>
      </c>
      <c r="AO457" t="s">
        <v>76</v>
      </c>
      <c r="AQ457">
        <v>20</v>
      </c>
      <c r="AS457">
        <v>10</v>
      </c>
      <c r="AT457">
        <v>5</v>
      </c>
      <c r="AU457" s="3" t="s">
        <v>2143</v>
      </c>
      <c r="AW457" t="s">
        <v>2144</v>
      </c>
      <c r="AX457">
        <v>9</v>
      </c>
      <c r="AY457" t="s">
        <v>3418</v>
      </c>
      <c r="AZ457" t="s">
        <v>2146</v>
      </c>
      <c r="BA457" t="s">
        <v>2147</v>
      </c>
      <c r="BB457">
        <v>1</v>
      </c>
    </row>
    <row r="458" spans="1:54" x14ac:dyDescent="0.3">
      <c r="A458">
        <v>456</v>
      </c>
      <c r="B458">
        <v>456</v>
      </c>
      <c r="C458">
        <v>456</v>
      </c>
      <c r="D458" t="s">
        <v>3</v>
      </c>
      <c r="G458" t="s">
        <v>6</v>
      </c>
      <c r="H458" t="s">
        <v>7</v>
      </c>
      <c r="J458" s="9">
        <v>22</v>
      </c>
      <c r="K458">
        <v>7</v>
      </c>
      <c r="L458">
        <v>50</v>
      </c>
      <c r="M458">
        <v>9</v>
      </c>
      <c r="N458">
        <v>15</v>
      </c>
      <c r="O458" t="s">
        <v>100</v>
      </c>
      <c r="P458">
        <v>1</v>
      </c>
      <c r="U458">
        <v>0</v>
      </c>
      <c r="AD458" t="s">
        <v>62</v>
      </c>
      <c r="AH458" t="s">
        <v>33</v>
      </c>
      <c r="AO458" t="s">
        <v>76</v>
      </c>
      <c r="AQ458">
        <v>5</v>
      </c>
      <c r="AR458">
        <v>6</v>
      </c>
      <c r="AT458">
        <v>14</v>
      </c>
      <c r="AU458" t="s">
        <v>2148</v>
      </c>
      <c r="AV458" t="s">
        <v>67</v>
      </c>
      <c r="AX458">
        <v>10</v>
      </c>
      <c r="AY458" t="s">
        <v>2149</v>
      </c>
      <c r="AZ458" t="s">
        <v>2150</v>
      </c>
      <c r="BA458" t="s">
        <v>2151</v>
      </c>
      <c r="BB458">
        <v>1</v>
      </c>
    </row>
    <row r="459" spans="1:54" x14ac:dyDescent="0.3">
      <c r="A459">
        <v>457</v>
      </c>
      <c r="B459">
        <v>457</v>
      </c>
      <c r="C459">
        <v>457</v>
      </c>
      <c r="H459" t="s">
        <v>7</v>
      </c>
      <c r="J459" s="9">
        <v>42</v>
      </c>
      <c r="K459">
        <v>8</v>
      </c>
      <c r="L459">
        <v>10</v>
      </c>
      <c r="M459">
        <v>14</v>
      </c>
      <c r="N459">
        <v>0</v>
      </c>
      <c r="O459" t="s">
        <v>192</v>
      </c>
      <c r="P459">
        <v>0</v>
      </c>
      <c r="Q459" t="s">
        <v>101</v>
      </c>
      <c r="S459" t="s">
        <v>3411</v>
      </c>
      <c r="U459">
        <v>1</v>
      </c>
      <c r="V459" t="s">
        <v>410</v>
      </c>
      <c r="X459" t="s">
        <v>84</v>
      </c>
      <c r="Z459" t="s">
        <v>95</v>
      </c>
      <c r="AB459">
        <v>10</v>
      </c>
      <c r="AD459" t="s">
        <v>75</v>
      </c>
      <c r="AJ459" t="s">
        <v>35</v>
      </c>
      <c r="AO459" t="s">
        <v>76</v>
      </c>
      <c r="AQ459">
        <v>5</v>
      </c>
      <c r="AR459">
        <v>4</v>
      </c>
      <c r="AT459">
        <v>12</v>
      </c>
      <c r="AU459" t="s">
        <v>2152</v>
      </c>
      <c r="AV459" t="s">
        <v>67</v>
      </c>
      <c r="AX459">
        <v>9</v>
      </c>
      <c r="AY459" t="s">
        <v>2153</v>
      </c>
      <c r="AZ459" t="s">
        <v>2154</v>
      </c>
      <c r="BA459" t="s">
        <v>2155</v>
      </c>
      <c r="BB459">
        <v>0</v>
      </c>
    </row>
    <row r="460" spans="1:54" x14ac:dyDescent="0.3">
      <c r="A460">
        <v>458</v>
      </c>
      <c r="B460">
        <v>458</v>
      </c>
      <c r="C460">
        <v>458</v>
      </c>
      <c r="D460" t="s">
        <v>3</v>
      </c>
      <c r="F460" t="s">
        <v>5</v>
      </c>
      <c r="G460" t="s">
        <v>6</v>
      </c>
      <c r="H460" t="s">
        <v>7</v>
      </c>
      <c r="J460" s="9">
        <v>21</v>
      </c>
      <c r="K460">
        <v>7</v>
      </c>
      <c r="L460">
        <v>120</v>
      </c>
      <c r="M460">
        <v>15</v>
      </c>
      <c r="N460">
        <v>100</v>
      </c>
      <c r="O460" t="s">
        <v>106</v>
      </c>
      <c r="P460">
        <v>0</v>
      </c>
      <c r="Q460" t="s">
        <v>3413</v>
      </c>
      <c r="T460" t="s">
        <v>2156</v>
      </c>
      <c r="U460">
        <v>0</v>
      </c>
      <c r="AD460" t="s">
        <v>62</v>
      </c>
      <c r="AJ460" t="s">
        <v>35</v>
      </c>
      <c r="AO460" t="s">
        <v>63</v>
      </c>
      <c r="AQ460">
        <v>6</v>
      </c>
      <c r="AR460">
        <v>6</v>
      </c>
      <c r="AT460">
        <v>4</v>
      </c>
      <c r="AU460" t="s">
        <v>2157</v>
      </c>
      <c r="AV460" t="s">
        <v>67</v>
      </c>
      <c r="AX460">
        <v>9</v>
      </c>
      <c r="AY460" t="s">
        <v>2158</v>
      </c>
      <c r="AZ460" t="s">
        <v>2159</v>
      </c>
      <c r="BB460">
        <v>1</v>
      </c>
    </row>
    <row r="461" spans="1:54" x14ac:dyDescent="0.3">
      <c r="A461">
        <v>459</v>
      </c>
      <c r="B461">
        <v>459</v>
      </c>
      <c r="C461">
        <v>459</v>
      </c>
      <c r="D461" t="s">
        <v>3</v>
      </c>
      <c r="E461" t="s">
        <v>4</v>
      </c>
      <c r="J461" s="9">
        <v>45</v>
      </c>
      <c r="K461">
        <v>6</v>
      </c>
      <c r="L461">
        <v>60</v>
      </c>
      <c r="M461">
        <v>16</v>
      </c>
      <c r="N461">
        <v>10</v>
      </c>
      <c r="O461" t="s">
        <v>106</v>
      </c>
      <c r="P461">
        <v>0</v>
      </c>
      <c r="Q461" t="s">
        <v>101</v>
      </c>
      <c r="S461" t="s">
        <v>3410</v>
      </c>
      <c r="U461">
        <v>0</v>
      </c>
      <c r="AD461" t="s">
        <v>87</v>
      </c>
      <c r="AG461" t="s">
        <v>32</v>
      </c>
      <c r="AO461" t="s">
        <v>76</v>
      </c>
      <c r="AQ461">
        <v>40</v>
      </c>
      <c r="AS461">
        <v>20</v>
      </c>
      <c r="AT461">
        <v>25</v>
      </c>
      <c r="AU461" t="s">
        <v>2160</v>
      </c>
      <c r="AV461" t="s">
        <v>78</v>
      </c>
      <c r="AX461">
        <v>9</v>
      </c>
      <c r="AY461" t="s">
        <v>2161</v>
      </c>
      <c r="AZ461" t="s">
        <v>2162</v>
      </c>
      <c r="BA461" t="s">
        <v>2163</v>
      </c>
      <c r="BB461">
        <v>1</v>
      </c>
    </row>
    <row r="462" spans="1:54" x14ac:dyDescent="0.3">
      <c r="A462">
        <v>460</v>
      </c>
      <c r="B462">
        <v>460</v>
      </c>
      <c r="C462">
        <v>460</v>
      </c>
      <c r="D462" t="s">
        <v>3</v>
      </c>
      <c r="J462" s="9">
        <v>30</v>
      </c>
      <c r="K462">
        <v>6</v>
      </c>
      <c r="L462">
        <v>20</v>
      </c>
      <c r="M462">
        <v>8</v>
      </c>
      <c r="N462">
        <v>3</v>
      </c>
      <c r="O462" t="s">
        <v>306</v>
      </c>
      <c r="P462">
        <v>1</v>
      </c>
      <c r="U462">
        <v>1</v>
      </c>
      <c r="V462" t="s">
        <v>216</v>
      </c>
      <c r="X462" t="s">
        <v>114</v>
      </c>
      <c r="Z462" t="s">
        <v>95</v>
      </c>
      <c r="AB462">
        <v>2</v>
      </c>
      <c r="AC462" t="s">
        <v>1701</v>
      </c>
      <c r="AD462" t="s">
        <v>87</v>
      </c>
      <c r="AH462" t="s">
        <v>33</v>
      </c>
      <c r="AP462" t="s">
        <v>2164</v>
      </c>
      <c r="AQ462">
        <v>5</v>
      </c>
      <c r="AR462">
        <v>5</v>
      </c>
      <c r="AT462">
        <v>20</v>
      </c>
      <c r="AU462" t="s">
        <v>2165</v>
      </c>
      <c r="AV462" t="s">
        <v>67</v>
      </c>
      <c r="AX462">
        <v>10</v>
      </c>
      <c r="AY462" t="s">
        <v>79</v>
      </c>
      <c r="AZ462" t="s">
        <v>79</v>
      </c>
      <c r="BA462" t="s">
        <v>293</v>
      </c>
      <c r="BB462">
        <v>0</v>
      </c>
    </row>
    <row r="463" spans="1:54" x14ac:dyDescent="0.3">
      <c r="A463">
        <v>461</v>
      </c>
      <c r="B463">
        <v>461</v>
      </c>
      <c r="C463">
        <v>461</v>
      </c>
      <c r="D463" t="s">
        <v>3</v>
      </c>
      <c r="H463" t="s">
        <v>7</v>
      </c>
      <c r="J463" s="9">
        <v>42</v>
      </c>
      <c r="K463">
        <v>6</v>
      </c>
      <c r="L463">
        <v>0</v>
      </c>
      <c r="M463">
        <v>5</v>
      </c>
      <c r="N463">
        <v>5</v>
      </c>
      <c r="O463" t="s">
        <v>136</v>
      </c>
      <c r="P463">
        <v>0</v>
      </c>
      <c r="Q463" t="s">
        <v>101</v>
      </c>
      <c r="S463" t="s">
        <v>3410</v>
      </c>
      <c r="U463">
        <v>1</v>
      </c>
      <c r="V463" t="s">
        <v>113</v>
      </c>
      <c r="X463" t="s">
        <v>114</v>
      </c>
      <c r="Z463" t="s">
        <v>95</v>
      </c>
      <c r="AB463">
        <v>15</v>
      </c>
      <c r="AD463" t="s">
        <v>87</v>
      </c>
      <c r="AM463" t="s">
        <v>38</v>
      </c>
      <c r="AQ463">
        <v>0</v>
      </c>
      <c r="AV463" t="s">
        <v>348</v>
      </c>
      <c r="AX463">
        <v>8</v>
      </c>
      <c r="AY463" t="s">
        <v>2166</v>
      </c>
      <c r="AZ463" t="s">
        <v>2167</v>
      </c>
      <c r="BA463" t="s">
        <v>2168</v>
      </c>
      <c r="BB463">
        <v>0</v>
      </c>
    </row>
    <row r="464" spans="1:54" ht="115.2" x14ac:dyDescent="0.3">
      <c r="A464">
        <v>462</v>
      </c>
      <c r="B464">
        <v>462</v>
      </c>
      <c r="C464">
        <v>462</v>
      </c>
      <c r="D464" t="s">
        <v>3</v>
      </c>
      <c r="J464" s="9">
        <v>26</v>
      </c>
      <c r="K464">
        <v>7</v>
      </c>
      <c r="L464">
        <v>0</v>
      </c>
      <c r="M464">
        <v>15</v>
      </c>
      <c r="N464">
        <v>5</v>
      </c>
      <c r="O464" t="s">
        <v>124</v>
      </c>
      <c r="P464">
        <v>0</v>
      </c>
      <c r="Q464" t="s">
        <v>56</v>
      </c>
      <c r="S464" t="s">
        <v>3410</v>
      </c>
      <c r="U464">
        <v>0</v>
      </c>
      <c r="AD464" t="s">
        <v>87</v>
      </c>
      <c r="AJ464" t="s">
        <v>35</v>
      </c>
      <c r="AO464" t="s">
        <v>76</v>
      </c>
      <c r="AQ464">
        <v>5</v>
      </c>
      <c r="AR464">
        <v>5</v>
      </c>
      <c r="AT464">
        <v>100</v>
      </c>
      <c r="AU464" s="3" t="s">
        <v>2169</v>
      </c>
      <c r="AV464" t="s">
        <v>78</v>
      </c>
      <c r="AX464">
        <v>10</v>
      </c>
      <c r="AY464" t="s">
        <v>2170</v>
      </c>
      <c r="AZ464" s="3" t="s">
        <v>2171</v>
      </c>
      <c r="BB464">
        <v>1</v>
      </c>
    </row>
    <row r="465" spans="1:54" x14ac:dyDescent="0.3">
      <c r="A465">
        <v>463</v>
      </c>
      <c r="B465">
        <v>463</v>
      </c>
      <c r="C465">
        <v>463</v>
      </c>
      <c r="D465" t="s">
        <v>3</v>
      </c>
      <c r="J465" s="9">
        <v>31</v>
      </c>
      <c r="K465">
        <v>8</v>
      </c>
      <c r="L465">
        <v>0</v>
      </c>
      <c r="M465">
        <v>10</v>
      </c>
      <c r="N465">
        <v>12</v>
      </c>
      <c r="O465" t="s">
        <v>192</v>
      </c>
      <c r="P465">
        <v>0</v>
      </c>
      <c r="Q465" t="s">
        <v>56</v>
      </c>
      <c r="S465" t="s">
        <v>3439</v>
      </c>
      <c r="U465">
        <v>0</v>
      </c>
      <c r="AD465" t="s">
        <v>62</v>
      </c>
      <c r="AG465" t="s">
        <v>32</v>
      </c>
      <c r="AO465" t="s">
        <v>76</v>
      </c>
      <c r="AQ465">
        <v>5</v>
      </c>
      <c r="AR465">
        <v>5</v>
      </c>
      <c r="AT465">
        <v>5</v>
      </c>
      <c r="AU465" t="s">
        <v>2172</v>
      </c>
      <c r="AV465" t="s">
        <v>78</v>
      </c>
      <c r="AX465">
        <v>8</v>
      </c>
      <c r="AY465" t="s">
        <v>79</v>
      </c>
      <c r="AZ465" t="s">
        <v>2173</v>
      </c>
      <c r="BA465" t="s">
        <v>2174</v>
      </c>
      <c r="BB465">
        <v>1</v>
      </c>
    </row>
    <row r="466" spans="1:54" x14ac:dyDescent="0.3">
      <c r="A466">
        <v>464</v>
      </c>
      <c r="B466">
        <v>464</v>
      </c>
      <c r="C466">
        <v>464</v>
      </c>
      <c r="D466" t="s">
        <v>3</v>
      </c>
      <c r="F466" t="s">
        <v>5</v>
      </c>
      <c r="H466" t="s">
        <v>7</v>
      </c>
      <c r="J466" s="9">
        <v>38</v>
      </c>
      <c r="K466">
        <v>7</v>
      </c>
      <c r="L466">
        <v>0</v>
      </c>
      <c r="M466">
        <v>10</v>
      </c>
      <c r="N466">
        <v>0</v>
      </c>
      <c r="O466" t="s">
        <v>124</v>
      </c>
      <c r="P466">
        <v>0</v>
      </c>
      <c r="Q466" t="s">
        <v>71</v>
      </c>
      <c r="S466" t="s">
        <v>3410</v>
      </c>
      <c r="U466">
        <v>1</v>
      </c>
      <c r="V466" t="s">
        <v>3452</v>
      </c>
      <c r="X466" t="s">
        <v>84</v>
      </c>
      <c r="Z466" t="s">
        <v>95</v>
      </c>
      <c r="AB466">
        <v>1</v>
      </c>
      <c r="AC466" t="s">
        <v>2175</v>
      </c>
      <c r="AD466" t="s">
        <v>87</v>
      </c>
      <c r="AG466" t="s">
        <v>3449</v>
      </c>
      <c r="AO466" t="s">
        <v>88</v>
      </c>
      <c r="AQ466">
        <v>6</v>
      </c>
      <c r="AR466">
        <v>3</v>
      </c>
      <c r="AT466">
        <v>8</v>
      </c>
      <c r="AU466" t="s">
        <v>2176</v>
      </c>
      <c r="AW466" t="s">
        <v>2177</v>
      </c>
      <c r="AX466">
        <v>6</v>
      </c>
      <c r="AY466" t="s">
        <v>2178</v>
      </c>
      <c r="AZ466" t="s">
        <v>2179</v>
      </c>
      <c r="BB466">
        <v>1</v>
      </c>
    </row>
    <row r="467" spans="1:54" ht="409.6" x14ac:dyDescent="0.3">
      <c r="A467">
        <v>465</v>
      </c>
      <c r="B467">
        <v>465</v>
      </c>
      <c r="C467">
        <v>465</v>
      </c>
      <c r="D467" t="s">
        <v>3</v>
      </c>
      <c r="H467" t="s">
        <v>7</v>
      </c>
      <c r="J467" s="9">
        <v>32</v>
      </c>
      <c r="K467">
        <v>7</v>
      </c>
      <c r="L467">
        <v>90</v>
      </c>
      <c r="M467">
        <v>14</v>
      </c>
      <c r="N467">
        <v>0</v>
      </c>
      <c r="O467" t="s">
        <v>70</v>
      </c>
      <c r="P467">
        <v>0</v>
      </c>
      <c r="Q467" t="s">
        <v>3413</v>
      </c>
      <c r="S467" t="s">
        <v>3410</v>
      </c>
      <c r="U467">
        <v>1</v>
      </c>
      <c r="W467" t="s">
        <v>2180</v>
      </c>
      <c r="X467" t="s">
        <v>114</v>
      </c>
      <c r="Z467" t="s">
        <v>60</v>
      </c>
      <c r="AB467">
        <v>1</v>
      </c>
      <c r="AC467" t="s">
        <v>2044</v>
      </c>
      <c r="AD467" t="s">
        <v>62</v>
      </c>
      <c r="AG467" t="s">
        <v>32</v>
      </c>
      <c r="AH467" t="s">
        <v>33</v>
      </c>
      <c r="AI467" t="s">
        <v>34</v>
      </c>
      <c r="AJ467" t="s">
        <v>35</v>
      </c>
      <c r="AK467" t="s">
        <v>36</v>
      </c>
      <c r="AO467" t="s">
        <v>76</v>
      </c>
      <c r="AQ467">
        <v>10</v>
      </c>
      <c r="AS467">
        <v>8</v>
      </c>
      <c r="AT467">
        <v>12</v>
      </c>
      <c r="AU467" s="3" t="s">
        <v>2181</v>
      </c>
      <c r="AW467" t="s">
        <v>2182</v>
      </c>
      <c r="AX467">
        <v>9</v>
      </c>
      <c r="AY467" s="3" t="s">
        <v>2183</v>
      </c>
      <c r="AZ467" t="e">
        <v>#NAME?</v>
      </c>
      <c r="BA467" s="3" t="s">
        <v>2184</v>
      </c>
    </row>
    <row r="468" spans="1:54" x14ac:dyDescent="0.3">
      <c r="A468">
        <v>466</v>
      </c>
      <c r="B468">
        <v>466</v>
      </c>
      <c r="C468">
        <v>466</v>
      </c>
      <c r="E468" t="s">
        <v>4</v>
      </c>
      <c r="H468" t="s">
        <v>7</v>
      </c>
      <c r="J468" s="9">
        <v>64</v>
      </c>
      <c r="K468">
        <v>6</v>
      </c>
      <c r="L468">
        <v>48</v>
      </c>
      <c r="M468">
        <v>10</v>
      </c>
      <c r="N468">
        <v>4</v>
      </c>
      <c r="O468" t="s">
        <v>306</v>
      </c>
      <c r="P468">
        <v>0</v>
      </c>
      <c r="Q468" t="s">
        <v>101</v>
      </c>
      <c r="S468" t="s">
        <v>3410</v>
      </c>
      <c r="U468">
        <v>1</v>
      </c>
      <c r="V468" t="s">
        <v>415</v>
      </c>
      <c r="X468" t="s">
        <v>59</v>
      </c>
      <c r="Z468" t="s">
        <v>95</v>
      </c>
      <c r="AB468">
        <v>40</v>
      </c>
      <c r="AC468" t="s">
        <v>2185</v>
      </c>
      <c r="AD468" t="s">
        <v>87</v>
      </c>
      <c r="AH468" t="s">
        <v>33</v>
      </c>
      <c r="AO468" t="s">
        <v>76</v>
      </c>
      <c r="AQ468">
        <v>6</v>
      </c>
      <c r="AR468">
        <v>6</v>
      </c>
      <c r="AT468">
        <v>100</v>
      </c>
      <c r="AU468" t="s">
        <v>2186</v>
      </c>
      <c r="AV468" t="s">
        <v>78</v>
      </c>
      <c r="AX468">
        <v>9</v>
      </c>
      <c r="AY468" t="s">
        <v>2187</v>
      </c>
      <c r="AZ468" t="s">
        <v>2188</v>
      </c>
      <c r="BB468">
        <v>1</v>
      </c>
    </row>
    <row r="469" spans="1:54" x14ac:dyDescent="0.3">
      <c r="A469">
        <v>467</v>
      </c>
      <c r="B469">
        <v>467</v>
      </c>
      <c r="C469">
        <v>467</v>
      </c>
      <c r="D469" t="s">
        <v>3</v>
      </c>
      <c r="J469" s="9">
        <v>37</v>
      </c>
      <c r="K469">
        <v>7</v>
      </c>
      <c r="L469">
        <v>0</v>
      </c>
      <c r="M469">
        <v>11</v>
      </c>
      <c r="N469">
        <v>12</v>
      </c>
      <c r="O469" t="s">
        <v>124</v>
      </c>
      <c r="P469">
        <v>1</v>
      </c>
      <c r="U469">
        <v>1</v>
      </c>
      <c r="V469" t="s">
        <v>138</v>
      </c>
      <c r="X469" t="s">
        <v>94</v>
      </c>
      <c r="Z469" t="s">
        <v>95</v>
      </c>
      <c r="AB469">
        <v>18</v>
      </c>
      <c r="AC469" t="s">
        <v>2189</v>
      </c>
      <c r="AD469" t="s">
        <v>366</v>
      </c>
      <c r="AJ469" t="s">
        <v>35</v>
      </c>
      <c r="AO469" t="s">
        <v>63</v>
      </c>
      <c r="AQ469">
        <v>20</v>
      </c>
      <c r="AS469">
        <v>10</v>
      </c>
      <c r="AT469">
        <v>30</v>
      </c>
      <c r="AU469" t="s">
        <v>2190</v>
      </c>
      <c r="AW469" t="s">
        <v>2191</v>
      </c>
      <c r="AX469">
        <v>10</v>
      </c>
      <c r="AY469" t="s">
        <v>2192</v>
      </c>
      <c r="AZ469" t="s">
        <v>2193</v>
      </c>
      <c r="BA469" t="s">
        <v>2194</v>
      </c>
      <c r="BB469">
        <v>0</v>
      </c>
    </row>
    <row r="470" spans="1:54" x14ac:dyDescent="0.3">
      <c r="A470">
        <v>468</v>
      </c>
      <c r="B470">
        <v>468</v>
      </c>
      <c r="C470">
        <v>468</v>
      </c>
      <c r="D470" t="s">
        <v>3</v>
      </c>
      <c r="J470" s="9">
        <v>24</v>
      </c>
      <c r="K470">
        <v>7</v>
      </c>
      <c r="L470">
        <v>0</v>
      </c>
      <c r="M470">
        <v>9</v>
      </c>
      <c r="N470">
        <v>3</v>
      </c>
      <c r="O470" t="s">
        <v>92</v>
      </c>
      <c r="P470">
        <v>1</v>
      </c>
      <c r="U470">
        <v>1</v>
      </c>
      <c r="V470" t="s">
        <v>33</v>
      </c>
      <c r="X470" t="s">
        <v>114</v>
      </c>
      <c r="Z470" t="s">
        <v>60</v>
      </c>
      <c r="AB470">
        <v>0</v>
      </c>
      <c r="AC470" t="s">
        <v>61</v>
      </c>
      <c r="AD470" t="s">
        <v>62</v>
      </c>
      <c r="AH470" t="s">
        <v>33</v>
      </c>
      <c r="AO470" t="s">
        <v>63</v>
      </c>
      <c r="AQ470">
        <v>6</v>
      </c>
      <c r="AR470">
        <v>6</v>
      </c>
      <c r="AT470">
        <v>10</v>
      </c>
      <c r="AU470" t="s">
        <v>2195</v>
      </c>
      <c r="AV470" t="s">
        <v>78</v>
      </c>
      <c r="AX470">
        <v>10</v>
      </c>
      <c r="AY470" t="s">
        <v>2196</v>
      </c>
      <c r="AZ470" t="s">
        <v>2197</v>
      </c>
      <c r="BA470" t="s">
        <v>2198</v>
      </c>
      <c r="BB470">
        <v>1</v>
      </c>
    </row>
    <row r="471" spans="1:54" x14ac:dyDescent="0.3">
      <c r="A471">
        <v>469</v>
      </c>
      <c r="B471">
        <v>469</v>
      </c>
      <c r="C471">
        <v>469</v>
      </c>
      <c r="D471" t="s">
        <v>3</v>
      </c>
      <c r="E471" t="s">
        <v>4</v>
      </c>
      <c r="H471" t="s">
        <v>7</v>
      </c>
      <c r="J471" s="9">
        <v>40</v>
      </c>
      <c r="K471">
        <v>4</v>
      </c>
      <c r="L471">
        <v>180</v>
      </c>
      <c r="M471">
        <v>12</v>
      </c>
      <c r="N471">
        <v>10</v>
      </c>
      <c r="O471" t="s">
        <v>338</v>
      </c>
      <c r="P471">
        <v>1</v>
      </c>
      <c r="U471">
        <v>1</v>
      </c>
      <c r="V471" t="s">
        <v>410</v>
      </c>
      <c r="Y471" t="s">
        <v>294</v>
      </c>
      <c r="Z471" t="s">
        <v>95</v>
      </c>
      <c r="AB471">
        <v>14</v>
      </c>
      <c r="AC471" t="s">
        <v>2199</v>
      </c>
      <c r="AD471" t="s">
        <v>75</v>
      </c>
      <c r="AH471" t="s">
        <v>33</v>
      </c>
      <c r="AI471" t="s">
        <v>34</v>
      </c>
      <c r="AJ471" t="s">
        <v>35</v>
      </c>
      <c r="AK471" t="s">
        <v>36</v>
      </c>
      <c r="AO471" t="s">
        <v>63</v>
      </c>
      <c r="AQ471">
        <v>30</v>
      </c>
      <c r="AR471">
        <v>6</v>
      </c>
      <c r="AT471">
        <v>60</v>
      </c>
      <c r="AU471" t="s">
        <v>2200</v>
      </c>
      <c r="AV471" t="s">
        <v>67</v>
      </c>
      <c r="AX471">
        <v>10</v>
      </c>
      <c r="AY471" t="s">
        <v>2201</v>
      </c>
      <c r="AZ471" t="s">
        <v>2202</v>
      </c>
      <c r="BA471" t="s">
        <v>2203</v>
      </c>
      <c r="BB471">
        <v>0</v>
      </c>
    </row>
    <row r="472" spans="1:54" x14ac:dyDescent="0.3">
      <c r="A472">
        <v>470</v>
      </c>
      <c r="B472">
        <v>470</v>
      </c>
      <c r="C472">
        <v>470</v>
      </c>
      <c r="H472" t="s">
        <v>7</v>
      </c>
      <c r="J472" s="9">
        <v>34</v>
      </c>
      <c r="K472">
        <v>6</v>
      </c>
      <c r="L472">
        <v>120</v>
      </c>
      <c r="M472">
        <v>12</v>
      </c>
      <c r="N472">
        <v>12</v>
      </c>
      <c r="O472" t="s">
        <v>228</v>
      </c>
      <c r="P472">
        <v>1</v>
      </c>
      <c r="U472">
        <v>1</v>
      </c>
      <c r="W472" t="s">
        <v>2204</v>
      </c>
      <c r="X472" t="s">
        <v>59</v>
      </c>
      <c r="Z472" t="s">
        <v>3318</v>
      </c>
      <c r="AB472">
        <v>7</v>
      </c>
      <c r="AC472" t="s">
        <v>2205</v>
      </c>
      <c r="AD472" t="s">
        <v>87</v>
      </c>
      <c r="AJ472" t="s">
        <v>35</v>
      </c>
      <c r="AO472" t="s">
        <v>76</v>
      </c>
      <c r="AQ472">
        <v>4</v>
      </c>
      <c r="AR472">
        <v>4</v>
      </c>
      <c r="AT472">
        <v>4</v>
      </c>
      <c r="AU472" t="s">
        <v>2206</v>
      </c>
      <c r="AV472" t="s">
        <v>78</v>
      </c>
      <c r="AX472">
        <v>8</v>
      </c>
      <c r="AY472" t="s">
        <v>2207</v>
      </c>
      <c r="AZ472" t="s">
        <v>2208</v>
      </c>
      <c r="BA472" t="s">
        <v>2209</v>
      </c>
      <c r="BB472">
        <v>0</v>
      </c>
    </row>
    <row r="473" spans="1:54" x14ac:dyDescent="0.3">
      <c r="A473">
        <v>471</v>
      </c>
      <c r="B473">
        <v>471</v>
      </c>
      <c r="C473">
        <v>471</v>
      </c>
      <c r="E473" t="s">
        <v>4</v>
      </c>
      <c r="J473" s="9">
        <v>30</v>
      </c>
      <c r="K473">
        <v>6</v>
      </c>
      <c r="L473">
        <v>120</v>
      </c>
      <c r="M473">
        <v>14</v>
      </c>
      <c r="N473">
        <v>50</v>
      </c>
      <c r="O473" t="s">
        <v>228</v>
      </c>
      <c r="P473">
        <v>0</v>
      </c>
      <c r="Q473" t="s">
        <v>56</v>
      </c>
      <c r="S473" t="s">
        <v>3410</v>
      </c>
      <c r="U473">
        <v>1</v>
      </c>
      <c r="V473" t="s">
        <v>138</v>
      </c>
      <c r="X473" t="s">
        <v>145</v>
      </c>
      <c r="Z473" t="s">
        <v>95</v>
      </c>
      <c r="AB473">
        <v>1</v>
      </c>
      <c r="AC473" t="s">
        <v>2210</v>
      </c>
      <c r="AD473" t="s">
        <v>366</v>
      </c>
      <c r="AH473" t="s">
        <v>33</v>
      </c>
      <c r="AO473" t="s">
        <v>88</v>
      </c>
      <c r="AQ473">
        <v>25</v>
      </c>
      <c r="AS473">
        <v>15</v>
      </c>
      <c r="AT473">
        <v>5</v>
      </c>
      <c r="AU473" t="s">
        <v>251</v>
      </c>
      <c r="AV473" t="s">
        <v>67</v>
      </c>
      <c r="AX473">
        <v>10</v>
      </c>
      <c r="AY473" t="s">
        <v>2211</v>
      </c>
      <c r="AZ473" t="s">
        <v>2212</v>
      </c>
      <c r="BA473" t="s">
        <v>2213</v>
      </c>
      <c r="BB473">
        <v>1</v>
      </c>
    </row>
    <row r="474" spans="1:54" x14ac:dyDescent="0.3">
      <c r="A474">
        <v>472</v>
      </c>
      <c r="B474">
        <v>472</v>
      </c>
      <c r="C474">
        <v>472</v>
      </c>
      <c r="D474" t="s">
        <v>3</v>
      </c>
      <c r="J474" s="9">
        <v>45</v>
      </c>
      <c r="K474">
        <v>7</v>
      </c>
      <c r="L474">
        <v>0</v>
      </c>
      <c r="M474">
        <v>6</v>
      </c>
      <c r="N474">
        <v>10</v>
      </c>
      <c r="O474" t="s">
        <v>81</v>
      </c>
      <c r="P474">
        <v>1</v>
      </c>
      <c r="U474">
        <v>1</v>
      </c>
      <c r="V474" t="s">
        <v>8</v>
      </c>
      <c r="Y474" t="s">
        <v>2214</v>
      </c>
      <c r="Z474" t="s">
        <v>159</v>
      </c>
      <c r="AB474">
        <v>10</v>
      </c>
      <c r="AC474" t="s">
        <v>2215</v>
      </c>
      <c r="AD474" t="s">
        <v>366</v>
      </c>
      <c r="AJ474" t="s">
        <v>35</v>
      </c>
      <c r="AO474" t="s">
        <v>76</v>
      </c>
      <c r="AQ474">
        <v>5</v>
      </c>
      <c r="AR474">
        <v>2</v>
      </c>
      <c r="AT474">
        <v>10</v>
      </c>
      <c r="AU474" t="s">
        <v>2216</v>
      </c>
      <c r="AV474" t="s">
        <v>78</v>
      </c>
      <c r="AX474">
        <v>10</v>
      </c>
      <c r="AY474" t="s">
        <v>2217</v>
      </c>
      <c r="AZ474" t="s">
        <v>2218</v>
      </c>
      <c r="BA474" t="s">
        <v>2219</v>
      </c>
      <c r="BB474">
        <v>1</v>
      </c>
    </row>
    <row r="475" spans="1:54" x14ac:dyDescent="0.3">
      <c r="A475">
        <v>473</v>
      </c>
      <c r="B475">
        <v>473</v>
      </c>
      <c r="C475">
        <v>473</v>
      </c>
      <c r="D475" t="s">
        <v>3</v>
      </c>
      <c r="J475" s="9">
        <v>38</v>
      </c>
      <c r="K475">
        <v>7</v>
      </c>
      <c r="L475">
        <v>50</v>
      </c>
      <c r="M475">
        <v>8</v>
      </c>
      <c r="N475">
        <v>4</v>
      </c>
      <c r="O475" t="s">
        <v>124</v>
      </c>
      <c r="P475">
        <v>1</v>
      </c>
      <c r="U475">
        <v>1</v>
      </c>
      <c r="V475" t="s">
        <v>410</v>
      </c>
      <c r="X475" t="s">
        <v>84</v>
      </c>
      <c r="Z475" t="s">
        <v>127</v>
      </c>
      <c r="AB475">
        <v>12</v>
      </c>
      <c r="AC475" t="s">
        <v>2220</v>
      </c>
      <c r="AD475" t="s">
        <v>75</v>
      </c>
      <c r="AJ475" t="s">
        <v>35</v>
      </c>
      <c r="AO475" t="s">
        <v>76</v>
      </c>
      <c r="AQ475">
        <v>3</v>
      </c>
      <c r="AR475">
        <v>4</v>
      </c>
      <c r="AT475">
        <v>7</v>
      </c>
      <c r="AU475" t="s">
        <v>2221</v>
      </c>
      <c r="AV475" t="s">
        <v>67</v>
      </c>
      <c r="AX475">
        <v>10</v>
      </c>
      <c r="AY475" t="s">
        <v>2222</v>
      </c>
      <c r="AZ475" t="s">
        <v>2223</v>
      </c>
      <c r="BA475" t="s">
        <v>2224</v>
      </c>
      <c r="BB475">
        <v>1</v>
      </c>
    </row>
    <row r="476" spans="1:54" x14ac:dyDescent="0.3">
      <c r="A476">
        <v>474</v>
      </c>
      <c r="B476">
        <v>474</v>
      </c>
      <c r="C476">
        <v>474</v>
      </c>
      <c r="H476" t="s">
        <v>7</v>
      </c>
      <c r="J476" s="9">
        <v>36</v>
      </c>
      <c r="K476">
        <v>8</v>
      </c>
      <c r="L476">
        <v>25</v>
      </c>
      <c r="M476">
        <v>10</v>
      </c>
      <c r="N476">
        <v>40</v>
      </c>
      <c r="O476" t="s">
        <v>124</v>
      </c>
      <c r="P476">
        <v>1</v>
      </c>
      <c r="U476">
        <v>1</v>
      </c>
      <c r="V476" t="s">
        <v>149</v>
      </c>
      <c r="X476" t="s">
        <v>84</v>
      </c>
      <c r="Z476" t="s">
        <v>159</v>
      </c>
      <c r="AB476">
        <v>5</v>
      </c>
      <c r="AC476" t="s">
        <v>1525</v>
      </c>
      <c r="AD476" t="s">
        <v>75</v>
      </c>
      <c r="AH476" t="s">
        <v>33</v>
      </c>
      <c r="AO476" t="s">
        <v>76</v>
      </c>
      <c r="AQ476">
        <v>4</v>
      </c>
      <c r="AR476">
        <v>3</v>
      </c>
      <c r="AT476">
        <v>120</v>
      </c>
      <c r="AU476" t="s">
        <v>2225</v>
      </c>
      <c r="AW476" t="s">
        <v>2128</v>
      </c>
      <c r="AX476">
        <v>9</v>
      </c>
      <c r="AY476" t="s">
        <v>79</v>
      </c>
      <c r="AZ476" t="s">
        <v>2226</v>
      </c>
      <c r="BA476" t="s">
        <v>1675</v>
      </c>
      <c r="BB476">
        <v>0</v>
      </c>
    </row>
    <row r="477" spans="1:54" x14ac:dyDescent="0.3">
      <c r="A477">
        <v>475</v>
      </c>
      <c r="B477">
        <v>475</v>
      </c>
      <c r="C477">
        <v>475</v>
      </c>
      <c r="D477" t="s">
        <v>3</v>
      </c>
      <c r="E477" t="s">
        <v>4</v>
      </c>
      <c r="H477" t="s">
        <v>7</v>
      </c>
      <c r="J477" s="9">
        <v>34</v>
      </c>
      <c r="K477">
        <v>8</v>
      </c>
      <c r="L477">
        <v>60</v>
      </c>
      <c r="M477">
        <v>11</v>
      </c>
      <c r="N477">
        <v>7</v>
      </c>
      <c r="O477" t="s">
        <v>92</v>
      </c>
      <c r="P477">
        <v>1</v>
      </c>
      <c r="U477">
        <v>1</v>
      </c>
      <c r="V477" t="s">
        <v>216</v>
      </c>
      <c r="X477" t="s">
        <v>84</v>
      </c>
      <c r="Z477" t="s">
        <v>95</v>
      </c>
      <c r="AB477">
        <v>10</v>
      </c>
      <c r="AD477" t="s">
        <v>87</v>
      </c>
      <c r="AJ477" t="s">
        <v>35</v>
      </c>
      <c r="AO477" t="s">
        <v>76</v>
      </c>
      <c r="AQ477">
        <v>4</v>
      </c>
      <c r="AS477">
        <v>16</v>
      </c>
      <c r="AT477">
        <v>30</v>
      </c>
      <c r="AU477" t="s">
        <v>2227</v>
      </c>
      <c r="AW477" t="s">
        <v>2228</v>
      </c>
      <c r="AX477">
        <v>8</v>
      </c>
      <c r="AY477" t="s">
        <v>2229</v>
      </c>
      <c r="BB477">
        <v>0</v>
      </c>
    </row>
    <row r="478" spans="1:54" x14ac:dyDescent="0.3">
      <c r="A478">
        <v>476</v>
      </c>
      <c r="B478">
        <v>476</v>
      </c>
      <c r="C478">
        <v>476</v>
      </c>
      <c r="E478" t="s">
        <v>4</v>
      </c>
      <c r="H478" t="s">
        <v>7</v>
      </c>
      <c r="J478" s="9">
        <v>35</v>
      </c>
      <c r="K478">
        <v>6</v>
      </c>
      <c r="L478">
        <v>30</v>
      </c>
      <c r="M478">
        <v>12</v>
      </c>
      <c r="N478">
        <v>25</v>
      </c>
      <c r="O478" t="s">
        <v>100</v>
      </c>
      <c r="P478">
        <v>0</v>
      </c>
      <c r="Q478" t="s">
        <v>71</v>
      </c>
      <c r="S478" t="s">
        <v>3410</v>
      </c>
      <c r="U478">
        <v>1</v>
      </c>
      <c r="V478" t="s">
        <v>158</v>
      </c>
      <c r="X478" t="s">
        <v>84</v>
      </c>
      <c r="AA478" t="s">
        <v>2230</v>
      </c>
      <c r="AB478">
        <v>5</v>
      </c>
      <c r="AC478" t="s">
        <v>2231</v>
      </c>
      <c r="AD478" t="s">
        <v>87</v>
      </c>
      <c r="AJ478" t="s">
        <v>35</v>
      </c>
      <c r="AO478" t="s">
        <v>76</v>
      </c>
      <c r="AQ478">
        <v>10</v>
      </c>
      <c r="AR478">
        <v>6</v>
      </c>
      <c r="AT478">
        <v>10</v>
      </c>
      <c r="AU478" t="s">
        <v>2232</v>
      </c>
      <c r="AV478" t="s">
        <v>78</v>
      </c>
      <c r="AX478">
        <v>10</v>
      </c>
      <c r="AY478" t="s">
        <v>2233</v>
      </c>
      <c r="AZ478" t="s">
        <v>2234</v>
      </c>
      <c r="BA478" t="s">
        <v>2235</v>
      </c>
      <c r="BB478">
        <v>0</v>
      </c>
    </row>
    <row r="479" spans="1:54" ht="409.6" x14ac:dyDescent="0.3">
      <c r="A479">
        <v>477</v>
      </c>
      <c r="B479">
        <v>477</v>
      </c>
      <c r="C479">
        <v>477</v>
      </c>
      <c r="D479" t="s">
        <v>3</v>
      </c>
      <c r="G479" t="s">
        <v>6</v>
      </c>
      <c r="H479" t="s">
        <v>7</v>
      </c>
      <c r="J479" s="9">
        <v>25</v>
      </c>
      <c r="K479">
        <v>9</v>
      </c>
      <c r="L479">
        <v>0</v>
      </c>
      <c r="M479">
        <v>12</v>
      </c>
      <c r="N479">
        <v>6</v>
      </c>
      <c r="O479" t="s">
        <v>228</v>
      </c>
      <c r="P479">
        <v>1</v>
      </c>
      <c r="U479">
        <v>1</v>
      </c>
      <c r="V479" t="s">
        <v>113</v>
      </c>
      <c r="X479" t="s">
        <v>84</v>
      </c>
      <c r="Z479" t="s">
        <v>60</v>
      </c>
      <c r="AB479">
        <v>2</v>
      </c>
      <c r="AC479" t="s">
        <v>61</v>
      </c>
      <c r="AD479" t="s">
        <v>62</v>
      </c>
      <c r="AG479" t="s">
        <v>32</v>
      </c>
      <c r="AO479" t="s">
        <v>76</v>
      </c>
      <c r="AQ479">
        <v>15</v>
      </c>
      <c r="AS479">
        <v>30</v>
      </c>
      <c r="AT479">
        <v>22</v>
      </c>
      <c r="AU479" s="3" t="s">
        <v>2236</v>
      </c>
      <c r="AW479" t="s">
        <v>2237</v>
      </c>
      <c r="AX479">
        <v>10</v>
      </c>
      <c r="AY479" t="s">
        <v>2238</v>
      </c>
      <c r="AZ479" t="s">
        <v>2234</v>
      </c>
      <c r="BA479" s="3" t="s">
        <v>2239</v>
      </c>
      <c r="BB479">
        <v>1</v>
      </c>
    </row>
    <row r="480" spans="1:54" x14ac:dyDescent="0.3">
      <c r="A480">
        <v>478</v>
      </c>
      <c r="B480">
        <v>478</v>
      </c>
      <c r="C480">
        <v>478</v>
      </c>
      <c r="D480" t="s">
        <v>3</v>
      </c>
      <c r="G480" t="s">
        <v>6</v>
      </c>
      <c r="H480" t="s">
        <v>7</v>
      </c>
      <c r="J480" s="9"/>
      <c r="K480">
        <v>6</v>
      </c>
      <c r="L480">
        <v>30</v>
      </c>
      <c r="M480">
        <v>10</v>
      </c>
      <c r="N480">
        <v>15</v>
      </c>
      <c r="O480" t="s">
        <v>100</v>
      </c>
      <c r="P480">
        <v>0</v>
      </c>
      <c r="Q480" t="s">
        <v>71</v>
      </c>
      <c r="S480" t="s">
        <v>3410</v>
      </c>
      <c r="U480">
        <v>1</v>
      </c>
      <c r="V480" t="s">
        <v>216</v>
      </c>
      <c r="X480" t="s">
        <v>84</v>
      </c>
      <c r="Z480" t="s">
        <v>95</v>
      </c>
      <c r="AB480">
        <v>0</v>
      </c>
      <c r="AC480" t="s">
        <v>334</v>
      </c>
      <c r="AD480" t="s">
        <v>62</v>
      </c>
      <c r="AJ480" t="s">
        <v>35</v>
      </c>
      <c r="AO480" t="s">
        <v>63</v>
      </c>
      <c r="AQ480">
        <v>4</v>
      </c>
      <c r="AR480">
        <v>4</v>
      </c>
      <c r="AT480">
        <v>2</v>
      </c>
      <c r="AU480" t="s">
        <v>2240</v>
      </c>
      <c r="AV480" t="s">
        <v>78</v>
      </c>
      <c r="AX480">
        <v>10</v>
      </c>
      <c r="AY480" t="s">
        <v>2241</v>
      </c>
      <c r="BB480">
        <v>1</v>
      </c>
    </row>
    <row r="481" spans="1:54" x14ac:dyDescent="0.3">
      <c r="A481">
        <v>479</v>
      </c>
      <c r="B481">
        <v>479</v>
      </c>
      <c r="C481">
        <v>479</v>
      </c>
      <c r="D481" t="s">
        <v>3</v>
      </c>
      <c r="H481" t="s">
        <v>7</v>
      </c>
      <c r="J481" s="9">
        <v>36</v>
      </c>
      <c r="K481">
        <v>7</v>
      </c>
      <c r="L481">
        <v>40</v>
      </c>
      <c r="M481">
        <v>8</v>
      </c>
      <c r="N481">
        <v>15</v>
      </c>
      <c r="O481" t="s">
        <v>92</v>
      </c>
      <c r="P481">
        <v>1</v>
      </c>
      <c r="U481">
        <v>1</v>
      </c>
      <c r="V481" t="s">
        <v>216</v>
      </c>
      <c r="Y481" t="s">
        <v>2242</v>
      </c>
      <c r="Z481" t="s">
        <v>422</v>
      </c>
      <c r="AB481">
        <v>10</v>
      </c>
      <c r="AC481" t="s">
        <v>2243</v>
      </c>
      <c r="AD481" t="s">
        <v>87</v>
      </c>
      <c r="AH481" t="s">
        <v>33</v>
      </c>
      <c r="AO481" t="s">
        <v>63</v>
      </c>
      <c r="AQ481">
        <v>2</v>
      </c>
      <c r="AS481">
        <v>6</v>
      </c>
      <c r="AT481">
        <v>30</v>
      </c>
      <c r="AU481" t="s">
        <v>2244</v>
      </c>
      <c r="AV481" t="s">
        <v>78</v>
      </c>
      <c r="AX481">
        <v>5</v>
      </c>
      <c r="AY481" t="s">
        <v>2245</v>
      </c>
      <c r="AZ481" t="s">
        <v>2246</v>
      </c>
      <c r="BA481" t="s">
        <v>119</v>
      </c>
      <c r="BB481">
        <v>1</v>
      </c>
    </row>
    <row r="482" spans="1:54" x14ac:dyDescent="0.3">
      <c r="A482">
        <v>480</v>
      </c>
      <c r="B482">
        <v>480</v>
      </c>
      <c r="C482">
        <v>480</v>
      </c>
      <c r="D482" t="s">
        <v>3</v>
      </c>
      <c r="H482" t="s">
        <v>7</v>
      </c>
      <c r="J482" s="9">
        <v>31</v>
      </c>
      <c r="K482">
        <v>6</v>
      </c>
      <c r="L482">
        <v>80</v>
      </c>
      <c r="M482">
        <v>4</v>
      </c>
      <c r="N482">
        <v>10</v>
      </c>
      <c r="O482" t="s">
        <v>70</v>
      </c>
      <c r="P482">
        <v>0</v>
      </c>
      <c r="Q482" t="s">
        <v>71</v>
      </c>
      <c r="S482" t="s">
        <v>3411</v>
      </c>
      <c r="U482">
        <v>1</v>
      </c>
      <c r="V482" t="s">
        <v>149</v>
      </c>
      <c r="X482" t="s">
        <v>84</v>
      </c>
      <c r="AA482" t="s">
        <v>3444</v>
      </c>
      <c r="AB482">
        <v>4</v>
      </c>
      <c r="AD482" t="s">
        <v>62</v>
      </c>
      <c r="AG482" t="s">
        <v>32</v>
      </c>
      <c r="AO482" t="s">
        <v>76</v>
      </c>
      <c r="AQ482">
        <v>10</v>
      </c>
      <c r="AS482">
        <v>10</v>
      </c>
      <c r="AT482">
        <v>4</v>
      </c>
      <c r="AU482" t="s">
        <v>2248</v>
      </c>
      <c r="AV482" t="s">
        <v>78</v>
      </c>
      <c r="AX482">
        <v>8</v>
      </c>
      <c r="AY482" t="s">
        <v>2249</v>
      </c>
      <c r="BB482">
        <v>1</v>
      </c>
    </row>
    <row r="483" spans="1:54" x14ac:dyDescent="0.3">
      <c r="A483">
        <v>481</v>
      </c>
      <c r="B483">
        <v>481</v>
      </c>
      <c r="C483">
        <v>481</v>
      </c>
      <c r="G483" t="s">
        <v>6</v>
      </c>
      <c r="J483" s="9">
        <v>32</v>
      </c>
      <c r="K483">
        <v>7</v>
      </c>
      <c r="L483">
        <v>0</v>
      </c>
      <c r="M483">
        <v>10</v>
      </c>
      <c r="N483">
        <v>3</v>
      </c>
      <c r="O483" t="s">
        <v>70</v>
      </c>
      <c r="P483">
        <v>1</v>
      </c>
      <c r="U483">
        <v>1</v>
      </c>
      <c r="V483" t="s">
        <v>216</v>
      </c>
      <c r="X483" t="s">
        <v>84</v>
      </c>
      <c r="Z483" t="s">
        <v>95</v>
      </c>
      <c r="AB483">
        <v>12</v>
      </c>
      <c r="AC483" t="s">
        <v>2250</v>
      </c>
      <c r="AD483" t="s">
        <v>62</v>
      </c>
      <c r="AJ483" t="s">
        <v>35</v>
      </c>
      <c r="AO483" t="s">
        <v>165</v>
      </c>
      <c r="AQ483">
        <v>6</v>
      </c>
      <c r="AR483">
        <v>2</v>
      </c>
      <c r="AT483">
        <v>48</v>
      </c>
      <c r="AU483" t="s">
        <v>2251</v>
      </c>
      <c r="AV483" t="s">
        <v>78</v>
      </c>
      <c r="AX483">
        <v>10</v>
      </c>
      <c r="AY483" t="s">
        <v>2252</v>
      </c>
      <c r="AZ483" t="s">
        <v>200</v>
      </c>
      <c r="BA483" t="s">
        <v>2253</v>
      </c>
      <c r="BB483">
        <v>1</v>
      </c>
    </row>
    <row r="484" spans="1:54" x14ac:dyDescent="0.3">
      <c r="A484">
        <v>482</v>
      </c>
      <c r="B484">
        <v>482</v>
      </c>
      <c r="C484">
        <v>482</v>
      </c>
      <c r="D484" t="s">
        <v>3</v>
      </c>
      <c r="J484" s="9">
        <v>31</v>
      </c>
      <c r="K484">
        <v>8</v>
      </c>
      <c r="L484">
        <v>30</v>
      </c>
      <c r="M484">
        <v>12</v>
      </c>
      <c r="N484">
        <v>5</v>
      </c>
      <c r="O484" t="s">
        <v>124</v>
      </c>
      <c r="P484">
        <v>0</v>
      </c>
      <c r="Q484" t="s">
        <v>56</v>
      </c>
      <c r="S484" t="s">
        <v>3439</v>
      </c>
      <c r="U484">
        <v>1</v>
      </c>
      <c r="V484" t="s">
        <v>32</v>
      </c>
      <c r="X484" t="s">
        <v>59</v>
      </c>
      <c r="Z484" t="s">
        <v>115</v>
      </c>
      <c r="AB484">
        <v>7</v>
      </c>
      <c r="AC484" t="s">
        <v>263</v>
      </c>
      <c r="AD484" t="s">
        <v>87</v>
      </c>
      <c r="AG484" t="s">
        <v>32</v>
      </c>
      <c r="AH484" t="s">
        <v>33</v>
      </c>
      <c r="AJ484" t="s">
        <v>35</v>
      </c>
      <c r="AO484" t="s">
        <v>76</v>
      </c>
      <c r="AQ484">
        <v>4</v>
      </c>
      <c r="AR484">
        <v>6</v>
      </c>
      <c r="AT484">
        <v>20</v>
      </c>
      <c r="AU484" t="s">
        <v>2254</v>
      </c>
      <c r="AV484" t="s">
        <v>78</v>
      </c>
      <c r="AX484">
        <v>9</v>
      </c>
      <c r="AY484" t="s">
        <v>2255</v>
      </c>
      <c r="AZ484" t="s">
        <v>2256</v>
      </c>
      <c r="BB484">
        <v>1</v>
      </c>
    </row>
    <row r="485" spans="1:54" ht="115.2" x14ac:dyDescent="0.3">
      <c r="A485">
        <v>483</v>
      </c>
      <c r="B485">
        <v>483</v>
      </c>
      <c r="C485">
        <v>483</v>
      </c>
      <c r="H485" t="s">
        <v>7</v>
      </c>
      <c r="J485" s="9">
        <v>36</v>
      </c>
      <c r="K485">
        <v>6</v>
      </c>
      <c r="L485">
        <v>100</v>
      </c>
      <c r="M485">
        <v>10</v>
      </c>
      <c r="N485">
        <v>8</v>
      </c>
      <c r="O485" t="s">
        <v>124</v>
      </c>
      <c r="P485">
        <v>1</v>
      </c>
      <c r="U485">
        <v>1</v>
      </c>
      <c r="V485" t="s">
        <v>216</v>
      </c>
      <c r="X485" t="s">
        <v>84</v>
      </c>
      <c r="Z485" t="s">
        <v>95</v>
      </c>
      <c r="AB485">
        <v>6</v>
      </c>
      <c r="AC485" t="s">
        <v>2257</v>
      </c>
      <c r="AD485" t="s">
        <v>87</v>
      </c>
      <c r="AJ485" t="s">
        <v>35</v>
      </c>
      <c r="AO485" t="s">
        <v>76</v>
      </c>
      <c r="AQ485">
        <v>1</v>
      </c>
      <c r="AR485">
        <v>4</v>
      </c>
      <c r="AT485">
        <v>12</v>
      </c>
      <c r="AU485" t="s">
        <v>2258</v>
      </c>
      <c r="AV485" t="s">
        <v>67</v>
      </c>
      <c r="AX485">
        <v>10</v>
      </c>
      <c r="AY485" t="s">
        <v>2259</v>
      </c>
      <c r="AZ485" s="3" t="s">
        <v>2260</v>
      </c>
      <c r="BB485">
        <v>0</v>
      </c>
    </row>
    <row r="486" spans="1:54" x14ac:dyDescent="0.3">
      <c r="A486">
        <v>484</v>
      </c>
      <c r="B486">
        <v>484</v>
      </c>
      <c r="C486">
        <v>484</v>
      </c>
      <c r="D486" t="s">
        <v>3</v>
      </c>
      <c r="J486" s="9">
        <v>47</v>
      </c>
      <c r="K486">
        <v>6</v>
      </c>
      <c r="L486">
        <v>30</v>
      </c>
      <c r="M486">
        <v>8</v>
      </c>
      <c r="N486">
        <v>30</v>
      </c>
      <c r="O486" t="s">
        <v>136</v>
      </c>
      <c r="P486">
        <v>1</v>
      </c>
      <c r="U486">
        <v>1</v>
      </c>
      <c r="V486" t="s">
        <v>83</v>
      </c>
      <c r="X486" t="s">
        <v>94</v>
      </c>
      <c r="AA486" t="s">
        <v>2261</v>
      </c>
      <c r="AB486">
        <v>15</v>
      </c>
      <c r="AC486" t="s">
        <v>2262</v>
      </c>
      <c r="AD486" t="s">
        <v>62</v>
      </c>
      <c r="AJ486" t="s">
        <v>35</v>
      </c>
      <c r="AO486" t="s">
        <v>63</v>
      </c>
      <c r="AQ486">
        <v>6</v>
      </c>
      <c r="AR486">
        <v>5</v>
      </c>
      <c r="AT486">
        <v>400</v>
      </c>
      <c r="AU486" t="s">
        <v>2263</v>
      </c>
      <c r="AV486" t="s">
        <v>78</v>
      </c>
      <c r="AX486">
        <v>10</v>
      </c>
      <c r="AY486" t="s">
        <v>2264</v>
      </c>
      <c r="AZ486" t="s">
        <v>2265</v>
      </c>
      <c r="BB486">
        <v>1</v>
      </c>
    </row>
    <row r="487" spans="1:54" x14ac:dyDescent="0.3">
      <c r="A487">
        <v>485</v>
      </c>
      <c r="B487">
        <v>485</v>
      </c>
      <c r="C487">
        <v>485</v>
      </c>
      <c r="D487" t="s">
        <v>3</v>
      </c>
      <c r="G487" t="s">
        <v>6</v>
      </c>
      <c r="H487" t="s">
        <v>7</v>
      </c>
      <c r="J487" s="9">
        <v>35</v>
      </c>
      <c r="K487">
        <v>7</v>
      </c>
      <c r="L487">
        <v>0</v>
      </c>
      <c r="M487">
        <v>8</v>
      </c>
      <c r="N487">
        <v>2</v>
      </c>
      <c r="O487" t="s">
        <v>70</v>
      </c>
      <c r="P487">
        <v>1</v>
      </c>
      <c r="U487">
        <v>1</v>
      </c>
      <c r="V487" t="s">
        <v>522</v>
      </c>
      <c r="Y487" t="s">
        <v>2266</v>
      </c>
      <c r="Z487" t="s">
        <v>60</v>
      </c>
      <c r="AB487">
        <v>1</v>
      </c>
      <c r="AC487" t="s">
        <v>61</v>
      </c>
      <c r="AD487" t="s">
        <v>62</v>
      </c>
      <c r="AE487" t="s">
        <v>30</v>
      </c>
      <c r="AG487" t="s">
        <v>32</v>
      </c>
      <c r="AJ487" t="s">
        <v>35</v>
      </c>
      <c r="AO487" t="s">
        <v>76</v>
      </c>
      <c r="AQ487">
        <v>6</v>
      </c>
      <c r="AR487">
        <v>6</v>
      </c>
      <c r="AT487">
        <v>6</v>
      </c>
      <c r="AU487" t="s">
        <v>2267</v>
      </c>
      <c r="AV487" t="s">
        <v>78</v>
      </c>
      <c r="AX487">
        <v>10</v>
      </c>
      <c r="AY487" t="s">
        <v>2268</v>
      </c>
      <c r="AZ487" t="s">
        <v>2269</v>
      </c>
      <c r="BA487" t="s">
        <v>2270</v>
      </c>
      <c r="BB487">
        <v>0</v>
      </c>
    </row>
    <row r="488" spans="1:54" x14ac:dyDescent="0.3">
      <c r="A488">
        <v>486</v>
      </c>
      <c r="B488">
        <v>486</v>
      </c>
      <c r="C488">
        <v>486</v>
      </c>
      <c r="D488" t="s">
        <v>3</v>
      </c>
      <c r="J488" s="9">
        <v>33</v>
      </c>
      <c r="K488">
        <v>6</v>
      </c>
      <c r="L488">
        <v>60</v>
      </c>
      <c r="M488">
        <v>14</v>
      </c>
      <c r="N488">
        <v>6</v>
      </c>
      <c r="O488" t="s">
        <v>106</v>
      </c>
      <c r="P488">
        <v>1</v>
      </c>
      <c r="U488">
        <v>1</v>
      </c>
      <c r="V488" t="s">
        <v>216</v>
      </c>
      <c r="X488" t="s">
        <v>84</v>
      </c>
      <c r="AA488" t="s">
        <v>3446</v>
      </c>
      <c r="AB488">
        <v>10</v>
      </c>
      <c r="AC488" t="s">
        <v>2272</v>
      </c>
      <c r="AD488" t="s">
        <v>62</v>
      </c>
      <c r="AH488" t="s">
        <v>33</v>
      </c>
      <c r="AJ488" t="s">
        <v>35</v>
      </c>
      <c r="AO488" t="s">
        <v>63</v>
      </c>
      <c r="AQ488">
        <v>10</v>
      </c>
      <c r="AS488">
        <v>26</v>
      </c>
      <c r="AT488">
        <v>22</v>
      </c>
      <c r="AU488" t="s">
        <v>2273</v>
      </c>
      <c r="AV488" t="s">
        <v>67</v>
      </c>
      <c r="AX488">
        <v>10</v>
      </c>
      <c r="AY488" t="s">
        <v>2274</v>
      </c>
      <c r="AZ488" t="s">
        <v>134</v>
      </c>
      <c r="BB488">
        <v>0</v>
      </c>
    </row>
    <row r="489" spans="1:54" ht="409.6" x14ac:dyDescent="0.3">
      <c r="A489">
        <v>487</v>
      </c>
      <c r="B489">
        <v>487</v>
      </c>
      <c r="C489">
        <v>487</v>
      </c>
      <c r="D489" t="s">
        <v>3</v>
      </c>
      <c r="J489" s="9">
        <v>59</v>
      </c>
      <c r="K489">
        <v>8</v>
      </c>
      <c r="L489">
        <v>0</v>
      </c>
      <c r="M489">
        <v>8</v>
      </c>
      <c r="N489">
        <v>10</v>
      </c>
      <c r="O489" t="s">
        <v>306</v>
      </c>
      <c r="P489">
        <v>0</v>
      </c>
      <c r="R489" t="s">
        <v>2275</v>
      </c>
      <c r="T489" t="s">
        <v>2276</v>
      </c>
      <c r="U489">
        <v>0</v>
      </c>
      <c r="AD489" t="s">
        <v>87</v>
      </c>
      <c r="AH489" t="s">
        <v>33</v>
      </c>
      <c r="AO489" t="s">
        <v>88</v>
      </c>
      <c r="AQ489">
        <v>14</v>
      </c>
      <c r="AR489">
        <v>6</v>
      </c>
      <c r="AT489">
        <v>20</v>
      </c>
      <c r="AU489" t="s">
        <v>2277</v>
      </c>
      <c r="AV489" t="s">
        <v>67</v>
      </c>
      <c r="AX489">
        <v>9</v>
      </c>
      <c r="AY489" t="s">
        <v>2278</v>
      </c>
      <c r="AZ489" t="s">
        <v>2279</v>
      </c>
      <c r="BA489" s="3" t="s">
        <v>2280</v>
      </c>
      <c r="BB489">
        <v>1</v>
      </c>
    </row>
    <row r="490" spans="1:54" ht="409.6" x14ac:dyDescent="0.3">
      <c r="A490">
        <v>488</v>
      </c>
      <c r="B490">
        <v>488</v>
      </c>
      <c r="C490">
        <v>488</v>
      </c>
      <c r="D490" t="s">
        <v>3</v>
      </c>
      <c r="E490" t="s">
        <v>4</v>
      </c>
      <c r="H490" t="s">
        <v>7</v>
      </c>
      <c r="J490" s="9">
        <v>36</v>
      </c>
      <c r="K490">
        <v>6</v>
      </c>
      <c r="L490">
        <v>0</v>
      </c>
      <c r="M490">
        <v>12</v>
      </c>
      <c r="N490">
        <v>12</v>
      </c>
      <c r="O490" t="s">
        <v>192</v>
      </c>
      <c r="P490">
        <v>0</v>
      </c>
      <c r="Q490" t="s">
        <v>56</v>
      </c>
      <c r="S490" t="s">
        <v>3409</v>
      </c>
      <c r="U490">
        <v>1</v>
      </c>
      <c r="V490" t="s">
        <v>113</v>
      </c>
      <c r="X490" t="s">
        <v>84</v>
      </c>
      <c r="Z490" t="s">
        <v>95</v>
      </c>
      <c r="AB490">
        <v>10</v>
      </c>
      <c r="AC490" t="s">
        <v>2281</v>
      </c>
      <c r="AD490" t="s">
        <v>62</v>
      </c>
      <c r="AJ490" t="s">
        <v>35</v>
      </c>
      <c r="AO490" t="s">
        <v>76</v>
      </c>
      <c r="AQ490">
        <v>15</v>
      </c>
      <c r="AR490">
        <v>5</v>
      </c>
      <c r="AT490">
        <v>10</v>
      </c>
      <c r="AU490" s="3" t="s">
        <v>2282</v>
      </c>
      <c r="AV490" t="s">
        <v>78</v>
      </c>
      <c r="AX490">
        <v>10</v>
      </c>
      <c r="AY490" t="s">
        <v>2283</v>
      </c>
      <c r="AZ490" t="s">
        <v>2284</v>
      </c>
      <c r="BA490" t="s">
        <v>2285</v>
      </c>
      <c r="BB490">
        <v>1</v>
      </c>
    </row>
    <row r="491" spans="1:54" ht="409.6" x14ac:dyDescent="0.3">
      <c r="A491">
        <v>489</v>
      </c>
      <c r="B491">
        <v>489</v>
      </c>
      <c r="C491">
        <v>489</v>
      </c>
      <c r="E491" t="s">
        <v>4</v>
      </c>
      <c r="H491" t="s">
        <v>7</v>
      </c>
      <c r="J491" s="9">
        <v>36</v>
      </c>
      <c r="K491">
        <v>7</v>
      </c>
      <c r="L491">
        <v>45</v>
      </c>
      <c r="M491">
        <v>16</v>
      </c>
      <c r="N491">
        <v>6</v>
      </c>
      <c r="O491" t="s">
        <v>136</v>
      </c>
      <c r="P491">
        <v>1</v>
      </c>
      <c r="U491">
        <v>1</v>
      </c>
      <c r="V491" t="s">
        <v>216</v>
      </c>
      <c r="X491" t="s">
        <v>84</v>
      </c>
      <c r="Z491" t="s">
        <v>95</v>
      </c>
      <c r="AB491">
        <v>13</v>
      </c>
      <c r="AC491" t="s">
        <v>2286</v>
      </c>
      <c r="AD491" t="s">
        <v>87</v>
      </c>
      <c r="AJ491" t="s">
        <v>35</v>
      </c>
      <c r="AO491" t="s">
        <v>63</v>
      </c>
      <c r="AQ491">
        <v>3</v>
      </c>
      <c r="AR491">
        <v>6</v>
      </c>
      <c r="AT491">
        <v>6</v>
      </c>
      <c r="AU491" t="s">
        <v>2287</v>
      </c>
      <c r="AV491" t="s">
        <v>78</v>
      </c>
      <c r="AX491">
        <v>7</v>
      </c>
      <c r="AY491" t="s">
        <v>2288</v>
      </c>
      <c r="BA491" s="3" t="s">
        <v>2289</v>
      </c>
      <c r="BB491">
        <v>1</v>
      </c>
    </row>
    <row r="492" spans="1:54" ht="409.6" x14ac:dyDescent="0.3">
      <c r="A492">
        <v>490</v>
      </c>
      <c r="B492">
        <v>490</v>
      </c>
      <c r="C492">
        <v>490</v>
      </c>
      <c r="D492" t="s">
        <v>3</v>
      </c>
      <c r="E492" t="s">
        <v>4</v>
      </c>
      <c r="F492" t="s">
        <v>5</v>
      </c>
      <c r="G492" t="s">
        <v>6</v>
      </c>
      <c r="H492" t="s">
        <v>7</v>
      </c>
      <c r="J492" s="9">
        <v>28</v>
      </c>
      <c r="K492">
        <v>7</v>
      </c>
      <c r="L492">
        <v>80</v>
      </c>
      <c r="M492">
        <v>8</v>
      </c>
      <c r="N492">
        <v>8</v>
      </c>
      <c r="O492" t="s">
        <v>338</v>
      </c>
      <c r="P492">
        <v>1</v>
      </c>
      <c r="U492">
        <v>1</v>
      </c>
      <c r="V492" t="s">
        <v>410</v>
      </c>
      <c r="X492" t="s">
        <v>84</v>
      </c>
      <c r="AA492" t="s">
        <v>2290</v>
      </c>
      <c r="AB492">
        <v>5</v>
      </c>
      <c r="AC492" t="s">
        <v>2291</v>
      </c>
      <c r="AD492" t="s">
        <v>87</v>
      </c>
      <c r="AI492" t="s">
        <v>34</v>
      </c>
      <c r="AO492" t="s">
        <v>76</v>
      </c>
      <c r="AQ492">
        <v>4</v>
      </c>
      <c r="AR492">
        <v>6</v>
      </c>
      <c r="AT492">
        <v>66</v>
      </c>
      <c r="AU492" s="3" t="s">
        <v>2292</v>
      </c>
      <c r="AV492" t="s">
        <v>78</v>
      </c>
      <c r="AX492">
        <v>9</v>
      </c>
      <c r="AY492" t="s">
        <v>2293</v>
      </c>
      <c r="AZ492" t="s">
        <v>2294</v>
      </c>
      <c r="BA492" s="3" t="s">
        <v>2295</v>
      </c>
      <c r="BB492">
        <v>1</v>
      </c>
    </row>
    <row r="493" spans="1:54" x14ac:dyDescent="0.3">
      <c r="A493">
        <v>491</v>
      </c>
      <c r="B493">
        <v>491</v>
      </c>
      <c r="C493">
        <v>491</v>
      </c>
      <c r="D493" t="s">
        <v>3</v>
      </c>
      <c r="E493" t="s">
        <v>4</v>
      </c>
      <c r="H493" t="s">
        <v>7</v>
      </c>
      <c r="J493" s="9">
        <v>65</v>
      </c>
      <c r="K493">
        <v>5</v>
      </c>
      <c r="L493">
        <v>60</v>
      </c>
      <c r="M493">
        <v>8</v>
      </c>
      <c r="N493">
        <v>4</v>
      </c>
      <c r="O493" t="s">
        <v>136</v>
      </c>
      <c r="P493">
        <v>0</v>
      </c>
      <c r="Q493" t="s">
        <v>82</v>
      </c>
      <c r="S493" t="s">
        <v>3411</v>
      </c>
      <c r="U493">
        <v>1</v>
      </c>
      <c r="V493" t="s">
        <v>33</v>
      </c>
      <c r="X493" t="s">
        <v>84</v>
      </c>
      <c r="Z493" t="s">
        <v>651</v>
      </c>
      <c r="AB493">
        <v>6</v>
      </c>
      <c r="AC493" t="s">
        <v>2296</v>
      </c>
      <c r="AD493" t="s">
        <v>87</v>
      </c>
      <c r="AH493" t="s">
        <v>33</v>
      </c>
      <c r="AO493" t="s">
        <v>556</v>
      </c>
      <c r="AQ493">
        <v>4</v>
      </c>
      <c r="AS493">
        <v>30</v>
      </c>
      <c r="AT493">
        <v>60</v>
      </c>
      <c r="AU493" t="s">
        <v>2297</v>
      </c>
      <c r="AW493" t="s">
        <v>2298</v>
      </c>
      <c r="AX493">
        <v>8</v>
      </c>
      <c r="AY493" t="s">
        <v>2299</v>
      </c>
      <c r="AZ493" t="s">
        <v>2300</v>
      </c>
      <c r="BA493" t="s">
        <v>142</v>
      </c>
      <c r="BB493">
        <v>1</v>
      </c>
    </row>
    <row r="494" spans="1:54" x14ac:dyDescent="0.3">
      <c r="A494">
        <v>492</v>
      </c>
      <c r="B494">
        <v>492</v>
      </c>
      <c r="C494">
        <v>492</v>
      </c>
      <c r="D494" t="s">
        <v>3</v>
      </c>
      <c r="J494" s="9">
        <v>39</v>
      </c>
      <c r="K494">
        <v>8</v>
      </c>
      <c r="L494">
        <v>35</v>
      </c>
      <c r="M494">
        <v>9</v>
      </c>
      <c r="N494">
        <v>10</v>
      </c>
      <c r="O494" t="s">
        <v>124</v>
      </c>
      <c r="P494">
        <v>1</v>
      </c>
      <c r="U494">
        <v>1</v>
      </c>
      <c r="V494" t="s">
        <v>8</v>
      </c>
      <c r="X494" t="s">
        <v>94</v>
      </c>
      <c r="Z494" t="s">
        <v>95</v>
      </c>
      <c r="AB494">
        <v>23</v>
      </c>
      <c r="AC494" t="s">
        <v>2301</v>
      </c>
      <c r="AD494" t="s">
        <v>62</v>
      </c>
      <c r="AJ494" t="s">
        <v>35</v>
      </c>
      <c r="AO494" t="s">
        <v>63</v>
      </c>
      <c r="AQ494">
        <v>10</v>
      </c>
      <c r="AR494">
        <v>2</v>
      </c>
      <c r="AT494">
        <v>8</v>
      </c>
      <c r="AU494" t="s">
        <v>2302</v>
      </c>
      <c r="AV494" t="s">
        <v>67</v>
      </c>
      <c r="AX494">
        <v>8</v>
      </c>
      <c r="AY494" t="s">
        <v>2303</v>
      </c>
      <c r="AZ494" t="s">
        <v>2304</v>
      </c>
      <c r="BA494" t="s">
        <v>2305</v>
      </c>
      <c r="BB494">
        <v>1</v>
      </c>
    </row>
    <row r="495" spans="1:54" x14ac:dyDescent="0.3">
      <c r="A495">
        <v>493</v>
      </c>
      <c r="B495">
        <v>493</v>
      </c>
      <c r="C495">
        <v>493</v>
      </c>
      <c r="H495" t="s">
        <v>7</v>
      </c>
      <c r="J495" s="9">
        <v>48</v>
      </c>
      <c r="K495">
        <v>7</v>
      </c>
      <c r="L495">
        <v>0</v>
      </c>
      <c r="M495">
        <v>10</v>
      </c>
      <c r="N495">
        <v>30</v>
      </c>
      <c r="O495" t="s">
        <v>338</v>
      </c>
      <c r="P495">
        <v>1</v>
      </c>
      <c r="U495">
        <v>1</v>
      </c>
      <c r="V495" t="s">
        <v>138</v>
      </c>
      <c r="X495" t="s">
        <v>145</v>
      </c>
      <c r="Z495" t="s">
        <v>109</v>
      </c>
      <c r="AB495">
        <v>20</v>
      </c>
      <c r="AC495" t="s">
        <v>2306</v>
      </c>
      <c r="AD495" t="s">
        <v>164</v>
      </c>
      <c r="AG495" t="s">
        <v>32</v>
      </c>
      <c r="AO495" t="s">
        <v>88</v>
      </c>
      <c r="AQ495">
        <v>6</v>
      </c>
      <c r="AR495">
        <v>2</v>
      </c>
      <c r="AT495">
        <v>16</v>
      </c>
      <c r="AU495" t="s">
        <v>2307</v>
      </c>
      <c r="AV495" t="s">
        <v>78</v>
      </c>
      <c r="AX495">
        <v>9</v>
      </c>
      <c r="AY495" t="s">
        <v>2308</v>
      </c>
      <c r="AZ495" t="s">
        <v>2309</v>
      </c>
      <c r="BA495" t="s">
        <v>2310</v>
      </c>
      <c r="BB495">
        <v>0</v>
      </c>
    </row>
    <row r="496" spans="1:54" x14ac:dyDescent="0.3">
      <c r="A496">
        <v>494</v>
      </c>
      <c r="B496">
        <v>494</v>
      </c>
      <c r="C496">
        <v>494</v>
      </c>
      <c r="D496" t="s">
        <v>3</v>
      </c>
      <c r="J496" s="9">
        <v>29</v>
      </c>
      <c r="K496">
        <v>7</v>
      </c>
      <c r="L496">
        <v>0</v>
      </c>
      <c r="M496">
        <v>13</v>
      </c>
      <c r="N496">
        <v>6</v>
      </c>
      <c r="O496" t="s">
        <v>192</v>
      </c>
      <c r="P496">
        <v>0</v>
      </c>
      <c r="Q496" t="s">
        <v>125</v>
      </c>
      <c r="S496" t="s">
        <v>3409</v>
      </c>
      <c r="U496">
        <v>0</v>
      </c>
      <c r="AD496" t="s">
        <v>62</v>
      </c>
      <c r="AH496" t="s">
        <v>33</v>
      </c>
      <c r="AO496" t="s">
        <v>88</v>
      </c>
      <c r="AQ496">
        <v>5</v>
      </c>
      <c r="AR496">
        <v>2</v>
      </c>
      <c r="AT496">
        <v>6</v>
      </c>
      <c r="AU496" t="s">
        <v>2311</v>
      </c>
      <c r="AV496" t="s">
        <v>67</v>
      </c>
      <c r="AX496">
        <v>6</v>
      </c>
      <c r="AY496" t="s">
        <v>2312</v>
      </c>
      <c r="AZ496" t="s">
        <v>2313</v>
      </c>
      <c r="BA496" t="s">
        <v>2314</v>
      </c>
      <c r="BB496">
        <v>1</v>
      </c>
    </row>
    <row r="497" spans="1:54" x14ac:dyDescent="0.3">
      <c r="A497">
        <v>495</v>
      </c>
      <c r="B497">
        <v>495</v>
      </c>
      <c r="C497">
        <v>495</v>
      </c>
      <c r="D497" t="s">
        <v>3</v>
      </c>
      <c r="E497" t="s">
        <v>4</v>
      </c>
      <c r="G497" t="s">
        <v>6</v>
      </c>
      <c r="J497" s="9">
        <v>36</v>
      </c>
      <c r="K497">
        <v>6</v>
      </c>
      <c r="L497">
        <v>30</v>
      </c>
      <c r="M497">
        <v>10</v>
      </c>
      <c r="N497">
        <v>20</v>
      </c>
      <c r="O497" t="s">
        <v>124</v>
      </c>
      <c r="P497">
        <v>1</v>
      </c>
      <c r="U497">
        <v>1</v>
      </c>
      <c r="V497" t="s">
        <v>8</v>
      </c>
      <c r="X497" t="s">
        <v>114</v>
      </c>
      <c r="Z497" t="s">
        <v>159</v>
      </c>
      <c r="AB497">
        <v>5</v>
      </c>
      <c r="AC497" t="s">
        <v>2315</v>
      </c>
      <c r="AD497" t="s">
        <v>62</v>
      </c>
      <c r="AG497" t="s">
        <v>32</v>
      </c>
      <c r="AO497" t="s">
        <v>76</v>
      </c>
      <c r="AQ497">
        <v>15</v>
      </c>
      <c r="AS497" s="2">
        <v>43753</v>
      </c>
      <c r="AT497">
        <v>500</v>
      </c>
      <c r="AU497" t="s">
        <v>2316</v>
      </c>
      <c r="AV497" t="s">
        <v>67</v>
      </c>
      <c r="AX497">
        <v>8</v>
      </c>
      <c r="AY497" t="s">
        <v>2317</v>
      </c>
      <c r="AZ497" t="s">
        <v>2318</v>
      </c>
      <c r="BA497" t="s">
        <v>2319</v>
      </c>
      <c r="BB497">
        <v>1</v>
      </c>
    </row>
    <row r="498" spans="1:54" x14ac:dyDescent="0.3">
      <c r="A498">
        <v>496</v>
      </c>
      <c r="B498">
        <v>496</v>
      </c>
      <c r="C498">
        <v>496</v>
      </c>
      <c r="D498" t="s">
        <v>3</v>
      </c>
      <c r="J498" s="9">
        <v>56</v>
      </c>
      <c r="K498">
        <v>8</v>
      </c>
      <c r="L498">
        <v>60</v>
      </c>
      <c r="M498">
        <v>8</v>
      </c>
      <c r="N498">
        <v>5</v>
      </c>
      <c r="O498" t="s">
        <v>124</v>
      </c>
      <c r="P498">
        <v>1</v>
      </c>
      <c r="U498">
        <v>1</v>
      </c>
      <c r="V498" t="s">
        <v>149</v>
      </c>
      <c r="X498" t="s">
        <v>59</v>
      </c>
      <c r="Z498" t="s">
        <v>95</v>
      </c>
      <c r="AB498">
        <v>25</v>
      </c>
      <c r="AC498" t="s">
        <v>2320</v>
      </c>
      <c r="AD498" t="s">
        <v>87</v>
      </c>
      <c r="AH498" t="s">
        <v>33</v>
      </c>
      <c r="AO498" t="s">
        <v>76</v>
      </c>
      <c r="AQ498">
        <v>21</v>
      </c>
      <c r="AT498">
        <v>8</v>
      </c>
      <c r="AU498" t="s">
        <v>2321</v>
      </c>
      <c r="AV498" t="s">
        <v>78</v>
      </c>
      <c r="AX498">
        <v>10</v>
      </c>
      <c r="AY498" t="s">
        <v>2322</v>
      </c>
      <c r="AZ498" t="s">
        <v>2323</v>
      </c>
      <c r="BA498" t="s">
        <v>2324</v>
      </c>
      <c r="BB498">
        <v>1</v>
      </c>
    </row>
    <row r="499" spans="1:54" x14ac:dyDescent="0.3">
      <c r="A499">
        <v>497</v>
      </c>
      <c r="B499">
        <v>497</v>
      </c>
      <c r="C499">
        <v>497</v>
      </c>
      <c r="H499" t="s">
        <v>7</v>
      </c>
      <c r="J499" s="9">
        <v>32</v>
      </c>
      <c r="K499">
        <v>5</v>
      </c>
      <c r="L499">
        <v>20</v>
      </c>
      <c r="M499">
        <v>12</v>
      </c>
      <c r="N499">
        <v>20</v>
      </c>
      <c r="O499" t="s">
        <v>92</v>
      </c>
      <c r="P499">
        <v>0</v>
      </c>
      <c r="R499" t="s">
        <v>2325</v>
      </c>
      <c r="S499" t="s">
        <v>3451</v>
      </c>
      <c r="U499">
        <v>1</v>
      </c>
      <c r="V499" t="s">
        <v>216</v>
      </c>
      <c r="Y499" t="s">
        <v>2326</v>
      </c>
      <c r="Z499" t="s">
        <v>3318</v>
      </c>
      <c r="AB499">
        <v>6</v>
      </c>
      <c r="AC499" t="s">
        <v>2327</v>
      </c>
      <c r="AD499" t="s">
        <v>87</v>
      </c>
      <c r="AE499" t="s">
        <v>30</v>
      </c>
      <c r="AH499" t="s">
        <v>33</v>
      </c>
      <c r="AO499" t="s">
        <v>63</v>
      </c>
      <c r="AQ499">
        <v>10</v>
      </c>
      <c r="AR499">
        <v>2</v>
      </c>
      <c r="AT499">
        <v>10</v>
      </c>
      <c r="AU499" t="s">
        <v>2328</v>
      </c>
      <c r="AV499" t="s">
        <v>78</v>
      </c>
      <c r="AX499">
        <v>10</v>
      </c>
      <c r="AY499" t="s">
        <v>2329</v>
      </c>
      <c r="AZ499" t="s">
        <v>2330</v>
      </c>
      <c r="BA499" t="s">
        <v>2331</v>
      </c>
    </row>
    <row r="500" spans="1:54" x14ac:dyDescent="0.3">
      <c r="A500">
        <v>498</v>
      </c>
      <c r="B500">
        <v>498</v>
      </c>
      <c r="C500">
        <v>498</v>
      </c>
      <c r="D500" t="s">
        <v>3</v>
      </c>
      <c r="J500" s="9">
        <v>36</v>
      </c>
      <c r="K500">
        <v>9</v>
      </c>
      <c r="L500">
        <v>15</v>
      </c>
      <c r="M500">
        <v>8</v>
      </c>
      <c r="N500">
        <v>20</v>
      </c>
      <c r="O500" t="s">
        <v>228</v>
      </c>
      <c r="P500">
        <v>1</v>
      </c>
      <c r="U500">
        <v>1</v>
      </c>
      <c r="V500" t="s">
        <v>8</v>
      </c>
      <c r="X500" t="s">
        <v>84</v>
      </c>
      <c r="AA500" t="s">
        <v>295</v>
      </c>
      <c r="AB500">
        <v>7</v>
      </c>
      <c r="AC500" t="s">
        <v>2332</v>
      </c>
      <c r="AD500" t="s">
        <v>87</v>
      </c>
      <c r="AH500" t="s">
        <v>33</v>
      </c>
      <c r="AO500" t="s">
        <v>88</v>
      </c>
      <c r="AQ500">
        <v>6</v>
      </c>
      <c r="AR500">
        <v>6</v>
      </c>
      <c r="AT500">
        <v>20</v>
      </c>
      <c r="AU500" t="s">
        <v>2333</v>
      </c>
      <c r="AV500" t="s">
        <v>67</v>
      </c>
      <c r="AX500">
        <v>10</v>
      </c>
      <c r="AY500" t="s">
        <v>2334</v>
      </c>
      <c r="AZ500" t="s">
        <v>409</v>
      </c>
      <c r="BA500" t="s">
        <v>2335</v>
      </c>
      <c r="BB500">
        <v>0</v>
      </c>
    </row>
    <row r="501" spans="1:54" x14ac:dyDescent="0.3">
      <c r="A501">
        <v>499</v>
      </c>
      <c r="B501">
        <v>499</v>
      </c>
      <c r="C501">
        <v>499</v>
      </c>
      <c r="H501" t="s">
        <v>7</v>
      </c>
      <c r="J501" s="9">
        <v>29</v>
      </c>
      <c r="K501">
        <v>7</v>
      </c>
      <c r="L501">
        <v>50</v>
      </c>
      <c r="M501">
        <v>10</v>
      </c>
      <c r="N501">
        <v>5</v>
      </c>
      <c r="O501" t="s">
        <v>55</v>
      </c>
      <c r="P501">
        <v>1</v>
      </c>
      <c r="U501">
        <v>1</v>
      </c>
      <c r="V501" t="s">
        <v>3452</v>
      </c>
      <c r="X501" t="s">
        <v>59</v>
      </c>
      <c r="Z501" t="s">
        <v>95</v>
      </c>
      <c r="AB501">
        <v>5</v>
      </c>
      <c r="AC501" t="s">
        <v>2336</v>
      </c>
      <c r="AD501" t="s">
        <v>62</v>
      </c>
      <c r="AJ501" t="s">
        <v>35</v>
      </c>
      <c r="AO501" t="s">
        <v>76</v>
      </c>
      <c r="AQ501">
        <v>6</v>
      </c>
      <c r="AR501">
        <v>6</v>
      </c>
      <c r="AT501">
        <v>7</v>
      </c>
      <c r="AU501" t="s">
        <v>2337</v>
      </c>
      <c r="AV501" t="s">
        <v>348</v>
      </c>
      <c r="AX501">
        <v>10</v>
      </c>
      <c r="AY501" t="s">
        <v>2338</v>
      </c>
      <c r="AZ501" t="s">
        <v>2339</v>
      </c>
      <c r="BA501" t="s">
        <v>119</v>
      </c>
      <c r="BB501">
        <v>1</v>
      </c>
    </row>
    <row r="502" spans="1:54" x14ac:dyDescent="0.3">
      <c r="A502">
        <v>500</v>
      </c>
      <c r="B502">
        <v>500</v>
      </c>
      <c r="C502">
        <v>500</v>
      </c>
      <c r="D502" t="s">
        <v>3</v>
      </c>
      <c r="E502" t="s">
        <v>4</v>
      </c>
      <c r="H502" t="s">
        <v>7</v>
      </c>
      <c r="J502" s="9">
        <v>28</v>
      </c>
      <c r="K502">
        <v>6</v>
      </c>
      <c r="L502">
        <v>15</v>
      </c>
      <c r="M502">
        <v>8</v>
      </c>
      <c r="N502">
        <v>1</v>
      </c>
      <c r="O502" t="s">
        <v>124</v>
      </c>
      <c r="P502">
        <v>0</v>
      </c>
      <c r="Q502" t="s">
        <v>125</v>
      </c>
      <c r="S502" t="s">
        <v>3410</v>
      </c>
      <c r="U502">
        <v>1</v>
      </c>
      <c r="V502" t="s">
        <v>158</v>
      </c>
      <c r="X502" t="s">
        <v>84</v>
      </c>
      <c r="Z502" t="s">
        <v>159</v>
      </c>
      <c r="AB502">
        <v>0</v>
      </c>
      <c r="AC502" t="s">
        <v>202</v>
      </c>
      <c r="AD502" t="s">
        <v>62</v>
      </c>
      <c r="AH502" t="s">
        <v>33</v>
      </c>
      <c r="AN502" t="s">
        <v>2340</v>
      </c>
      <c r="AO502" t="s">
        <v>76</v>
      </c>
      <c r="AQ502">
        <v>4</v>
      </c>
      <c r="AR502">
        <v>6</v>
      </c>
      <c r="AT502">
        <v>60</v>
      </c>
      <c r="AU502" t="s">
        <v>2341</v>
      </c>
      <c r="AV502" t="s">
        <v>78</v>
      </c>
      <c r="AX502">
        <v>10</v>
      </c>
      <c r="AY502" t="s">
        <v>2342</v>
      </c>
      <c r="BB502">
        <v>1</v>
      </c>
    </row>
    <row r="503" spans="1:54" x14ac:dyDescent="0.3">
      <c r="A503">
        <v>501</v>
      </c>
      <c r="B503">
        <v>501</v>
      </c>
      <c r="C503">
        <v>501</v>
      </c>
      <c r="E503" t="s">
        <v>4</v>
      </c>
      <c r="H503" t="s">
        <v>7</v>
      </c>
      <c r="J503" s="9">
        <v>47</v>
      </c>
      <c r="K503">
        <v>8</v>
      </c>
      <c r="L503">
        <v>30</v>
      </c>
      <c r="M503">
        <v>9</v>
      </c>
      <c r="N503">
        <v>4</v>
      </c>
      <c r="O503" t="s">
        <v>92</v>
      </c>
      <c r="P503">
        <v>1</v>
      </c>
      <c r="U503">
        <v>1</v>
      </c>
      <c r="V503" t="s">
        <v>415</v>
      </c>
      <c r="X503" t="s">
        <v>59</v>
      </c>
      <c r="Z503" t="s">
        <v>275</v>
      </c>
      <c r="AB503">
        <v>23</v>
      </c>
      <c r="AC503" t="s">
        <v>2343</v>
      </c>
      <c r="AD503" t="s">
        <v>164</v>
      </c>
      <c r="AJ503" t="s">
        <v>35</v>
      </c>
      <c r="AO503" t="s">
        <v>63</v>
      </c>
      <c r="AQ503">
        <v>23</v>
      </c>
      <c r="AR503">
        <v>2</v>
      </c>
      <c r="AT503">
        <v>15</v>
      </c>
      <c r="AU503" t="s">
        <v>2344</v>
      </c>
      <c r="AV503" t="s">
        <v>67</v>
      </c>
      <c r="AX503">
        <v>8</v>
      </c>
      <c r="AY503" t="s">
        <v>2345</v>
      </c>
      <c r="AZ503" t="s">
        <v>2346</v>
      </c>
      <c r="BA503" t="s">
        <v>2347</v>
      </c>
      <c r="BB503">
        <v>0</v>
      </c>
    </row>
    <row r="504" spans="1:54" x14ac:dyDescent="0.3">
      <c r="A504">
        <v>502</v>
      </c>
      <c r="B504">
        <v>502</v>
      </c>
      <c r="C504">
        <v>502</v>
      </c>
      <c r="E504" t="s">
        <v>4</v>
      </c>
      <c r="J504" s="9">
        <v>35</v>
      </c>
      <c r="K504">
        <v>7</v>
      </c>
      <c r="L504">
        <v>20</v>
      </c>
      <c r="M504">
        <v>10</v>
      </c>
      <c r="N504">
        <v>24</v>
      </c>
      <c r="O504" t="s">
        <v>106</v>
      </c>
      <c r="P504">
        <v>1</v>
      </c>
      <c r="U504">
        <v>1</v>
      </c>
      <c r="V504" t="s">
        <v>216</v>
      </c>
      <c r="X504" t="s">
        <v>84</v>
      </c>
      <c r="Z504" t="s">
        <v>3318</v>
      </c>
      <c r="AB504">
        <v>10</v>
      </c>
      <c r="AC504" t="s">
        <v>2348</v>
      </c>
      <c r="AD504" t="s">
        <v>87</v>
      </c>
      <c r="AH504" t="s">
        <v>33</v>
      </c>
      <c r="AO504" t="s">
        <v>76</v>
      </c>
      <c r="AQ504">
        <v>5</v>
      </c>
      <c r="AR504">
        <v>1</v>
      </c>
      <c r="AT504">
        <v>6</v>
      </c>
      <c r="AU504" t="s">
        <v>2349</v>
      </c>
      <c r="AV504" t="s">
        <v>78</v>
      </c>
      <c r="AX504">
        <v>10</v>
      </c>
      <c r="AY504" t="s">
        <v>2350</v>
      </c>
      <c r="AZ504" t="s">
        <v>2351</v>
      </c>
      <c r="BA504" t="s">
        <v>142</v>
      </c>
      <c r="BB504">
        <v>1</v>
      </c>
    </row>
    <row r="505" spans="1:54" x14ac:dyDescent="0.3">
      <c r="A505">
        <v>503</v>
      </c>
      <c r="B505">
        <v>503</v>
      </c>
      <c r="C505">
        <v>503</v>
      </c>
      <c r="H505" t="s">
        <v>7</v>
      </c>
      <c r="J505" s="9">
        <v>41</v>
      </c>
      <c r="K505">
        <v>6</v>
      </c>
      <c r="L505">
        <v>30</v>
      </c>
      <c r="M505">
        <v>7</v>
      </c>
      <c r="N505">
        <v>6</v>
      </c>
      <c r="O505" t="s">
        <v>70</v>
      </c>
      <c r="P505">
        <v>0</v>
      </c>
      <c r="Q505" t="s">
        <v>3413</v>
      </c>
      <c r="S505" t="s">
        <v>3411</v>
      </c>
      <c r="U505">
        <v>1</v>
      </c>
      <c r="V505" t="s">
        <v>83</v>
      </c>
      <c r="X505" t="s">
        <v>59</v>
      </c>
      <c r="AA505" t="s">
        <v>3444</v>
      </c>
      <c r="AB505">
        <v>20</v>
      </c>
      <c r="AC505" t="s">
        <v>2353</v>
      </c>
      <c r="AD505" t="s">
        <v>366</v>
      </c>
      <c r="AH505" t="s">
        <v>33</v>
      </c>
      <c r="AO505" t="s">
        <v>165</v>
      </c>
      <c r="AQ505">
        <v>6</v>
      </c>
      <c r="AR505">
        <v>5</v>
      </c>
      <c r="AT505">
        <v>100</v>
      </c>
      <c r="AU505" t="s">
        <v>2354</v>
      </c>
      <c r="AV505" t="s">
        <v>78</v>
      </c>
      <c r="AX505">
        <v>9</v>
      </c>
      <c r="AY505" t="s">
        <v>2355</v>
      </c>
      <c r="AZ505" t="s">
        <v>491</v>
      </c>
      <c r="BA505" t="s">
        <v>142</v>
      </c>
      <c r="BB505">
        <v>0</v>
      </c>
    </row>
    <row r="506" spans="1:54" x14ac:dyDescent="0.3">
      <c r="A506">
        <v>504</v>
      </c>
      <c r="B506">
        <v>504</v>
      </c>
      <c r="C506">
        <v>504</v>
      </c>
      <c r="D506" t="s">
        <v>3</v>
      </c>
      <c r="H506" t="s">
        <v>7</v>
      </c>
      <c r="J506" s="9">
        <v>32</v>
      </c>
      <c r="K506">
        <v>6</v>
      </c>
      <c r="L506">
        <v>60</v>
      </c>
      <c r="M506">
        <v>10</v>
      </c>
      <c r="N506">
        <v>6</v>
      </c>
      <c r="O506" t="s">
        <v>192</v>
      </c>
      <c r="P506">
        <v>1</v>
      </c>
      <c r="U506">
        <v>1</v>
      </c>
      <c r="V506" t="s">
        <v>216</v>
      </c>
      <c r="X506" t="s">
        <v>84</v>
      </c>
      <c r="Z506" t="s">
        <v>95</v>
      </c>
      <c r="AB506">
        <v>9</v>
      </c>
      <c r="AC506" t="s">
        <v>2356</v>
      </c>
      <c r="AD506" t="s">
        <v>62</v>
      </c>
      <c r="AJ506" t="s">
        <v>35</v>
      </c>
      <c r="AO506" t="s">
        <v>76</v>
      </c>
      <c r="AQ506">
        <v>5</v>
      </c>
      <c r="AR506">
        <v>5</v>
      </c>
      <c r="AT506">
        <v>5</v>
      </c>
      <c r="AU506" t="s">
        <v>2357</v>
      </c>
      <c r="AV506" t="s">
        <v>78</v>
      </c>
      <c r="AX506">
        <v>10</v>
      </c>
      <c r="AY506" t="s">
        <v>2358</v>
      </c>
      <c r="AZ506" t="s">
        <v>2359</v>
      </c>
      <c r="BA506" t="s">
        <v>2360</v>
      </c>
      <c r="BB506">
        <v>1</v>
      </c>
    </row>
    <row r="507" spans="1:54" x14ac:dyDescent="0.3">
      <c r="A507">
        <v>505</v>
      </c>
      <c r="B507">
        <v>505</v>
      </c>
      <c r="C507">
        <v>505</v>
      </c>
      <c r="D507" t="s">
        <v>3</v>
      </c>
      <c r="J507" s="9">
        <v>31</v>
      </c>
      <c r="K507">
        <v>6</v>
      </c>
      <c r="L507">
        <v>2</v>
      </c>
      <c r="M507">
        <v>10</v>
      </c>
      <c r="N507">
        <v>10</v>
      </c>
      <c r="O507" t="s">
        <v>106</v>
      </c>
      <c r="P507">
        <v>1</v>
      </c>
      <c r="U507">
        <v>1</v>
      </c>
      <c r="V507" t="s">
        <v>144</v>
      </c>
      <c r="X507" t="s">
        <v>84</v>
      </c>
      <c r="Z507" t="s">
        <v>95</v>
      </c>
      <c r="AB507">
        <v>1</v>
      </c>
      <c r="AC507" t="s">
        <v>458</v>
      </c>
      <c r="AD507" t="s">
        <v>87</v>
      </c>
      <c r="AJ507" t="s">
        <v>35</v>
      </c>
      <c r="AO507" t="s">
        <v>63</v>
      </c>
      <c r="AQ507">
        <v>10</v>
      </c>
      <c r="AR507">
        <v>3</v>
      </c>
      <c r="AT507">
        <v>6</v>
      </c>
      <c r="AU507" t="s">
        <v>2361</v>
      </c>
      <c r="AV507" t="s">
        <v>78</v>
      </c>
      <c r="AX507">
        <v>8</v>
      </c>
      <c r="AY507" t="s">
        <v>2362</v>
      </c>
      <c r="AZ507" t="s">
        <v>2363</v>
      </c>
      <c r="BB507">
        <v>0</v>
      </c>
    </row>
    <row r="508" spans="1:54" x14ac:dyDescent="0.3">
      <c r="A508">
        <v>506</v>
      </c>
      <c r="B508">
        <v>506</v>
      </c>
      <c r="C508">
        <v>506</v>
      </c>
      <c r="D508" t="s">
        <v>3</v>
      </c>
      <c r="J508" s="9">
        <v>30</v>
      </c>
      <c r="K508">
        <v>8</v>
      </c>
      <c r="L508">
        <v>0</v>
      </c>
      <c r="M508">
        <v>8</v>
      </c>
      <c r="N508">
        <v>4</v>
      </c>
      <c r="O508" t="s">
        <v>70</v>
      </c>
      <c r="P508">
        <v>1</v>
      </c>
      <c r="Q508" t="s">
        <v>56</v>
      </c>
      <c r="S508" t="s">
        <v>3411</v>
      </c>
      <c r="U508">
        <v>0</v>
      </c>
      <c r="AD508" t="s">
        <v>366</v>
      </c>
      <c r="AE508" t="s">
        <v>30</v>
      </c>
      <c r="AG508" t="s">
        <v>32</v>
      </c>
      <c r="AO508" t="s">
        <v>88</v>
      </c>
      <c r="AQ508">
        <v>35</v>
      </c>
      <c r="AS508">
        <v>56</v>
      </c>
      <c r="AT508">
        <v>112</v>
      </c>
      <c r="AU508" t="s">
        <v>2364</v>
      </c>
      <c r="AV508" t="s">
        <v>78</v>
      </c>
      <c r="AX508">
        <v>10</v>
      </c>
      <c r="AY508" t="s">
        <v>2365</v>
      </c>
      <c r="AZ508" t="s">
        <v>2366</v>
      </c>
      <c r="BA508" t="s">
        <v>2367</v>
      </c>
    </row>
    <row r="509" spans="1:54" x14ac:dyDescent="0.3">
      <c r="A509">
        <v>507</v>
      </c>
      <c r="B509">
        <v>507</v>
      </c>
      <c r="C509">
        <v>507</v>
      </c>
      <c r="D509" t="s">
        <v>3</v>
      </c>
      <c r="J509" s="9">
        <v>38</v>
      </c>
      <c r="K509">
        <v>7</v>
      </c>
      <c r="L509">
        <v>0</v>
      </c>
      <c r="M509">
        <v>5</v>
      </c>
      <c r="N509">
        <v>8</v>
      </c>
      <c r="O509" t="s">
        <v>136</v>
      </c>
      <c r="P509">
        <v>0</v>
      </c>
      <c r="Q509" t="s">
        <v>3413</v>
      </c>
      <c r="T509" t="s">
        <v>2368</v>
      </c>
      <c r="U509">
        <v>0</v>
      </c>
      <c r="AD509" t="s">
        <v>87</v>
      </c>
      <c r="AI509" t="s">
        <v>34</v>
      </c>
      <c r="AJ509" t="s">
        <v>35</v>
      </c>
      <c r="AO509" t="s">
        <v>76</v>
      </c>
      <c r="AQ509">
        <v>8</v>
      </c>
      <c r="AS509">
        <v>16</v>
      </c>
      <c r="AT509">
        <v>8</v>
      </c>
      <c r="AU509" t="s">
        <v>2369</v>
      </c>
      <c r="AV509" t="s">
        <v>78</v>
      </c>
      <c r="AX509">
        <v>9</v>
      </c>
      <c r="AY509" t="s">
        <v>2370</v>
      </c>
      <c r="AZ509" t="s">
        <v>2371</v>
      </c>
      <c r="BA509" t="s">
        <v>2372</v>
      </c>
      <c r="BB509">
        <v>1</v>
      </c>
    </row>
    <row r="510" spans="1:54" x14ac:dyDescent="0.3">
      <c r="A510">
        <v>508</v>
      </c>
      <c r="B510">
        <v>508</v>
      </c>
      <c r="C510">
        <v>508</v>
      </c>
      <c r="D510" t="s">
        <v>3</v>
      </c>
      <c r="J510" s="9">
        <v>25</v>
      </c>
      <c r="K510">
        <v>7</v>
      </c>
      <c r="L510">
        <v>20</v>
      </c>
      <c r="M510">
        <v>5</v>
      </c>
      <c r="N510">
        <v>36</v>
      </c>
      <c r="O510" t="s">
        <v>338</v>
      </c>
      <c r="P510">
        <v>0</v>
      </c>
      <c r="Q510" t="s">
        <v>82</v>
      </c>
      <c r="S510" t="s">
        <v>3439</v>
      </c>
      <c r="U510">
        <v>1</v>
      </c>
      <c r="V510" t="s">
        <v>8</v>
      </c>
      <c r="X510" t="s">
        <v>114</v>
      </c>
      <c r="Z510" t="s">
        <v>109</v>
      </c>
      <c r="AB510">
        <v>1</v>
      </c>
      <c r="AC510" t="s">
        <v>2373</v>
      </c>
      <c r="AD510" t="s">
        <v>62</v>
      </c>
      <c r="AF510" t="s">
        <v>31</v>
      </c>
      <c r="AN510" t="s">
        <v>2374</v>
      </c>
      <c r="AO510" t="s">
        <v>76</v>
      </c>
      <c r="AQ510">
        <v>15</v>
      </c>
      <c r="AS510">
        <v>15</v>
      </c>
      <c r="AT510">
        <v>160</v>
      </c>
      <c r="AU510" t="s">
        <v>2375</v>
      </c>
      <c r="AV510" t="s">
        <v>67</v>
      </c>
      <c r="AX510">
        <v>9</v>
      </c>
      <c r="AY510" t="s">
        <v>875</v>
      </c>
      <c r="AZ510" t="s">
        <v>875</v>
      </c>
      <c r="BA510" t="s">
        <v>2376</v>
      </c>
      <c r="BB510">
        <v>1</v>
      </c>
    </row>
    <row r="511" spans="1:54" x14ac:dyDescent="0.3">
      <c r="A511">
        <v>509</v>
      </c>
      <c r="B511">
        <v>509</v>
      </c>
      <c r="C511">
        <v>509</v>
      </c>
      <c r="E511" t="s">
        <v>4</v>
      </c>
      <c r="J511" s="9">
        <v>37</v>
      </c>
      <c r="K511">
        <v>7</v>
      </c>
      <c r="L511">
        <v>200</v>
      </c>
      <c r="M511">
        <v>12</v>
      </c>
      <c r="N511">
        <v>10</v>
      </c>
      <c r="O511" t="s">
        <v>338</v>
      </c>
      <c r="P511">
        <v>1</v>
      </c>
      <c r="U511">
        <v>1</v>
      </c>
      <c r="V511" t="s">
        <v>158</v>
      </c>
      <c r="X511" t="s">
        <v>114</v>
      </c>
      <c r="Z511" t="s">
        <v>275</v>
      </c>
      <c r="AB511">
        <v>5</v>
      </c>
      <c r="AC511" t="s">
        <v>2377</v>
      </c>
      <c r="AD511" t="s">
        <v>75</v>
      </c>
      <c r="AM511" t="s">
        <v>38</v>
      </c>
      <c r="AQ511">
        <v>0</v>
      </c>
      <c r="AV511" t="s">
        <v>78</v>
      </c>
      <c r="AX511">
        <v>10</v>
      </c>
      <c r="AY511" t="s">
        <v>2378</v>
      </c>
      <c r="AZ511" t="s">
        <v>2379</v>
      </c>
      <c r="BA511" t="s">
        <v>2380</v>
      </c>
      <c r="BB511">
        <v>1</v>
      </c>
    </row>
    <row r="512" spans="1:54" x14ac:dyDescent="0.3">
      <c r="A512">
        <v>510</v>
      </c>
      <c r="B512">
        <v>510</v>
      </c>
      <c r="C512">
        <v>510</v>
      </c>
      <c r="E512" t="s">
        <v>4</v>
      </c>
      <c r="J512" s="9">
        <v>55</v>
      </c>
      <c r="K512">
        <v>7</v>
      </c>
      <c r="L512">
        <v>45</v>
      </c>
      <c r="M512">
        <v>13</v>
      </c>
      <c r="N512">
        <v>1</v>
      </c>
      <c r="O512" t="s">
        <v>55</v>
      </c>
      <c r="P512">
        <v>0</v>
      </c>
      <c r="Q512" t="s">
        <v>82</v>
      </c>
      <c r="S512" t="s">
        <v>3411</v>
      </c>
      <c r="U512">
        <v>0</v>
      </c>
      <c r="AD512" t="s">
        <v>87</v>
      </c>
      <c r="AF512" t="s">
        <v>31</v>
      </c>
      <c r="AO512" t="s">
        <v>76</v>
      </c>
      <c r="AQ512">
        <v>6</v>
      </c>
      <c r="AR512">
        <v>6</v>
      </c>
      <c r="AT512">
        <v>5</v>
      </c>
      <c r="AU512" t="s">
        <v>2381</v>
      </c>
      <c r="AV512" t="s">
        <v>78</v>
      </c>
      <c r="AX512">
        <v>10</v>
      </c>
      <c r="AY512" t="s">
        <v>2382</v>
      </c>
      <c r="BA512" t="s">
        <v>2383</v>
      </c>
      <c r="BB512">
        <v>0</v>
      </c>
    </row>
    <row r="513" spans="1:54" x14ac:dyDescent="0.3">
      <c r="A513">
        <v>511</v>
      </c>
      <c r="B513">
        <v>511</v>
      </c>
      <c r="C513">
        <v>511</v>
      </c>
      <c r="I513" t="s">
        <v>2384</v>
      </c>
      <c r="J513" s="9">
        <v>28</v>
      </c>
      <c r="K513">
        <v>6</v>
      </c>
      <c r="L513">
        <v>25</v>
      </c>
      <c r="M513">
        <v>15</v>
      </c>
      <c r="N513">
        <v>5</v>
      </c>
      <c r="O513" t="s">
        <v>70</v>
      </c>
      <c r="P513">
        <v>1</v>
      </c>
      <c r="U513">
        <v>1</v>
      </c>
      <c r="V513" t="s">
        <v>3452</v>
      </c>
      <c r="X513" t="s">
        <v>84</v>
      </c>
      <c r="Z513" t="s">
        <v>95</v>
      </c>
      <c r="AB513">
        <v>1</v>
      </c>
      <c r="AC513" t="s">
        <v>2385</v>
      </c>
      <c r="AD513" t="s">
        <v>87</v>
      </c>
      <c r="AM513" t="s">
        <v>38</v>
      </c>
      <c r="AQ513">
        <v>0</v>
      </c>
      <c r="AV513" t="s">
        <v>78</v>
      </c>
      <c r="AX513">
        <v>10</v>
      </c>
      <c r="AY513" t="s">
        <v>2386</v>
      </c>
      <c r="AZ513" t="s">
        <v>431</v>
      </c>
      <c r="BB513">
        <v>1</v>
      </c>
    </row>
    <row r="514" spans="1:54" x14ac:dyDescent="0.3">
      <c r="A514">
        <v>512</v>
      </c>
      <c r="B514">
        <v>512</v>
      </c>
      <c r="C514">
        <v>512</v>
      </c>
      <c r="D514" t="s">
        <v>3</v>
      </c>
      <c r="E514" t="s">
        <v>4</v>
      </c>
      <c r="J514" s="9">
        <v>23</v>
      </c>
      <c r="K514">
        <v>7</v>
      </c>
      <c r="L514">
        <v>70</v>
      </c>
      <c r="M514">
        <v>6</v>
      </c>
      <c r="N514">
        <v>6</v>
      </c>
      <c r="O514" t="s">
        <v>136</v>
      </c>
      <c r="P514">
        <v>1</v>
      </c>
      <c r="U514">
        <v>1</v>
      </c>
      <c r="V514" t="s">
        <v>3443</v>
      </c>
      <c r="X514" t="s">
        <v>353</v>
      </c>
      <c r="AA514" t="s">
        <v>3444</v>
      </c>
      <c r="AB514">
        <v>3</v>
      </c>
      <c r="AC514" t="s">
        <v>2387</v>
      </c>
      <c r="AD514" t="s">
        <v>62</v>
      </c>
      <c r="AM514" t="s">
        <v>38</v>
      </c>
      <c r="AQ514">
        <v>0</v>
      </c>
      <c r="AV514" t="s">
        <v>348</v>
      </c>
      <c r="AX514">
        <v>10</v>
      </c>
      <c r="AY514" t="s">
        <v>2388</v>
      </c>
      <c r="AZ514" t="s">
        <v>2389</v>
      </c>
      <c r="BA514" t="s">
        <v>2390</v>
      </c>
      <c r="BB514">
        <v>1</v>
      </c>
    </row>
    <row r="515" spans="1:54" x14ac:dyDescent="0.3">
      <c r="A515">
        <v>513</v>
      </c>
      <c r="B515">
        <v>513</v>
      </c>
      <c r="C515">
        <v>513</v>
      </c>
      <c r="D515" t="s">
        <v>3</v>
      </c>
      <c r="J515" s="9">
        <v>35</v>
      </c>
      <c r="K515">
        <v>8</v>
      </c>
      <c r="L515">
        <v>0</v>
      </c>
      <c r="M515">
        <v>8</v>
      </c>
      <c r="N515">
        <v>4</v>
      </c>
      <c r="O515" t="s">
        <v>338</v>
      </c>
      <c r="P515">
        <v>0</v>
      </c>
      <c r="Q515" t="s">
        <v>82</v>
      </c>
      <c r="S515" t="s">
        <v>3410</v>
      </c>
      <c r="U515">
        <v>0</v>
      </c>
      <c r="AD515" t="s">
        <v>87</v>
      </c>
      <c r="AG515" t="s">
        <v>32</v>
      </c>
      <c r="AH515" t="s">
        <v>33</v>
      </c>
      <c r="AO515" t="s">
        <v>76</v>
      </c>
      <c r="AQ515">
        <v>30</v>
      </c>
      <c r="AS515">
        <v>20</v>
      </c>
      <c r="AT515">
        <v>80</v>
      </c>
      <c r="AU515" t="s">
        <v>2391</v>
      </c>
      <c r="AW515" t="s">
        <v>2392</v>
      </c>
      <c r="AX515">
        <v>10</v>
      </c>
      <c r="AY515" t="s">
        <v>2393</v>
      </c>
      <c r="BB515">
        <v>0</v>
      </c>
    </row>
    <row r="516" spans="1:54" x14ac:dyDescent="0.3">
      <c r="A516">
        <v>514</v>
      </c>
      <c r="B516">
        <v>514</v>
      </c>
      <c r="C516">
        <v>514</v>
      </c>
      <c r="G516" t="s">
        <v>6</v>
      </c>
      <c r="J516" s="9">
        <v>25</v>
      </c>
      <c r="K516">
        <v>6</v>
      </c>
      <c r="L516">
        <v>2</v>
      </c>
      <c r="M516">
        <v>17</v>
      </c>
      <c r="N516">
        <v>50</v>
      </c>
      <c r="O516" t="s">
        <v>106</v>
      </c>
      <c r="P516">
        <v>1</v>
      </c>
      <c r="U516">
        <v>0</v>
      </c>
      <c r="AD516" t="s">
        <v>87</v>
      </c>
      <c r="AG516" t="s">
        <v>32</v>
      </c>
      <c r="AO516" t="s">
        <v>63</v>
      </c>
      <c r="AQ516">
        <v>5</v>
      </c>
      <c r="AS516">
        <v>10</v>
      </c>
      <c r="AT516">
        <v>50</v>
      </c>
      <c r="AU516" t="s">
        <v>2394</v>
      </c>
      <c r="AV516" t="s">
        <v>67</v>
      </c>
      <c r="AX516">
        <v>10</v>
      </c>
      <c r="AY516" t="s">
        <v>2395</v>
      </c>
      <c r="AZ516" t="s">
        <v>2396</v>
      </c>
      <c r="BB516">
        <v>1</v>
      </c>
    </row>
    <row r="517" spans="1:54" x14ac:dyDescent="0.3">
      <c r="A517">
        <v>515</v>
      </c>
      <c r="B517">
        <v>515</v>
      </c>
      <c r="C517">
        <v>515</v>
      </c>
      <c r="D517" t="s">
        <v>3</v>
      </c>
      <c r="J517" s="9">
        <v>33</v>
      </c>
      <c r="K517">
        <v>7</v>
      </c>
      <c r="L517">
        <v>60</v>
      </c>
      <c r="M517">
        <v>9</v>
      </c>
      <c r="N517">
        <v>3</v>
      </c>
      <c r="O517" t="s">
        <v>100</v>
      </c>
      <c r="P517">
        <v>0</v>
      </c>
      <c r="Q517" t="s">
        <v>3413</v>
      </c>
      <c r="S517" t="s">
        <v>3410</v>
      </c>
      <c r="U517">
        <v>0</v>
      </c>
      <c r="AD517" t="s">
        <v>87</v>
      </c>
      <c r="AH517" t="s">
        <v>33</v>
      </c>
      <c r="AO517" t="s">
        <v>88</v>
      </c>
      <c r="AQ517">
        <v>6</v>
      </c>
      <c r="AR517">
        <v>6</v>
      </c>
      <c r="AT517">
        <v>20</v>
      </c>
      <c r="AU517" t="s">
        <v>2397</v>
      </c>
      <c r="AV517" t="s">
        <v>78</v>
      </c>
      <c r="AX517">
        <v>8</v>
      </c>
      <c r="AY517" t="s">
        <v>2398</v>
      </c>
      <c r="AZ517" t="s">
        <v>2399</v>
      </c>
      <c r="BA517" t="s">
        <v>2400</v>
      </c>
      <c r="BB517">
        <v>1</v>
      </c>
    </row>
    <row r="518" spans="1:54" x14ac:dyDescent="0.3">
      <c r="A518">
        <v>516</v>
      </c>
      <c r="B518">
        <v>516</v>
      </c>
      <c r="C518">
        <v>516</v>
      </c>
      <c r="H518" t="s">
        <v>7</v>
      </c>
      <c r="J518" s="9">
        <v>32</v>
      </c>
      <c r="K518">
        <v>6</v>
      </c>
      <c r="L518">
        <v>45</v>
      </c>
      <c r="M518">
        <v>12</v>
      </c>
      <c r="N518">
        <v>5</v>
      </c>
      <c r="O518" t="s">
        <v>136</v>
      </c>
      <c r="P518">
        <v>1</v>
      </c>
      <c r="U518">
        <v>1</v>
      </c>
      <c r="V518" t="s">
        <v>216</v>
      </c>
      <c r="X518" t="s">
        <v>84</v>
      </c>
      <c r="AA518" t="s">
        <v>3445</v>
      </c>
      <c r="AB518">
        <v>15</v>
      </c>
      <c r="AC518" t="s">
        <v>2401</v>
      </c>
      <c r="AD518" t="s">
        <v>164</v>
      </c>
      <c r="AM518" t="s">
        <v>38</v>
      </c>
      <c r="AQ518">
        <v>0</v>
      </c>
      <c r="AV518" t="s">
        <v>78</v>
      </c>
      <c r="AX518">
        <v>10</v>
      </c>
      <c r="AY518" t="s">
        <v>2402</v>
      </c>
      <c r="AZ518" t="s">
        <v>1128</v>
      </c>
      <c r="BA518" t="s">
        <v>2403</v>
      </c>
      <c r="BB518">
        <v>1</v>
      </c>
    </row>
    <row r="519" spans="1:54" x14ac:dyDescent="0.3">
      <c r="A519">
        <v>517</v>
      </c>
      <c r="B519">
        <v>517</v>
      </c>
      <c r="C519">
        <v>517</v>
      </c>
      <c r="D519" t="s">
        <v>3</v>
      </c>
      <c r="E519" t="s">
        <v>4</v>
      </c>
      <c r="H519" t="s">
        <v>7</v>
      </c>
      <c r="J519" s="9">
        <v>31</v>
      </c>
      <c r="K519">
        <v>6</v>
      </c>
      <c r="L519">
        <v>250</v>
      </c>
      <c r="M519">
        <v>14</v>
      </c>
      <c r="N519">
        <v>1</v>
      </c>
      <c r="O519" t="s">
        <v>306</v>
      </c>
      <c r="P519">
        <v>1</v>
      </c>
      <c r="U519">
        <v>1</v>
      </c>
      <c r="V519" t="s">
        <v>216</v>
      </c>
      <c r="X519" t="s">
        <v>84</v>
      </c>
      <c r="Z519" t="s">
        <v>109</v>
      </c>
      <c r="AB519">
        <v>10</v>
      </c>
      <c r="AC519" t="s">
        <v>2404</v>
      </c>
      <c r="AD519" t="s">
        <v>1120</v>
      </c>
      <c r="AI519" t="s">
        <v>34</v>
      </c>
      <c r="AO519" t="s">
        <v>63</v>
      </c>
      <c r="AQ519">
        <v>3</v>
      </c>
      <c r="AR519">
        <v>5</v>
      </c>
      <c r="AT519">
        <v>14</v>
      </c>
      <c r="AU519" t="s">
        <v>2405</v>
      </c>
      <c r="AW519" t="s">
        <v>2406</v>
      </c>
      <c r="AX519">
        <v>10</v>
      </c>
      <c r="AY519" t="s">
        <v>2407</v>
      </c>
      <c r="BB519">
        <v>1</v>
      </c>
    </row>
    <row r="520" spans="1:54" x14ac:dyDescent="0.3">
      <c r="A520">
        <v>518</v>
      </c>
      <c r="B520">
        <v>518</v>
      </c>
      <c r="C520">
        <v>518</v>
      </c>
      <c r="D520" t="s">
        <v>3</v>
      </c>
      <c r="H520" t="s">
        <v>7</v>
      </c>
      <c r="J520" s="9">
        <v>36</v>
      </c>
      <c r="K520">
        <v>7</v>
      </c>
      <c r="L520">
        <v>30</v>
      </c>
      <c r="M520">
        <v>12</v>
      </c>
      <c r="N520">
        <v>5</v>
      </c>
      <c r="O520" t="s">
        <v>70</v>
      </c>
      <c r="P520">
        <v>1</v>
      </c>
      <c r="U520">
        <v>1</v>
      </c>
      <c r="V520" t="s">
        <v>8</v>
      </c>
      <c r="X520" t="s">
        <v>84</v>
      </c>
      <c r="Z520" t="s">
        <v>651</v>
      </c>
      <c r="AB520">
        <v>9</v>
      </c>
      <c r="AC520" t="s">
        <v>2408</v>
      </c>
      <c r="AD520" t="s">
        <v>87</v>
      </c>
      <c r="AI520" t="s">
        <v>34</v>
      </c>
      <c r="AO520" t="s">
        <v>76</v>
      </c>
      <c r="AQ520">
        <v>4</v>
      </c>
      <c r="AR520">
        <v>1</v>
      </c>
      <c r="AT520">
        <v>6</v>
      </c>
      <c r="AU520" t="s">
        <v>2409</v>
      </c>
      <c r="AV520" t="s">
        <v>78</v>
      </c>
      <c r="AX520">
        <v>6</v>
      </c>
      <c r="AY520" t="s">
        <v>2410</v>
      </c>
      <c r="BB520">
        <v>1</v>
      </c>
    </row>
    <row r="521" spans="1:54" x14ac:dyDescent="0.3">
      <c r="A521">
        <v>519</v>
      </c>
      <c r="B521">
        <v>519</v>
      </c>
      <c r="C521">
        <v>519</v>
      </c>
      <c r="E521" t="s">
        <v>4</v>
      </c>
      <c r="H521" t="s">
        <v>7</v>
      </c>
      <c r="J521" s="9">
        <v>34</v>
      </c>
      <c r="K521">
        <v>6</v>
      </c>
      <c r="L521">
        <v>50</v>
      </c>
      <c r="M521">
        <v>6</v>
      </c>
      <c r="N521">
        <v>4</v>
      </c>
      <c r="O521" t="s">
        <v>228</v>
      </c>
      <c r="P521">
        <v>0</v>
      </c>
      <c r="Q521" t="s">
        <v>392</v>
      </c>
      <c r="S521" t="s">
        <v>3409</v>
      </c>
      <c r="U521">
        <v>1</v>
      </c>
      <c r="V521" t="s">
        <v>158</v>
      </c>
      <c r="X521" t="s">
        <v>94</v>
      </c>
      <c r="Z521" t="s">
        <v>159</v>
      </c>
      <c r="AB521">
        <v>5</v>
      </c>
      <c r="AC521" t="s">
        <v>2411</v>
      </c>
      <c r="AD521" t="s">
        <v>75</v>
      </c>
      <c r="AJ521" t="s">
        <v>35</v>
      </c>
      <c r="AO521" t="s">
        <v>63</v>
      </c>
      <c r="AQ521">
        <v>2</v>
      </c>
      <c r="AR521">
        <v>2</v>
      </c>
      <c r="AT521">
        <v>2</v>
      </c>
      <c r="AU521" t="s">
        <v>2412</v>
      </c>
      <c r="AV521" t="s">
        <v>78</v>
      </c>
      <c r="AX521">
        <v>8</v>
      </c>
      <c r="AY521" t="s">
        <v>2413</v>
      </c>
      <c r="AZ521" t="s">
        <v>2414</v>
      </c>
      <c r="BA521" t="s">
        <v>2415</v>
      </c>
      <c r="BB521">
        <v>0</v>
      </c>
    </row>
    <row r="522" spans="1:54" x14ac:dyDescent="0.3">
      <c r="A522">
        <v>520</v>
      </c>
      <c r="B522">
        <v>520</v>
      </c>
      <c r="C522">
        <v>520</v>
      </c>
      <c r="E522" t="s">
        <v>4</v>
      </c>
      <c r="H522" t="s">
        <v>7</v>
      </c>
      <c r="J522" s="9">
        <v>47</v>
      </c>
      <c r="K522">
        <v>8</v>
      </c>
      <c r="L522">
        <v>130</v>
      </c>
      <c r="M522">
        <v>6</v>
      </c>
      <c r="N522">
        <v>20</v>
      </c>
      <c r="O522" t="s">
        <v>92</v>
      </c>
      <c r="P522">
        <v>0</v>
      </c>
      <c r="Q522" t="s">
        <v>82</v>
      </c>
      <c r="S522" t="s">
        <v>3410</v>
      </c>
      <c r="U522">
        <v>1</v>
      </c>
      <c r="V522" t="s">
        <v>415</v>
      </c>
      <c r="X522" t="s">
        <v>94</v>
      </c>
      <c r="Z522" t="s">
        <v>651</v>
      </c>
      <c r="AB522">
        <v>23</v>
      </c>
      <c r="AC522" t="s">
        <v>2416</v>
      </c>
      <c r="AD522" t="s">
        <v>87</v>
      </c>
      <c r="AJ522" t="s">
        <v>35</v>
      </c>
      <c r="AO522" t="s">
        <v>63</v>
      </c>
      <c r="AQ522">
        <v>3</v>
      </c>
      <c r="AR522">
        <v>6</v>
      </c>
      <c r="AT522">
        <v>10</v>
      </c>
      <c r="AU522" t="s">
        <v>2417</v>
      </c>
      <c r="AV522" t="s">
        <v>78</v>
      </c>
      <c r="AX522">
        <v>8</v>
      </c>
      <c r="AY522" t="s">
        <v>2418</v>
      </c>
      <c r="BB522">
        <v>0</v>
      </c>
    </row>
    <row r="523" spans="1:54" x14ac:dyDescent="0.3">
      <c r="A523">
        <v>521</v>
      </c>
      <c r="B523">
        <v>521</v>
      </c>
      <c r="C523">
        <v>521</v>
      </c>
      <c r="D523" t="s">
        <v>3</v>
      </c>
      <c r="J523" s="9">
        <v>34</v>
      </c>
      <c r="K523">
        <v>7</v>
      </c>
      <c r="L523">
        <v>30</v>
      </c>
      <c r="M523">
        <v>1</v>
      </c>
      <c r="N523">
        <v>15</v>
      </c>
      <c r="O523" t="s">
        <v>124</v>
      </c>
      <c r="P523">
        <v>1</v>
      </c>
      <c r="U523">
        <v>1</v>
      </c>
      <c r="V523" t="s">
        <v>83</v>
      </c>
      <c r="X523" t="s">
        <v>59</v>
      </c>
      <c r="Z523" t="s">
        <v>95</v>
      </c>
      <c r="AB523">
        <v>7</v>
      </c>
      <c r="AC523" t="s">
        <v>2419</v>
      </c>
      <c r="AD523" t="s">
        <v>75</v>
      </c>
      <c r="AJ523" t="s">
        <v>35</v>
      </c>
      <c r="AN523" t="s">
        <v>1052</v>
      </c>
      <c r="AO523" t="s">
        <v>63</v>
      </c>
      <c r="AQ523">
        <v>3</v>
      </c>
      <c r="AR523">
        <v>4</v>
      </c>
      <c r="AT523">
        <v>10</v>
      </c>
      <c r="AU523" t="s">
        <v>2420</v>
      </c>
      <c r="AV523" t="s">
        <v>78</v>
      </c>
      <c r="AX523">
        <v>9</v>
      </c>
      <c r="AY523" t="s">
        <v>2421</v>
      </c>
      <c r="AZ523" t="s">
        <v>2422</v>
      </c>
      <c r="BA523" t="s">
        <v>2423</v>
      </c>
      <c r="BB523">
        <v>1</v>
      </c>
    </row>
    <row r="524" spans="1:54" x14ac:dyDescent="0.3">
      <c r="A524">
        <v>522</v>
      </c>
      <c r="B524">
        <v>522</v>
      </c>
      <c r="C524">
        <v>522</v>
      </c>
      <c r="D524" t="s">
        <v>3</v>
      </c>
      <c r="J524" s="9">
        <v>30</v>
      </c>
      <c r="K524">
        <v>4</v>
      </c>
      <c r="L524">
        <v>5</v>
      </c>
      <c r="M524">
        <v>12</v>
      </c>
      <c r="N524">
        <v>1</v>
      </c>
      <c r="O524" t="s">
        <v>338</v>
      </c>
      <c r="P524">
        <v>0</v>
      </c>
      <c r="Q524" t="s">
        <v>71</v>
      </c>
      <c r="S524" t="s">
        <v>3410</v>
      </c>
      <c r="U524">
        <v>0</v>
      </c>
      <c r="AD524" t="s">
        <v>366</v>
      </c>
      <c r="AH524" t="s">
        <v>33</v>
      </c>
      <c r="AO524" t="s">
        <v>88</v>
      </c>
      <c r="AQ524">
        <v>10</v>
      </c>
      <c r="AR524">
        <v>3</v>
      </c>
      <c r="AT524">
        <v>100</v>
      </c>
      <c r="AU524" t="s">
        <v>2424</v>
      </c>
      <c r="AW524" t="s">
        <v>2425</v>
      </c>
      <c r="AX524">
        <v>0</v>
      </c>
      <c r="AY524" t="s">
        <v>2426</v>
      </c>
      <c r="AZ524" t="s">
        <v>2427</v>
      </c>
      <c r="BB524">
        <v>0</v>
      </c>
    </row>
    <row r="525" spans="1:54" x14ac:dyDescent="0.3">
      <c r="A525">
        <v>523</v>
      </c>
      <c r="B525">
        <v>523</v>
      </c>
      <c r="C525">
        <v>523</v>
      </c>
      <c r="D525" t="s">
        <v>3</v>
      </c>
      <c r="H525" t="s">
        <v>7</v>
      </c>
      <c r="J525" s="9">
        <v>33</v>
      </c>
      <c r="K525">
        <v>6</v>
      </c>
      <c r="L525">
        <v>0</v>
      </c>
      <c r="M525">
        <v>2</v>
      </c>
      <c r="N525">
        <v>15</v>
      </c>
      <c r="O525" t="s">
        <v>228</v>
      </c>
      <c r="P525">
        <v>0</v>
      </c>
      <c r="Q525" t="s">
        <v>82</v>
      </c>
      <c r="S525" t="s">
        <v>3411</v>
      </c>
      <c r="U525">
        <v>1</v>
      </c>
      <c r="V525" t="s">
        <v>149</v>
      </c>
      <c r="X525" t="s">
        <v>59</v>
      </c>
      <c r="Z525" t="s">
        <v>223</v>
      </c>
      <c r="AB525">
        <v>10</v>
      </c>
      <c r="AC525" t="s">
        <v>2428</v>
      </c>
      <c r="AD525" t="s">
        <v>62</v>
      </c>
      <c r="AH525" t="s">
        <v>33</v>
      </c>
      <c r="AK525" t="s">
        <v>36</v>
      </c>
      <c r="AO525" t="s">
        <v>76</v>
      </c>
      <c r="AQ525">
        <v>5</v>
      </c>
      <c r="AS525">
        <v>20</v>
      </c>
      <c r="AT525">
        <v>20</v>
      </c>
      <c r="AU525" t="s">
        <v>2429</v>
      </c>
      <c r="AV525" t="s">
        <v>67</v>
      </c>
      <c r="AX525">
        <v>9</v>
      </c>
      <c r="AY525" t="s">
        <v>2430</v>
      </c>
      <c r="BA525" t="s">
        <v>2431</v>
      </c>
      <c r="BB525">
        <v>1</v>
      </c>
    </row>
    <row r="526" spans="1:54" x14ac:dyDescent="0.3">
      <c r="A526">
        <v>524</v>
      </c>
      <c r="B526">
        <v>524</v>
      </c>
      <c r="C526">
        <v>524</v>
      </c>
      <c r="H526" t="s">
        <v>7</v>
      </c>
      <c r="J526" s="9">
        <v>37</v>
      </c>
      <c r="K526">
        <v>6</v>
      </c>
      <c r="L526">
        <v>0</v>
      </c>
      <c r="M526">
        <v>12</v>
      </c>
      <c r="N526">
        <v>10</v>
      </c>
      <c r="O526" t="s">
        <v>100</v>
      </c>
      <c r="P526">
        <v>0</v>
      </c>
      <c r="Q526" t="s">
        <v>101</v>
      </c>
      <c r="S526" t="s">
        <v>3411</v>
      </c>
      <c r="U526">
        <v>1</v>
      </c>
      <c r="V526" t="s">
        <v>93</v>
      </c>
      <c r="X526" t="s">
        <v>84</v>
      </c>
      <c r="Z526" t="s">
        <v>234</v>
      </c>
      <c r="AB526">
        <v>12</v>
      </c>
      <c r="AC526" t="s">
        <v>2432</v>
      </c>
      <c r="AD526" t="s">
        <v>87</v>
      </c>
      <c r="AG526" t="s">
        <v>32</v>
      </c>
      <c r="AH526" t="s">
        <v>33</v>
      </c>
      <c r="AO526" t="s">
        <v>88</v>
      </c>
      <c r="AQ526">
        <v>2</v>
      </c>
      <c r="AR526">
        <v>6</v>
      </c>
      <c r="AT526">
        <v>80</v>
      </c>
      <c r="AU526" t="s">
        <v>2433</v>
      </c>
      <c r="AV526" t="s">
        <v>78</v>
      </c>
      <c r="AX526">
        <v>10</v>
      </c>
      <c r="AY526" t="s">
        <v>2434</v>
      </c>
      <c r="AZ526" t="s">
        <v>2435</v>
      </c>
      <c r="BB526">
        <v>0</v>
      </c>
    </row>
    <row r="527" spans="1:54" x14ac:dyDescent="0.3">
      <c r="A527">
        <v>525</v>
      </c>
      <c r="B527">
        <v>525</v>
      </c>
      <c r="C527">
        <v>525</v>
      </c>
      <c r="D527" t="s">
        <v>3</v>
      </c>
      <c r="H527" t="s">
        <v>7</v>
      </c>
      <c r="J527" s="9">
        <v>38</v>
      </c>
      <c r="K527">
        <v>7</v>
      </c>
      <c r="L527">
        <v>45</v>
      </c>
      <c r="M527">
        <v>5</v>
      </c>
      <c r="N527">
        <v>6</v>
      </c>
      <c r="O527" t="s">
        <v>338</v>
      </c>
      <c r="P527">
        <v>0</v>
      </c>
      <c r="Q527" t="s">
        <v>56</v>
      </c>
      <c r="S527" t="s">
        <v>3411</v>
      </c>
      <c r="U527">
        <v>1</v>
      </c>
      <c r="V527" t="s">
        <v>8</v>
      </c>
      <c r="X527" t="s">
        <v>84</v>
      </c>
      <c r="Z527" t="s">
        <v>60</v>
      </c>
      <c r="AB527">
        <v>8</v>
      </c>
      <c r="AC527" t="s">
        <v>2436</v>
      </c>
      <c r="AD527" t="s">
        <v>87</v>
      </c>
      <c r="AJ527" t="s">
        <v>35</v>
      </c>
      <c r="AO527" t="s">
        <v>76</v>
      </c>
      <c r="AQ527">
        <v>6</v>
      </c>
      <c r="AR527">
        <v>2</v>
      </c>
      <c r="AT527">
        <v>80</v>
      </c>
      <c r="AU527" t="s">
        <v>2437</v>
      </c>
      <c r="AV527" t="s">
        <v>380</v>
      </c>
      <c r="AX527">
        <v>10</v>
      </c>
      <c r="AY527" t="s">
        <v>2438</v>
      </c>
      <c r="AZ527" t="s">
        <v>2439</v>
      </c>
      <c r="BB527">
        <v>1</v>
      </c>
    </row>
    <row r="528" spans="1:54" x14ac:dyDescent="0.3">
      <c r="A528">
        <v>526</v>
      </c>
      <c r="B528">
        <v>526</v>
      </c>
      <c r="C528">
        <v>526</v>
      </c>
      <c r="D528" t="s">
        <v>3</v>
      </c>
      <c r="J528" s="9"/>
      <c r="K528">
        <v>7</v>
      </c>
      <c r="L528">
        <v>13</v>
      </c>
      <c r="M528">
        <v>10</v>
      </c>
      <c r="N528">
        <v>2</v>
      </c>
      <c r="O528" t="s">
        <v>228</v>
      </c>
      <c r="P528">
        <v>1</v>
      </c>
      <c r="U528">
        <v>1</v>
      </c>
      <c r="V528" t="s">
        <v>33</v>
      </c>
      <c r="X528" t="s">
        <v>84</v>
      </c>
      <c r="Z528" t="s">
        <v>95</v>
      </c>
      <c r="AB528">
        <v>2</v>
      </c>
      <c r="AC528" t="s">
        <v>2440</v>
      </c>
      <c r="AD528" t="s">
        <v>62</v>
      </c>
      <c r="AH528" t="s">
        <v>33</v>
      </c>
      <c r="AO528" t="s">
        <v>88</v>
      </c>
      <c r="AQ528">
        <v>10</v>
      </c>
      <c r="AS528">
        <v>15</v>
      </c>
      <c r="AT528">
        <v>35</v>
      </c>
      <c r="AU528" t="s">
        <v>2441</v>
      </c>
      <c r="AV528" t="s">
        <v>78</v>
      </c>
      <c r="AX528">
        <v>10</v>
      </c>
      <c r="AY528" t="s">
        <v>2442</v>
      </c>
      <c r="BB528">
        <v>0</v>
      </c>
    </row>
    <row r="529" spans="1:54" x14ac:dyDescent="0.3">
      <c r="A529">
        <v>527</v>
      </c>
      <c r="B529">
        <v>527</v>
      </c>
      <c r="C529">
        <v>527</v>
      </c>
      <c r="D529" t="s">
        <v>3</v>
      </c>
      <c r="E529" t="s">
        <v>4</v>
      </c>
      <c r="H529" t="s">
        <v>7</v>
      </c>
      <c r="J529" s="9">
        <v>40</v>
      </c>
      <c r="K529">
        <v>7</v>
      </c>
      <c r="L529">
        <v>0</v>
      </c>
      <c r="M529">
        <v>8</v>
      </c>
      <c r="N529">
        <v>2</v>
      </c>
      <c r="O529" t="s">
        <v>81</v>
      </c>
      <c r="P529">
        <v>1</v>
      </c>
      <c r="U529">
        <v>1</v>
      </c>
      <c r="V529" t="s">
        <v>144</v>
      </c>
      <c r="X529" t="s">
        <v>84</v>
      </c>
      <c r="Z529" t="s">
        <v>159</v>
      </c>
      <c r="AB529">
        <v>15</v>
      </c>
      <c r="AC529" t="s">
        <v>2443</v>
      </c>
      <c r="AD529" t="s">
        <v>366</v>
      </c>
      <c r="AH529" t="s">
        <v>33</v>
      </c>
      <c r="AJ529" t="s">
        <v>35</v>
      </c>
      <c r="AO529" t="s">
        <v>76</v>
      </c>
      <c r="AQ529">
        <v>4</v>
      </c>
      <c r="AR529">
        <v>4</v>
      </c>
      <c r="AT529">
        <v>24</v>
      </c>
      <c r="AU529" t="s">
        <v>2444</v>
      </c>
      <c r="AV529" t="s">
        <v>78</v>
      </c>
      <c r="AX529">
        <v>10</v>
      </c>
      <c r="AY529" t="s">
        <v>2445</v>
      </c>
      <c r="AZ529" t="s">
        <v>2446</v>
      </c>
      <c r="BA529" t="s">
        <v>2447</v>
      </c>
      <c r="BB529">
        <v>1</v>
      </c>
    </row>
    <row r="530" spans="1:54" x14ac:dyDescent="0.3">
      <c r="A530">
        <v>528</v>
      </c>
      <c r="B530">
        <v>528</v>
      </c>
      <c r="C530">
        <v>528</v>
      </c>
      <c r="D530" t="s">
        <v>3</v>
      </c>
      <c r="J530" s="9">
        <v>22</v>
      </c>
      <c r="K530">
        <v>7</v>
      </c>
      <c r="L530">
        <v>30</v>
      </c>
      <c r="M530">
        <v>9</v>
      </c>
      <c r="N530">
        <v>2</v>
      </c>
      <c r="O530" t="s">
        <v>306</v>
      </c>
      <c r="P530">
        <v>0</v>
      </c>
      <c r="Q530" t="s">
        <v>143</v>
      </c>
      <c r="S530" t="s">
        <v>3411</v>
      </c>
      <c r="U530">
        <v>1</v>
      </c>
      <c r="V530" t="s">
        <v>216</v>
      </c>
      <c r="X530" t="s">
        <v>353</v>
      </c>
      <c r="Z530" t="s">
        <v>95</v>
      </c>
      <c r="AB530">
        <v>1</v>
      </c>
      <c r="AC530" t="s">
        <v>2448</v>
      </c>
      <c r="AD530" t="s">
        <v>164</v>
      </c>
      <c r="AJ530" t="s">
        <v>35</v>
      </c>
      <c r="AL530" t="s">
        <v>37</v>
      </c>
      <c r="AN530" t="s">
        <v>2449</v>
      </c>
      <c r="AO530" t="s">
        <v>76</v>
      </c>
      <c r="AQ530">
        <v>15</v>
      </c>
      <c r="AR530">
        <v>6</v>
      </c>
      <c r="AT530">
        <v>12</v>
      </c>
      <c r="AU530" t="s">
        <v>2450</v>
      </c>
      <c r="AV530" t="s">
        <v>78</v>
      </c>
      <c r="AX530">
        <v>5</v>
      </c>
      <c r="AY530" t="s">
        <v>2451</v>
      </c>
      <c r="AZ530" t="s">
        <v>2452</v>
      </c>
      <c r="BB530">
        <v>1</v>
      </c>
    </row>
    <row r="531" spans="1:54" x14ac:dyDescent="0.3">
      <c r="A531">
        <v>529</v>
      </c>
      <c r="B531">
        <v>529</v>
      </c>
      <c r="C531">
        <v>529</v>
      </c>
      <c r="D531" t="s">
        <v>3</v>
      </c>
      <c r="H531" t="s">
        <v>7</v>
      </c>
      <c r="J531" s="9">
        <v>32</v>
      </c>
      <c r="K531">
        <v>7</v>
      </c>
      <c r="L531">
        <v>60</v>
      </c>
      <c r="M531">
        <v>12</v>
      </c>
      <c r="N531">
        <v>5</v>
      </c>
      <c r="O531" t="s">
        <v>70</v>
      </c>
      <c r="P531">
        <v>0</v>
      </c>
      <c r="Q531" t="s">
        <v>71</v>
      </c>
      <c r="S531" t="s">
        <v>3410</v>
      </c>
      <c r="U531">
        <v>1</v>
      </c>
      <c r="V531" t="s">
        <v>415</v>
      </c>
      <c r="X531" t="s">
        <v>59</v>
      </c>
      <c r="Z531" t="s">
        <v>127</v>
      </c>
      <c r="AB531">
        <v>7</v>
      </c>
      <c r="AC531" t="s">
        <v>2453</v>
      </c>
      <c r="AD531" t="s">
        <v>87</v>
      </c>
      <c r="AM531" t="s">
        <v>38</v>
      </c>
      <c r="AQ531">
        <v>0</v>
      </c>
      <c r="AV531" t="s">
        <v>78</v>
      </c>
      <c r="AX531">
        <v>10</v>
      </c>
      <c r="AY531" t="s">
        <v>2454</v>
      </c>
      <c r="AZ531" t="s">
        <v>2455</v>
      </c>
      <c r="BB531">
        <v>1</v>
      </c>
    </row>
    <row r="532" spans="1:54" x14ac:dyDescent="0.3">
      <c r="A532">
        <v>530</v>
      </c>
      <c r="B532">
        <v>530</v>
      </c>
      <c r="C532">
        <v>530</v>
      </c>
      <c r="E532" t="s">
        <v>4</v>
      </c>
      <c r="H532" t="s">
        <v>7</v>
      </c>
      <c r="J532" s="9">
        <v>21</v>
      </c>
      <c r="K532">
        <v>7</v>
      </c>
      <c r="L532">
        <v>0</v>
      </c>
      <c r="M532">
        <v>8</v>
      </c>
      <c r="N532">
        <v>25</v>
      </c>
      <c r="O532" t="s">
        <v>81</v>
      </c>
      <c r="P532">
        <v>1</v>
      </c>
      <c r="U532">
        <v>1</v>
      </c>
      <c r="V532" t="s">
        <v>113</v>
      </c>
      <c r="X532" t="s">
        <v>84</v>
      </c>
      <c r="Z532" t="s">
        <v>95</v>
      </c>
      <c r="AB532">
        <v>2</v>
      </c>
      <c r="AC532" t="s">
        <v>2456</v>
      </c>
      <c r="AD532" t="s">
        <v>164</v>
      </c>
      <c r="AN532" t="s">
        <v>2457</v>
      </c>
      <c r="AO532" t="s">
        <v>88</v>
      </c>
      <c r="AQ532">
        <v>6</v>
      </c>
      <c r="AR532">
        <v>2</v>
      </c>
      <c r="AT532">
        <v>20</v>
      </c>
      <c r="AU532" t="s">
        <v>2458</v>
      </c>
      <c r="AV532" t="s">
        <v>67</v>
      </c>
      <c r="AX532">
        <v>9</v>
      </c>
      <c r="AY532" t="s">
        <v>2459</v>
      </c>
      <c r="AZ532" t="s">
        <v>2460</v>
      </c>
      <c r="BA532" t="s">
        <v>2461</v>
      </c>
      <c r="BB532">
        <v>1</v>
      </c>
    </row>
    <row r="533" spans="1:54" x14ac:dyDescent="0.3">
      <c r="A533">
        <v>531</v>
      </c>
      <c r="B533">
        <v>531</v>
      </c>
      <c r="C533">
        <v>531</v>
      </c>
      <c r="D533" t="s">
        <v>3</v>
      </c>
      <c r="E533" t="s">
        <v>4</v>
      </c>
      <c r="H533" t="s">
        <v>7</v>
      </c>
      <c r="J533" s="9">
        <v>32</v>
      </c>
      <c r="K533">
        <v>7</v>
      </c>
      <c r="L533">
        <v>60</v>
      </c>
      <c r="M533">
        <v>6</v>
      </c>
      <c r="N533">
        <v>4</v>
      </c>
      <c r="O533" t="s">
        <v>100</v>
      </c>
      <c r="P533">
        <v>0</v>
      </c>
      <c r="Q533" t="s">
        <v>101</v>
      </c>
      <c r="S533" t="s">
        <v>3411</v>
      </c>
      <c r="U533">
        <v>1</v>
      </c>
      <c r="V533" t="s">
        <v>468</v>
      </c>
      <c r="X533" t="s">
        <v>59</v>
      </c>
      <c r="Z533" t="s">
        <v>85</v>
      </c>
      <c r="AB533">
        <v>5</v>
      </c>
      <c r="AC533" t="s">
        <v>2462</v>
      </c>
      <c r="AD533" t="s">
        <v>87</v>
      </c>
      <c r="AG533" t="s">
        <v>32</v>
      </c>
      <c r="AO533" t="s">
        <v>76</v>
      </c>
      <c r="AQ533">
        <v>14</v>
      </c>
      <c r="AR533">
        <v>2</v>
      </c>
      <c r="AT533">
        <v>32</v>
      </c>
      <c r="AU533" t="s">
        <v>2463</v>
      </c>
      <c r="AV533" t="s">
        <v>78</v>
      </c>
      <c r="AX533">
        <v>8</v>
      </c>
      <c r="AY533" t="s">
        <v>2464</v>
      </c>
      <c r="AZ533" t="s">
        <v>2465</v>
      </c>
      <c r="BA533" t="s">
        <v>2466</v>
      </c>
      <c r="BB533">
        <v>1</v>
      </c>
    </row>
    <row r="534" spans="1:54" x14ac:dyDescent="0.3">
      <c r="A534">
        <v>532</v>
      </c>
      <c r="B534">
        <v>532</v>
      </c>
      <c r="C534">
        <v>532</v>
      </c>
      <c r="E534" t="s">
        <v>4</v>
      </c>
      <c r="H534" t="s">
        <v>7</v>
      </c>
      <c r="J534" s="9">
        <v>42</v>
      </c>
      <c r="K534">
        <v>7</v>
      </c>
      <c r="L534">
        <v>10</v>
      </c>
      <c r="M534">
        <v>6</v>
      </c>
      <c r="N534">
        <v>15</v>
      </c>
      <c r="O534" t="s">
        <v>228</v>
      </c>
      <c r="P534">
        <v>0</v>
      </c>
      <c r="Q534" t="s">
        <v>101</v>
      </c>
      <c r="S534" t="s">
        <v>3410</v>
      </c>
      <c r="U534">
        <v>1</v>
      </c>
      <c r="V534" t="s">
        <v>415</v>
      </c>
      <c r="X534" t="s">
        <v>386</v>
      </c>
      <c r="Z534" t="s">
        <v>95</v>
      </c>
      <c r="AB534">
        <v>17</v>
      </c>
      <c r="AC534" t="s">
        <v>3461</v>
      </c>
      <c r="AD534" t="s">
        <v>87</v>
      </c>
      <c r="AI534" t="s">
        <v>34</v>
      </c>
      <c r="AO534" t="s">
        <v>76</v>
      </c>
      <c r="AQ534">
        <v>5</v>
      </c>
      <c r="AR534">
        <v>5</v>
      </c>
      <c r="AT534">
        <v>15</v>
      </c>
      <c r="AU534" t="s">
        <v>2468</v>
      </c>
      <c r="AW534" t="s">
        <v>2469</v>
      </c>
      <c r="AX534">
        <v>7</v>
      </c>
      <c r="AY534" t="s">
        <v>2470</v>
      </c>
      <c r="AZ534" t="s">
        <v>2471</v>
      </c>
      <c r="BA534" t="s">
        <v>2472</v>
      </c>
      <c r="BB534">
        <v>1</v>
      </c>
    </row>
    <row r="535" spans="1:54" x14ac:dyDescent="0.3">
      <c r="A535">
        <v>533</v>
      </c>
      <c r="B535">
        <v>533</v>
      </c>
      <c r="C535">
        <v>533</v>
      </c>
      <c r="E535" t="s">
        <v>4</v>
      </c>
      <c r="H535" t="s">
        <v>7</v>
      </c>
      <c r="J535" s="9">
        <v>48</v>
      </c>
      <c r="K535">
        <v>8</v>
      </c>
      <c r="L535">
        <v>120</v>
      </c>
      <c r="M535">
        <v>10</v>
      </c>
      <c r="N535">
        <v>0</v>
      </c>
      <c r="O535" t="s">
        <v>92</v>
      </c>
      <c r="P535">
        <v>0</v>
      </c>
      <c r="Q535" t="s">
        <v>71</v>
      </c>
      <c r="S535" t="s">
        <v>3410</v>
      </c>
      <c r="U535">
        <v>1</v>
      </c>
      <c r="V535" t="s">
        <v>8</v>
      </c>
      <c r="X535" t="s">
        <v>59</v>
      </c>
      <c r="Z535" t="s">
        <v>60</v>
      </c>
      <c r="AB535">
        <v>8</v>
      </c>
      <c r="AC535" t="s">
        <v>2473</v>
      </c>
      <c r="AD535" t="s">
        <v>75</v>
      </c>
      <c r="AG535" t="s">
        <v>32</v>
      </c>
      <c r="AO535" t="s">
        <v>88</v>
      </c>
      <c r="AQ535">
        <v>5</v>
      </c>
      <c r="AR535">
        <v>5</v>
      </c>
      <c r="AT535">
        <v>40</v>
      </c>
      <c r="AU535" t="s">
        <v>2474</v>
      </c>
      <c r="AV535" t="s">
        <v>78</v>
      </c>
      <c r="AX535">
        <v>10</v>
      </c>
      <c r="AY535" t="s">
        <v>2475</v>
      </c>
      <c r="AZ535" t="s">
        <v>2476</v>
      </c>
      <c r="BB535">
        <v>1</v>
      </c>
    </row>
    <row r="536" spans="1:54" ht="409.6" x14ac:dyDescent="0.3">
      <c r="A536">
        <v>534</v>
      </c>
      <c r="B536">
        <v>534</v>
      </c>
      <c r="C536">
        <v>534</v>
      </c>
      <c r="D536" t="s">
        <v>3</v>
      </c>
      <c r="F536" t="s">
        <v>5</v>
      </c>
      <c r="H536" t="s">
        <v>7</v>
      </c>
      <c r="J536" s="9">
        <v>38</v>
      </c>
      <c r="K536">
        <v>7</v>
      </c>
      <c r="L536">
        <v>40</v>
      </c>
      <c r="M536">
        <v>12</v>
      </c>
      <c r="N536">
        <v>10</v>
      </c>
      <c r="O536" t="s">
        <v>136</v>
      </c>
      <c r="P536">
        <v>0</v>
      </c>
      <c r="Q536" t="s">
        <v>56</v>
      </c>
      <c r="S536" t="s">
        <v>3410</v>
      </c>
      <c r="U536">
        <v>1</v>
      </c>
      <c r="V536" t="s">
        <v>410</v>
      </c>
      <c r="X536" t="s">
        <v>114</v>
      </c>
      <c r="Z536" t="s">
        <v>60</v>
      </c>
      <c r="AB536">
        <v>8</v>
      </c>
      <c r="AC536" t="s">
        <v>2477</v>
      </c>
      <c r="AD536" t="s">
        <v>75</v>
      </c>
      <c r="AH536" t="s">
        <v>33</v>
      </c>
      <c r="AO536" t="s">
        <v>76</v>
      </c>
      <c r="AQ536">
        <v>6</v>
      </c>
      <c r="AR536">
        <v>5</v>
      </c>
      <c r="AT536">
        <v>10</v>
      </c>
      <c r="AU536" t="s">
        <v>2478</v>
      </c>
      <c r="AV536" t="s">
        <v>78</v>
      </c>
      <c r="AX536">
        <v>4</v>
      </c>
      <c r="AY536" t="s">
        <v>2479</v>
      </c>
      <c r="AZ536" t="s">
        <v>2480</v>
      </c>
      <c r="BA536" s="3" t="s">
        <v>2481</v>
      </c>
      <c r="BB536">
        <v>0</v>
      </c>
    </row>
    <row r="537" spans="1:54" x14ac:dyDescent="0.3">
      <c r="A537">
        <v>535</v>
      </c>
      <c r="B537">
        <v>535</v>
      </c>
      <c r="C537">
        <v>535</v>
      </c>
      <c r="D537" t="s">
        <v>3</v>
      </c>
      <c r="J537" s="9">
        <v>31</v>
      </c>
      <c r="K537">
        <v>7</v>
      </c>
      <c r="L537">
        <v>90</v>
      </c>
      <c r="M537">
        <v>9</v>
      </c>
      <c r="N537">
        <v>5</v>
      </c>
      <c r="O537" t="s">
        <v>124</v>
      </c>
      <c r="P537">
        <v>0</v>
      </c>
      <c r="Q537" t="s">
        <v>56</v>
      </c>
      <c r="S537" t="s">
        <v>3439</v>
      </c>
      <c r="U537">
        <v>1</v>
      </c>
      <c r="V537" t="s">
        <v>158</v>
      </c>
      <c r="X537" t="s">
        <v>353</v>
      </c>
      <c r="Z537" t="s">
        <v>223</v>
      </c>
      <c r="AB537">
        <v>10</v>
      </c>
      <c r="AC537" t="s">
        <v>2482</v>
      </c>
      <c r="AD537" t="s">
        <v>87</v>
      </c>
      <c r="AM537" t="s">
        <v>38</v>
      </c>
      <c r="AQ537">
        <v>0</v>
      </c>
      <c r="AV537" t="s">
        <v>78</v>
      </c>
      <c r="AX537">
        <v>10</v>
      </c>
      <c r="AY537" t="s">
        <v>2483</v>
      </c>
      <c r="AZ537" t="s">
        <v>2484</v>
      </c>
      <c r="BB537">
        <v>0</v>
      </c>
    </row>
    <row r="538" spans="1:54" x14ac:dyDescent="0.3">
      <c r="A538">
        <v>536</v>
      </c>
      <c r="B538">
        <v>536</v>
      </c>
      <c r="C538">
        <v>536</v>
      </c>
      <c r="D538" t="s">
        <v>3</v>
      </c>
      <c r="E538" t="s">
        <v>4</v>
      </c>
      <c r="H538" t="s">
        <v>7</v>
      </c>
      <c r="J538" s="9">
        <v>41</v>
      </c>
      <c r="K538">
        <v>6</v>
      </c>
      <c r="L538">
        <v>120</v>
      </c>
      <c r="M538">
        <v>9</v>
      </c>
      <c r="N538">
        <v>7</v>
      </c>
      <c r="O538" t="s">
        <v>124</v>
      </c>
      <c r="P538">
        <v>1</v>
      </c>
      <c r="U538">
        <v>1</v>
      </c>
      <c r="V538" t="s">
        <v>3443</v>
      </c>
      <c r="X538" t="s">
        <v>145</v>
      </c>
      <c r="AA538" t="s">
        <v>3444</v>
      </c>
      <c r="AB538">
        <v>10</v>
      </c>
      <c r="AD538" t="s">
        <v>87</v>
      </c>
      <c r="AH538" t="s">
        <v>33</v>
      </c>
      <c r="AO538" t="s">
        <v>76</v>
      </c>
      <c r="AQ538">
        <v>6</v>
      </c>
      <c r="AR538">
        <v>5</v>
      </c>
      <c r="AT538">
        <v>15</v>
      </c>
      <c r="AU538" t="s">
        <v>2485</v>
      </c>
      <c r="AV538" t="s">
        <v>78</v>
      </c>
      <c r="AX538">
        <v>9</v>
      </c>
      <c r="AY538" t="s">
        <v>2486</v>
      </c>
      <c r="AZ538" t="s">
        <v>2487</v>
      </c>
      <c r="BA538" t="s">
        <v>2488</v>
      </c>
      <c r="BB538">
        <v>1</v>
      </c>
    </row>
    <row r="539" spans="1:54" x14ac:dyDescent="0.3">
      <c r="A539">
        <v>537</v>
      </c>
      <c r="B539">
        <v>537</v>
      </c>
      <c r="C539">
        <v>537</v>
      </c>
      <c r="D539" t="s">
        <v>3</v>
      </c>
      <c r="J539" s="9">
        <v>38</v>
      </c>
      <c r="K539">
        <v>7</v>
      </c>
      <c r="L539">
        <v>60</v>
      </c>
      <c r="M539">
        <v>7</v>
      </c>
      <c r="N539">
        <v>0</v>
      </c>
      <c r="O539" t="s">
        <v>92</v>
      </c>
      <c r="P539">
        <v>1</v>
      </c>
      <c r="U539">
        <v>1</v>
      </c>
      <c r="V539" t="s">
        <v>149</v>
      </c>
      <c r="X539" t="s">
        <v>84</v>
      </c>
      <c r="Z539" t="s">
        <v>223</v>
      </c>
      <c r="AB539">
        <v>1</v>
      </c>
      <c r="AC539" t="s">
        <v>2489</v>
      </c>
      <c r="AD539" t="s">
        <v>75</v>
      </c>
      <c r="AG539" t="s">
        <v>32</v>
      </c>
      <c r="AO539" t="s">
        <v>165</v>
      </c>
      <c r="AQ539">
        <v>3</v>
      </c>
      <c r="AR539">
        <v>5</v>
      </c>
      <c r="AT539">
        <v>15</v>
      </c>
      <c r="AU539" t="s">
        <v>2490</v>
      </c>
      <c r="AV539" t="s">
        <v>67</v>
      </c>
      <c r="AX539">
        <v>9</v>
      </c>
      <c r="AY539" t="s">
        <v>2491</v>
      </c>
      <c r="AZ539" t="s">
        <v>2492</v>
      </c>
      <c r="BA539" t="s">
        <v>2493</v>
      </c>
      <c r="BB539">
        <v>1</v>
      </c>
    </row>
    <row r="540" spans="1:54" x14ac:dyDescent="0.3">
      <c r="A540">
        <v>538</v>
      </c>
      <c r="B540">
        <v>538</v>
      </c>
      <c r="C540">
        <v>538</v>
      </c>
      <c r="E540" t="s">
        <v>4</v>
      </c>
      <c r="G540" t="s">
        <v>6</v>
      </c>
      <c r="H540" t="s">
        <v>7</v>
      </c>
      <c r="J540" s="9">
        <v>37</v>
      </c>
      <c r="K540">
        <v>7</v>
      </c>
      <c r="L540">
        <v>0</v>
      </c>
      <c r="M540">
        <v>10</v>
      </c>
      <c r="N540">
        <v>5</v>
      </c>
      <c r="O540" t="s">
        <v>55</v>
      </c>
      <c r="P540">
        <v>0</v>
      </c>
      <c r="Q540" t="s">
        <v>71</v>
      </c>
      <c r="S540" t="s">
        <v>3439</v>
      </c>
      <c r="U540">
        <v>0</v>
      </c>
      <c r="AD540" t="s">
        <v>87</v>
      </c>
      <c r="AJ540" t="s">
        <v>35</v>
      </c>
      <c r="AO540" t="s">
        <v>76</v>
      </c>
      <c r="AQ540">
        <v>6</v>
      </c>
      <c r="AR540">
        <v>6</v>
      </c>
      <c r="AT540">
        <v>15</v>
      </c>
      <c r="AU540" t="s">
        <v>2494</v>
      </c>
      <c r="AV540" t="s">
        <v>2495</v>
      </c>
      <c r="AX540">
        <v>10</v>
      </c>
      <c r="AY540" t="s">
        <v>2496</v>
      </c>
      <c r="AZ540" t="s">
        <v>1586</v>
      </c>
      <c r="BB540">
        <v>0</v>
      </c>
    </row>
    <row r="541" spans="1:54" x14ac:dyDescent="0.3">
      <c r="A541">
        <v>539</v>
      </c>
      <c r="B541">
        <v>539</v>
      </c>
      <c r="C541">
        <v>539</v>
      </c>
      <c r="D541" t="s">
        <v>3</v>
      </c>
      <c r="J541" s="9">
        <v>25</v>
      </c>
      <c r="K541">
        <v>8</v>
      </c>
      <c r="L541">
        <v>0</v>
      </c>
      <c r="M541">
        <v>15</v>
      </c>
      <c r="N541">
        <v>100</v>
      </c>
      <c r="O541" t="s">
        <v>100</v>
      </c>
      <c r="P541">
        <v>1</v>
      </c>
      <c r="U541">
        <v>1</v>
      </c>
      <c r="V541" t="s">
        <v>522</v>
      </c>
      <c r="X541" t="s">
        <v>84</v>
      </c>
      <c r="Z541" t="s">
        <v>60</v>
      </c>
      <c r="AB541">
        <v>1</v>
      </c>
      <c r="AC541" t="s">
        <v>61</v>
      </c>
      <c r="AD541" t="s">
        <v>62</v>
      </c>
      <c r="AE541" t="s">
        <v>30</v>
      </c>
      <c r="AG541" t="s">
        <v>32</v>
      </c>
      <c r="AH541" t="s">
        <v>33</v>
      </c>
      <c r="AI541" t="s">
        <v>34</v>
      </c>
      <c r="AJ541" t="s">
        <v>35</v>
      </c>
      <c r="AL541" t="s">
        <v>37</v>
      </c>
      <c r="AO541" t="s">
        <v>63</v>
      </c>
      <c r="AQ541">
        <v>25</v>
      </c>
      <c r="AS541">
        <v>10</v>
      </c>
      <c r="AT541">
        <v>4</v>
      </c>
      <c r="AU541" t="s">
        <v>160</v>
      </c>
      <c r="AV541" t="s">
        <v>78</v>
      </c>
      <c r="AX541">
        <v>10</v>
      </c>
      <c r="AY541" t="s">
        <v>2497</v>
      </c>
      <c r="AZ541" t="s">
        <v>2498</v>
      </c>
      <c r="BA541" t="s">
        <v>2499</v>
      </c>
      <c r="BB541">
        <v>1</v>
      </c>
    </row>
    <row r="542" spans="1:54" x14ac:dyDescent="0.3">
      <c r="A542">
        <v>540</v>
      </c>
      <c r="B542">
        <v>540</v>
      </c>
      <c r="C542">
        <v>540</v>
      </c>
      <c r="D542" t="s">
        <v>3</v>
      </c>
      <c r="J542" s="9">
        <v>35</v>
      </c>
      <c r="K542">
        <v>7</v>
      </c>
      <c r="L542">
        <v>0</v>
      </c>
      <c r="M542">
        <v>10</v>
      </c>
      <c r="N542">
        <v>1</v>
      </c>
      <c r="O542" t="s">
        <v>338</v>
      </c>
      <c r="P542">
        <v>1</v>
      </c>
      <c r="U542">
        <v>1</v>
      </c>
      <c r="V542" t="s">
        <v>83</v>
      </c>
      <c r="Y542" t="s">
        <v>2500</v>
      </c>
      <c r="Z542" t="s">
        <v>85</v>
      </c>
      <c r="AB542">
        <v>5</v>
      </c>
      <c r="AC542" t="s">
        <v>2126</v>
      </c>
      <c r="AD542" t="s">
        <v>87</v>
      </c>
      <c r="AI542" t="s">
        <v>34</v>
      </c>
      <c r="AO542" t="s">
        <v>88</v>
      </c>
      <c r="AQ542">
        <v>4</v>
      </c>
      <c r="AS542">
        <v>10</v>
      </c>
      <c r="AT542">
        <v>18</v>
      </c>
      <c r="AU542" t="s">
        <v>2501</v>
      </c>
      <c r="AV542" t="s">
        <v>348</v>
      </c>
      <c r="AX542">
        <v>10</v>
      </c>
      <c r="AY542" t="s">
        <v>2502</v>
      </c>
      <c r="AZ542" t="s">
        <v>2503</v>
      </c>
      <c r="BA542" t="s">
        <v>2504</v>
      </c>
      <c r="BB542">
        <v>1</v>
      </c>
    </row>
    <row r="543" spans="1:54" x14ac:dyDescent="0.3">
      <c r="A543">
        <v>541</v>
      </c>
      <c r="B543">
        <v>541</v>
      </c>
      <c r="C543">
        <v>541</v>
      </c>
      <c r="D543" t="s">
        <v>3</v>
      </c>
      <c r="J543" s="9">
        <v>27</v>
      </c>
      <c r="K543">
        <v>8</v>
      </c>
      <c r="L543">
        <v>15</v>
      </c>
      <c r="M543">
        <v>6</v>
      </c>
      <c r="N543">
        <v>10</v>
      </c>
      <c r="O543" t="s">
        <v>106</v>
      </c>
      <c r="P543">
        <v>0</v>
      </c>
      <c r="Q543" t="s">
        <v>82</v>
      </c>
      <c r="S543" t="s">
        <v>3411</v>
      </c>
      <c r="U543">
        <v>1</v>
      </c>
      <c r="V543" t="s">
        <v>158</v>
      </c>
      <c r="X543" t="s">
        <v>84</v>
      </c>
      <c r="Z543" t="s">
        <v>234</v>
      </c>
      <c r="AB543">
        <v>1</v>
      </c>
      <c r="AC543" t="s">
        <v>2505</v>
      </c>
      <c r="AD543" t="s">
        <v>62</v>
      </c>
      <c r="AH543" t="s">
        <v>33</v>
      </c>
      <c r="AJ543" t="s">
        <v>35</v>
      </c>
      <c r="AK543" t="s">
        <v>36</v>
      </c>
      <c r="AO543" t="s">
        <v>63</v>
      </c>
      <c r="AQ543">
        <v>6</v>
      </c>
      <c r="AS543">
        <v>20</v>
      </c>
      <c r="AT543">
        <v>15</v>
      </c>
      <c r="AU543" t="s">
        <v>2506</v>
      </c>
      <c r="AV543" t="s">
        <v>67</v>
      </c>
      <c r="AX543">
        <v>10</v>
      </c>
      <c r="AY543" t="s">
        <v>2507</v>
      </c>
      <c r="AZ543" t="s">
        <v>2508</v>
      </c>
      <c r="BA543" t="s">
        <v>533</v>
      </c>
      <c r="BB543">
        <v>1</v>
      </c>
    </row>
    <row r="544" spans="1:54" x14ac:dyDescent="0.3">
      <c r="A544">
        <v>542</v>
      </c>
      <c r="B544">
        <v>542</v>
      </c>
      <c r="C544">
        <v>542</v>
      </c>
      <c r="E544" t="s">
        <v>4</v>
      </c>
      <c r="J544" s="9">
        <v>31</v>
      </c>
      <c r="K544">
        <v>7</v>
      </c>
      <c r="L544">
        <v>10</v>
      </c>
      <c r="M544">
        <v>8</v>
      </c>
      <c r="N544">
        <v>24</v>
      </c>
      <c r="O544" t="s">
        <v>70</v>
      </c>
      <c r="P544">
        <v>1</v>
      </c>
      <c r="U544">
        <v>1</v>
      </c>
      <c r="V544" t="s">
        <v>8</v>
      </c>
      <c r="X544" t="s">
        <v>84</v>
      </c>
      <c r="AA544" t="s">
        <v>2509</v>
      </c>
      <c r="AB544">
        <v>5</v>
      </c>
      <c r="AC544" t="s">
        <v>2510</v>
      </c>
      <c r="AD544" t="s">
        <v>62</v>
      </c>
      <c r="AJ544" t="s">
        <v>35</v>
      </c>
      <c r="AO544" t="s">
        <v>76</v>
      </c>
      <c r="AQ544">
        <v>1</v>
      </c>
      <c r="AR544">
        <v>1</v>
      </c>
      <c r="AT544">
        <v>10</v>
      </c>
      <c r="AU544" t="s">
        <v>2511</v>
      </c>
      <c r="AV544" t="s">
        <v>78</v>
      </c>
      <c r="AX544">
        <v>8</v>
      </c>
      <c r="AY544" t="s">
        <v>2512</v>
      </c>
      <c r="AZ544" t="s">
        <v>2513</v>
      </c>
      <c r="BA544" t="s">
        <v>2514</v>
      </c>
      <c r="BB544">
        <v>1</v>
      </c>
    </row>
    <row r="545" spans="1:54" x14ac:dyDescent="0.3">
      <c r="A545">
        <v>543</v>
      </c>
      <c r="B545">
        <v>543</v>
      </c>
      <c r="C545">
        <v>543</v>
      </c>
      <c r="D545" t="s">
        <v>3</v>
      </c>
      <c r="H545" t="s">
        <v>7</v>
      </c>
      <c r="J545" s="9">
        <v>32</v>
      </c>
      <c r="K545">
        <v>7</v>
      </c>
      <c r="L545">
        <v>0</v>
      </c>
      <c r="M545">
        <v>8</v>
      </c>
      <c r="N545">
        <v>1</v>
      </c>
      <c r="O545" t="s">
        <v>100</v>
      </c>
      <c r="P545">
        <v>1</v>
      </c>
      <c r="U545">
        <v>1</v>
      </c>
      <c r="V545" t="s">
        <v>410</v>
      </c>
      <c r="X545" t="s">
        <v>114</v>
      </c>
      <c r="AA545" t="s">
        <v>3444</v>
      </c>
      <c r="AB545">
        <v>5</v>
      </c>
      <c r="AD545" t="s">
        <v>87</v>
      </c>
      <c r="AH545" t="s">
        <v>33</v>
      </c>
      <c r="AJ545" t="s">
        <v>35</v>
      </c>
      <c r="AO545" t="s">
        <v>76</v>
      </c>
      <c r="AQ545">
        <v>2</v>
      </c>
      <c r="AR545">
        <v>3</v>
      </c>
      <c r="AT545">
        <v>10</v>
      </c>
      <c r="AU545" t="s">
        <v>2515</v>
      </c>
      <c r="AV545" t="s">
        <v>78</v>
      </c>
      <c r="AX545">
        <v>9</v>
      </c>
      <c r="AY545" t="s">
        <v>2516</v>
      </c>
      <c r="AZ545" t="s">
        <v>2517</v>
      </c>
      <c r="BA545" t="s">
        <v>2518</v>
      </c>
      <c r="BB545">
        <v>0</v>
      </c>
    </row>
    <row r="546" spans="1:54" ht="43.2" x14ac:dyDescent="0.3">
      <c r="A546">
        <v>544</v>
      </c>
      <c r="B546">
        <v>544</v>
      </c>
      <c r="C546">
        <v>544</v>
      </c>
      <c r="E546" t="s">
        <v>4</v>
      </c>
      <c r="G546" t="s">
        <v>6</v>
      </c>
      <c r="H546" t="s">
        <v>7</v>
      </c>
      <c r="J546" s="9">
        <v>31</v>
      </c>
      <c r="K546">
        <v>7</v>
      </c>
      <c r="L546">
        <v>45</v>
      </c>
      <c r="M546">
        <v>7</v>
      </c>
      <c r="N546">
        <v>6</v>
      </c>
      <c r="O546" t="s">
        <v>81</v>
      </c>
      <c r="P546">
        <v>0</v>
      </c>
      <c r="Q546" t="s">
        <v>101</v>
      </c>
      <c r="S546" t="s">
        <v>3410</v>
      </c>
      <c r="U546">
        <v>1</v>
      </c>
      <c r="V546" t="s">
        <v>216</v>
      </c>
      <c r="X546" t="s">
        <v>59</v>
      </c>
      <c r="AA546" t="s">
        <v>3447</v>
      </c>
      <c r="AB546">
        <v>8</v>
      </c>
      <c r="AC546" t="s">
        <v>2520</v>
      </c>
      <c r="AD546" t="s">
        <v>87</v>
      </c>
      <c r="AH546" t="s">
        <v>33</v>
      </c>
      <c r="AO546" t="s">
        <v>76</v>
      </c>
      <c r="AQ546">
        <v>3</v>
      </c>
      <c r="AR546">
        <v>2</v>
      </c>
      <c r="AT546">
        <v>40</v>
      </c>
      <c r="AU546" t="s">
        <v>2521</v>
      </c>
      <c r="AV546" t="s">
        <v>78</v>
      </c>
      <c r="AX546">
        <v>10</v>
      </c>
      <c r="AY546" s="3" t="s">
        <v>2522</v>
      </c>
      <c r="BB546">
        <v>0</v>
      </c>
    </row>
    <row r="547" spans="1:54" x14ac:dyDescent="0.3">
      <c r="A547">
        <v>545</v>
      </c>
      <c r="B547">
        <v>545</v>
      </c>
      <c r="C547">
        <v>545</v>
      </c>
      <c r="D547" t="s">
        <v>3</v>
      </c>
      <c r="J547" s="9">
        <v>57</v>
      </c>
      <c r="K547">
        <v>8</v>
      </c>
      <c r="L547">
        <v>120</v>
      </c>
      <c r="M547">
        <v>2</v>
      </c>
      <c r="N547">
        <v>25</v>
      </c>
      <c r="O547" t="s">
        <v>306</v>
      </c>
      <c r="P547">
        <v>1</v>
      </c>
      <c r="U547">
        <v>1</v>
      </c>
      <c r="V547" t="s">
        <v>216</v>
      </c>
      <c r="X547" t="s">
        <v>59</v>
      </c>
      <c r="Z547" t="s">
        <v>3318</v>
      </c>
      <c r="AB547">
        <v>25</v>
      </c>
      <c r="AC547" t="s">
        <v>2523</v>
      </c>
      <c r="AD547" t="s">
        <v>87</v>
      </c>
      <c r="AE547" t="s">
        <v>30</v>
      </c>
      <c r="AG547" t="s">
        <v>3449</v>
      </c>
      <c r="AL547" t="s">
        <v>37</v>
      </c>
      <c r="AO547" t="s">
        <v>88</v>
      </c>
      <c r="AQ547">
        <v>20</v>
      </c>
      <c r="AR547">
        <v>5</v>
      </c>
      <c r="AT547">
        <v>15</v>
      </c>
      <c r="AU547" t="s">
        <v>2524</v>
      </c>
      <c r="AW547" t="s">
        <v>2525</v>
      </c>
      <c r="AX547">
        <v>10</v>
      </c>
      <c r="AY547" t="s">
        <v>79</v>
      </c>
      <c r="AZ547" t="s">
        <v>2526</v>
      </c>
      <c r="BA547" t="s">
        <v>119</v>
      </c>
      <c r="BB547">
        <v>1</v>
      </c>
    </row>
    <row r="548" spans="1:54" x14ac:dyDescent="0.3">
      <c r="A548">
        <v>546</v>
      </c>
      <c r="B548">
        <v>546</v>
      </c>
      <c r="C548">
        <v>546</v>
      </c>
      <c r="D548" t="s">
        <v>3</v>
      </c>
      <c r="H548" t="s">
        <v>7</v>
      </c>
      <c r="J548" s="9">
        <v>37</v>
      </c>
      <c r="K548">
        <v>6</v>
      </c>
      <c r="L548">
        <v>15</v>
      </c>
      <c r="M548">
        <v>10</v>
      </c>
      <c r="N548">
        <v>3</v>
      </c>
      <c r="O548" t="s">
        <v>100</v>
      </c>
      <c r="P548">
        <v>1</v>
      </c>
      <c r="U548">
        <v>1</v>
      </c>
      <c r="V548" t="s">
        <v>216</v>
      </c>
      <c r="X548" t="s">
        <v>84</v>
      </c>
      <c r="AA548" t="s">
        <v>2527</v>
      </c>
      <c r="AB548">
        <v>10</v>
      </c>
      <c r="AC548" t="s">
        <v>2528</v>
      </c>
      <c r="AD548" t="s">
        <v>164</v>
      </c>
      <c r="AM548" t="s">
        <v>38</v>
      </c>
      <c r="AQ548">
        <v>0</v>
      </c>
      <c r="AV548" t="s">
        <v>348</v>
      </c>
      <c r="AX548">
        <v>9</v>
      </c>
      <c r="AY548" t="s">
        <v>2529</v>
      </c>
      <c r="AZ548" t="s">
        <v>2530</v>
      </c>
      <c r="BA548" t="s">
        <v>1618</v>
      </c>
      <c r="BB548">
        <v>0</v>
      </c>
    </row>
    <row r="549" spans="1:54" x14ac:dyDescent="0.3">
      <c r="A549">
        <v>547</v>
      </c>
      <c r="B549">
        <v>547</v>
      </c>
      <c r="C549">
        <v>547</v>
      </c>
      <c r="D549" t="s">
        <v>3</v>
      </c>
      <c r="F549" t="s">
        <v>5</v>
      </c>
      <c r="I549" t="s">
        <v>2531</v>
      </c>
      <c r="J549" s="9">
        <v>28</v>
      </c>
      <c r="K549">
        <v>6</v>
      </c>
      <c r="L549">
        <v>0</v>
      </c>
      <c r="M549">
        <v>10</v>
      </c>
      <c r="N549">
        <v>300</v>
      </c>
      <c r="O549" t="s">
        <v>92</v>
      </c>
      <c r="P549">
        <v>1</v>
      </c>
      <c r="U549">
        <v>1</v>
      </c>
      <c r="V549" t="s">
        <v>216</v>
      </c>
      <c r="Y549" t="s">
        <v>2532</v>
      </c>
      <c r="Z549" t="s">
        <v>275</v>
      </c>
      <c r="AB549">
        <v>1</v>
      </c>
      <c r="AC549" t="s">
        <v>2533</v>
      </c>
      <c r="AD549" t="s">
        <v>87</v>
      </c>
      <c r="AG549" t="s">
        <v>32</v>
      </c>
      <c r="AH549" t="s">
        <v>33</v>
      </c>
      <c r="AO549" t="s">
        <v>76</v>
      </c>
      <c r="AQ549">
        <v>12</v>
      </c>
      <c r="AS549">
        <v>10</v>
      </c>
      <c r="AT549">
        <v>3</v>
      </c>
      <c r="AU549" t="s">
        <v>2534</v>
      </c>
      <c r="AV549" t="s">
        <v>78</v>
      </c>
      <c r="AX549">
        <v>10</v>
      </c>
      <c r="AY549" t="s">
        <v>2535</v>
      </c>
      <c r="AZ549" t="s">
        <v>2536</v>
      </c>
      <c r="BA549" t="s">
        <v>2537</v>
      </c>
      <c r="BB549">
        <v>1</v>
      </c>
    </row>
    <row r="550" spans="1:54" ht="158.4" x14ac:dyDescent="0.3">
      <c r="A550">
        <v>548</v>
      </c>
      <c r="B550">
        <v>548</v>
      </c>
      <c r="C550">
        <v>548</v>
      </c>
      <c r="D550" t="s">
        <v>3</v>
      </c>
      <c r="E550" t="s">
        <v>4</v>
      </c>
      <c r="G550" t="s">
        <v>6</v>
      </c>
      <c r="J550" s="9">
        <v>30</v>
      </c>
      <c r="K550">
        <v>7</v>
      </c>
      <c r="L550">
        <v>20</v>
      </c>
      <c r="M550">
        <v>10</v>
      </c>
      <c r="N550">
        <v>30</v>
      </c>
      <c r="O550" t="s">
        <v>192</v>
      </c>
      <c r="P550">
        <v>1</v>
      </c>
      <c r="U550">
        <v>1</v>
      </c>
      <c r="V550" t="s">
        <v>216</v>
      </c>
      <c r="X550" t="s">
        <v>84</v>
      </c>
      <c r="Z550" t="s">
        <v>95</v>
      </c>
      <c r="AB550">
        <v>2</v>
      </c>
      <c r="AC550" t="s">
        <v>2538</v>
      </c>
      <c r="AD550" t="s">
        <v>62</v>
      </c>
      <c r="AM550" t="s">
        <v>38</v>
      </c>
      <c r="AQ550">
        <v>0</v>
      </c>
      <c r="AV550" t="s">
        <v>78</v>
      </c>
      <c r="AX550">
        <v>5</v>
      </c>
      <c r="AY550" s="3" t="s">
        <v>2539</v>
      </c>
      <c r="AZ550" s="3" t="s">
        <v>2540</v>
      </c>
      <c r="BA550" t="s">
        <v>2541</v>
      </c>
      <c r="BB550">
        <v>0</v>
      </c>
    </row>
    <row r="551" spans="1:54" x14ac:dyDescent="0.3">
      <c r="A551">
        <v>549</v>
      </c>
      <c r="B551">
        <v>549</v>
      </c>
      <c r="C551">
        <v>549</v>
      </c>
      <c r="E551" t="s">
        <v>4</v>
      </c>
      <c r="J551" s="9">
        <v>28</v>
      </c>
      <c r="K551">
        <v>6</v>
      </c>
      <c r="L551">
        <v>10</v>
      </c>
      <c r="M551">
        <v>6</v>
      </c>
      <c r="N551">
        <v>4</v>
      </c>
      <c r="O551" t="s">
        <v>106</v>
      </c>
      <c r="P551">
        <v>1</v>
      </c>
      <c r="U551">
        <v>1</v>
      </c>
      <c r="V551" t="s">
        <v>216</v>
      </c>
      <c r="X551" t="s">
        <v>94</v>
      </c>
      <c r="Z551" t="s">
        <v>95</v>
      </c>
      <c r="AB551">
        <v>10</v>
      </c>
      <c r="AC551" t="s">
        <v>2542</v>
      </c>
      <c r="AD551" t="s">
        <v>62</v>
      </c>
      <c r="AJ551" t="s">
        <v>35</v>
      </c>
      <c r="AO551" t="s">
        <v>88</v>
      </c>
      <c r="AQ551">
        <v>2</v>
      </c>
      <c r="AR551">
        <v>3</v>
      </c>
      <c r="AT551">
        <v>4</v>
      </c>
      <c r="AU551" t="s">
        <v>2543</v>
      </c>
      <c r="AV551" t="s">
        <v>78</v>
      </c>
      <c r="AX551">
        <v>9</v>
      </c>
      <c r="AY551" t="s">
        <v>2544</v>
      </c>
      <c r="AZ551" t="s">
        <v>2545</v>
      </c>
      <c r="BA551" t="s">
        <v>119</v>
      </c>
      <c r="BB551">
        <v>1</v>
      </c>
    </row>
    <row r="552" spans="1:54" ht="100.8" x14ac:dyDescent="0.3">
      <c r="A552">
        <v>550</v>
      </c>
      <c r="B552">
        <v>550</v>
      </c>
      <c r="C552">
        <v>550</v>
      </c>
      <c r="E552" t="s">
        <v>4</v>
      </c>
      <c r="G552" t="s">
        <v>6</v>
      </c>
      <c r="J552" s="9">
        <v>35</v>
      </c>
      <c r="K552">
        <v>7</v>
      </c>
      <c r="L552">
        <v>30</v>
      </c>
      <c r="M552">
        <v>8</v>
      </c>
      <c r="N552">
        <v>4</v>
      </c>
      <c r="O552" t="s">
        <v>306</v>
      </c>
      <c r="P552">
        <v>0</v>
      </c>
      <c r="Q552" t="s">
        <v>71</v>
      </c>
      <c r="S552" t="s">
        <v>3409</v>
      </c>
      <c r="U552">
        <v>1</v>
      </c>
      <c r="V552" t="s">
        <v>216</v>
      </c>
      <c r="X552" t="s">
        <v>84</v>
      </c>
      <c r="Z552" t="s">
        <v>95</v>
      </c>
      <c r="AB552">
        <v>7</v>
      </c>
      <c r="AC552" t="s">
        <v>202</v>
      </c>
      <c r="AD552" t="s">
        <v>87</v>
      </c>
      <c r="AH552" t="s">
        <v>33</v>
      </c>
      <c r="AJ552" t="s">
        <v>35</v>
      </c>
      <c r="AO552" t="s">
        <v>63</v>
      </c>
      <c r="AQ552">
        <v>3</v>
      </c>
      <c r="AR552">
        <v>2</v>
      </c>
      <c r="AT552">
        <v>8</v>
      </c>
      <c r="AU552" t="s">
        <v>2546</v>
      </c>
      <c r="AW552" t="s">
        <v>2547</v>
      </c>
      <c r="AX552">
        <v>9</v>
      </c>
      <c r="AY552" s="3" t="s">
        <v>2548</v>
      </c>
      <c r="AZ552" t="s">
        <v>2549</v>
      </c>
      <c r="BB552">
        <v>0</v>
      </c>
    </row>
    <row r="553" spans="1:54" ht="409.6" x14ac:dyDescent="0.3">
      <c r="A553">
        <v>551</v>
      </c>
      <c r="B553">
        <v>551</v>
      </c>
      <c r="C553">
        <v>551</v>
      </c>
      <c r="E553" t="s">
        <v>4</v>
      </c>
      <c r="H553" t="s">
        <v>7</v>
      </c>
      <c r="J553" s="9">
        <v>29</v>
      </c>
      <c r="K553">
        <v>6</v>
      </c>
      <c r="L553">
        <v>60</v>
      </c>
      <c r="M553">
        <v>5</v>
      </c>
      <c r="N553">
        <v>30</v>
      </c>
      <c r="O553" t="s">
        <v>92</v>
      </c>
      <c r="P553">
        <v>1</v>
      </c>
      <c r="U553">
        <v>1</v>
      </c>
      <c r="V553" t="s">
        <v>216</v>
      </c>
      <c r="X553" t="s">
        <v>59</v>
      </c>
      <c r="Z553" t="s">
        <v>95</v>
      </c>
      <c r="AB553">
        <v>8</v>
      </c>
      <c r="AC553" t="s">
        <v>2550</v>
      </c>
      <c r="AD553" t="s">
        <v>62</v>
      </c>
      <c r="AM553" t="s">
        <v>38</v>
      </c>
      <c r="AQ553">
        <v>0</v>
      </c>
      <c r="AV553" t="s">
        <v>78</v>
      </c>
      <c r="AX553">
        <v>8</v>
      </c>
      <c r="AY553" s="3" t="s">
        <v>2551</v>
      </c>
      <c r="AZ553" t="s">
        <v>2552</v>
      </c>
      <c r="BA553" s="3" t="s">
        <v>2553</v>
      </c>
      <c r="BB553">
        <v>1</v>
      </c>
    </row>
    <row r="554" spans="1:54" x14ac:dyDescent="0.3">
      <c r="A554">
        <v>552</v>
      </c>
      <c r="B554">
        <v>552</v>
      </c>
      <c r="C554">
        <v>552</v>
      </c>
      <c r="D554" t="s">
        <v>3</v>
      </c>
      <c r="H554" t="s">
        <v>7</v>
      </c>
      <c r="J554" s="9">
        <v>39</v>
      </c>
      <c r="K554">
        <v>6</v>
      </c>
      <c r="L554">
        <v>40</v>
      </c>
      <c r="M554">
        <v>12</v>
      </c>
      <c r="N554">
        <v>2</v>
      </c>
      <c r="O554" t="s">
        <v>124</v>
      </c>
      <c r="P554">
        <v>0</v>
      </c>
      <c r="Q554" t="s">
        <v>101</v>
      </c>
      <c r="S554" t="s">
        <v>3410</v>
      </c>
      <c r="U554">
        <v>1</v>
      </c>
      <c r="V554" t="s">
        <v>216</v>
      </c>
      <c r="X554" t="s">
        <v>59</v>
      </c>
      <c r="Z554" t="s">
        <v>95</v>
      </c>
      <c r="AB554">
        <v>15</v>
      </c>
      <c r="AC554" t="s">
        <v>2554</v>
      </c>
      <c r="AD554" t="s">
        <v>75</v>
      </c>
      <c r="AG554" t="s">
        <v>3449</v>
      </c>
      <c r="AO554" t="s">
        <v>76</v>
      </c>
      <c r="AQ554">
        <v>4</v>
      </c>
      <c r="AR554">
        <v>4</v>
      </c>
      <c r="AT554">
        <v>5</v>
      </c>
      <c r="AU554" t="s">
        <v>2555</v>
      </c>
      <c r="AV554" t="s">
        <v>78</v>
      </c>
      <c r="AX554">
        <v>10</v>
      </c>
      <c r="AY554" t="s">
        <v>2556</v>
      </c>
      <c r="AZ554" t="s">
        <v>2557</v>
      </c>
      <c r="BA554" t="s">
        <v>2558</v>
      </c>
      <c r="BB554">
        <v>0</v>
      </c>
    </row>
    <row r="555" spans="1:54" x14ac:dyDescent="0.3">
      <c r="A555">
        <v>553</v>
      </c>
      <c r="B555">
        <v>553</v>
      </c>
      <c r="C555">
        <v>553</v>
      </c>
      <c r="E555" t="s">
        <v>4</v>
      </c>
      <c r="G555" t="s">
        <v>6</v>
      </c>
      <c r="H555" t="s">
        <v>7</v>
      </c>
      <c r="J555" s="9">
        <v>36</v>
      </c>
      <c r="K555">
        <v>6</v>
      </c>
      <c r="L555">
        <v>70</v>
      </c>
      <c r="M555">
        <v>10</v>
      </c>
      <c r="N555">
        <v>12</v>
      </c>
      <c r="O555" t="s">
        <v>124</v>
      </c>
      <c r="P555">
        <v>0</v>
      </c>
      <c r="Q555" t="s">
        <v>101</v>
      </c>
      <c r="S555" t="s">
        <v>3411</v>
      </c>
      <c r="U555">
        <v>1</v>
      </c>
      <c r="V555" t="s">
        <v>216</v>
      </c>
      <c r="X555" t="s">
        <v>84</v>
      </c>
      <c r="Z555" t="s">
        <v>95</v>
      </c>
      <c r="AB555">
        <v>10</v>
      </c>
      <c r="AC555" t="s">
        <v>2559</v>
      </c>
      <c r="AD555" t="s">
        <v>62</v>
      </c>
      <c r="AH555" t="s">
        <v>33</v>
      </c>
      <c r="AN555" t="s">
        <v>1074</v>
      </c>
      <c r="AO555" t="s">
        <v>76</v>
      </c>
      <c r="AQ555">
        <v>6</v>
      </c>
      <c r="AR555">
        <v>4</v>
      </c>
      <c r="AT555">
        <v>20</v>
      </c>
      <c r="AU555" t="s">
        <v>2560</v>
      </c>
      <c r="AW555" t="s">
        <v>2561</v>
      </c>
      <c r="AX555">
        <v>10</v>
      </c>
      <c r="AY555" t="s">
        <v>2562</v>
      </c>
      <c r="AZ555" t="s">
        <v>2563</v>
      </c>
      <c r="BA555" t="s">
        <v>2564</v>
      </c>
      <c r="BB555">
        <v>1</v>
      </c>
    </row>
    <row r="556" spans="1:54" x14ac:dyDescent="0.3">
      <c r="A556">
        <v>554</v>
      </c>
      <c r="B556">
        <v>554</v>
      </c>
      <c r="C556">
        <v>554</v>
      </c>
      <c r="E556" t="s">
        <v>4</v>
      </c>
      <c r="J556" s="9">
        <v>28</v>
      </c>
      <c r="K556">
        <v>8</v>
      </c>
      <c r="L556">
        <v>0</v>
      </c>
      <c r="M556">
        <v>12</v>
      </c>
      <c r="N556">
        <v>15</v>
      </c>
      <c r="O556" t="s">
        <v>55</v>
      </c>
      <c r="P556">
        <v>0</v>
      </c>
      <c r="Q556" t="s">
        <v>71</v>
      </c>
      <c r="S556" t="s">
        <v>3410</v>
      </c>
      <c r="U556">
        <v>1</v>
      </c>
      <c r="V556" t="s">
        <v>158</v>
      </c>
      <c r="X556" t="s">
        <v>94</v>
      </c>
      <c r="Z556" t="s">
        <v>308</v>
      </c>
      <c r="AB556">
        <v>5</v>
      </c>
      <c r="AC556" t="s">
        <v>2565</v>
      </c>
      <c r="AD556" t="s">
        <v>87</v>
      </c>
      <c r="AI556" t="s">
        <v>34</v>
      </c>
      <c r="AO556" t="s">
        <v>165</v>
      </c>
      <c r="AQ556">
        <v>4</v>
      </c>
      <c r="AR556">
        <v>2</v>
      </c>
      <c r="AT556">
        <v>5</v>
      </c>
      <c r="AU556" t="s">
        <v>2566</v>
      </c>
      <c r="AV556" t="s">
        <v>78</v>
      </c>
      <c r="AX556">
        <v>10</v>
      </c>
      <c r="AY556" t="s">
        <v>2567</v>
      </c>
      <c r="AZ556" t="s">
        <v>2568</v>
      </c>
      <c r="BA556" t="s">
        <v>2569</v>
      </c>
      <c r="BB556">
        <v>0</v>
      </c>
    </row>
    <row r="557" spans="1:54" x14ac:dyDescent="0.3">
      <c r="A557">
        <v>555</v>
      </c>
      <c r="B557">
        <v>555</v>
      </c>
      <c r="C557">
        <v>555</v>
      </c>
      <c r="D557" t="s">
        <v>3</v>
      </c>
      <c r="J557" s="9">
        <v>54</v>
      </c>
      <c r="K557">
        <v>6</v>
      </c>
      <c r="L557">
        <v>95</v>
      </c>
      <c r="M557">
        <v>8</v>
      </c>
      <c r="N557">
        <v>25</v>
      </c>
      <c r="O557" t="s">
        <v>192</v>
      </c>
      <c r="P557">
        <v>1</v>
      </c>
      <c r="U557">
        <v>1</v>
      </c>
      <c r="V557" t="s">
        <v>158</v>
      </c>
      <c r="X557" t="s">
        <v>84</v>
      </c>
      <c r="Z557" t="s">
        <v>159</v>
      </c>
      <c r="AB557">
        <v>10</v>
      </c>
      <c r="AC557" t="s">
        <v>2570</v>
      </c>
      <c r="AD557" t="s">
        <v>87</v>
      </c>
      <c r="AG557" t="s">
        <v>32</v>
      </c>
      <c r="AO557" t="s">
        <v>165</v>
      </c>
      <c r="AQ557">
        <v>3</v>
      </c>
      <c r="AR557">
        <v>6</v>
      </c>
      <c r="AT557">
        <v>25</v>
      </c>
      <c r="AU557" t="s">
        <v>2571</v>
      </c>
      <c r="AV557" t="s">
        <v>67</v>
      </c>
      <c r="AX557">
        <v>9</v>
      </c>
      <c r="AY557" t="s">
        <v>2572</v>
      </c>
      <c r="AZ557" t="s">
        <v>678</v>
      </c>
      <c r="BA557" t="s">
        <v>2573</v>
      </c>
      <c r="BB557">
        <v>0</v>
      </c>
    </row>
    <row r="558" spans="1:54" x14ac:dyDescent="0.3">
      <c r="A558">
        <v>556</v>
      </c>
      <c r="B558">
        <v>556</v>
      </c>
      <c r="C558">
        <v>556</v>
      </c>
      <c r="D558" t="s">
        <v>3</v>
      </c>
      <c r="F558" t="s">
        <v>5</v>
      </c>
      <c r="H558" t="s">
        <v>7</v>
      </c>
      <c r="J558" s="9">
        <v>38</v>
      </c>
      <c r="K558">
        <v>6</v>
      </c>
      <c r="L558">
        <v>30</v>
      </c>
      <c r="M558">
        <v>10</v>
      </c>
      <c r="N558">
        <v>10</v>
      </c>
      <c r="O558" t="s">
        <v>106</v>
      </c>
      <c r="P558">
        <v>0</v>
      </c>
      <c r="Q558" t="s">
        <v>82</v>
      </c>
      <c r="S558" t="s">
        <v>3411</v>
      </c>
      <c r="U558">
        <v>1</v>
      </c>
      <c r="V558" t="s">
        <v>138</v>
      </c>
      <c r="X558" t="s">
        <v>145</v>
      </c>
      <c r="Z558" t="s">
        <v>159</v>
      </c>
      <c r="AB558">
        <v>12</v>
      </c>
      <c r="AC558" t="s">
        <v>2574</v>
      </c>
      <c r="AD558" t="s">
        <v>75</v>
      </c>
      <c r="AH558" t="s">
        <v>33</v>
      </c>
      <c r="AO558" t="s">
        <v>76</v>
      </c>
      <c r="AQ558">
        <v>6</v>
      </c>
      <c r="AR558">
        <v>6</v>
      </c>
      <c r="AT558">
        <v>3</v>
      </c>
      <c r="AU558" t="s">
        <v>2575</v>
      </c>
      <c r="AV558" t="s">
        <v>78</v>
      </c>
      <c r="AX558">
        <v>10</v>
      </c>
      <c r="AY558" t="s">
        <v>2576</v>
      </c>
      <c r="AZ558" t="s">
        <v>431</v>
      </c>
      <c r="BA558" t="s">
        <v>2577</v>
      </c>
      <c r="BB558">
        <v>1</v>
      </c>
    </row>
    <row r="559" spans="1:54" x14ac:dyDescent="0.3">
      <c r="A559">
        <v>557</v>
      </c>
      <c r="B559">
        <v>557</v>
      </c>
      <c r="C559">
        <v>557</v>
      </c>
      <c r="D559" t="s">
        <v>3</v>
      </c>
      <c r="G559" t="s">
        <v>6</v>
      </c>
      <c r="H559" t="s">
        <v>7</v>
      </c>
      <c r="J559" s="9">
        <v>34</v>
      </c>
      <c r="K559">
        <v>8</v>
      </c>
      <c r="L559">
        <v>0</v>
      </c>
      <c r="M559">
        <v>14</v>
      </c>
      <c r="N559">
        <v>20</v>
      </c>
      <c r="O559" t="s">
        <v>55</v>
      </c>
      <c r="P559">
        <v>1</v>
      </c>
      <c r="U559">
        <v>0</v>
      </c>
      <c r="AD559" t="s">
        <v>164</v>
      </c>
      <c r="AH559" t="s">
        <v>33</v>
      </c>
      <c r="AO559" t="s">
        <v>76</v>
      </c>
      <c r="AQ559">
        <v>6</v>
      </c>
      <c r="AS559">
        <v>10</v>
      </c>
      <c r="AT559">
        <v>12</v>
      </c>
      <c r="AU559" t="s">
        <v>2578</v>
      </c>
      <c r="AV559" t="s">
        <v>67</v>
      </c>
      <c r="AX559">
        <v>9</v>
      </c>
      <c r="AY559" t="s">
        <v>2579</v>
      </c>
      <c r="AZ559" t="s">
        <v>2580</v>
      </c>
      <c r="BA559" t="s">
        <v>2581</v>
      </c>
      <c r="BB559">
        <v>1</v>
      </c>
    </row>
    <row r="560" spans="1:54" x14ac:dyDescent="0.3">
      <c r="A560">
        <v>558</v>
      </c>
      <c r="B560">
        <v>558</v>
      </c>
      <c r="C560">
        <v>558</v>
      </c>
      <c r="E560" t="s">
        <v>4</v>
      </c>
      <c r="J560" s="9">
        <v>37</v>
      </c>
      <c r="K560">
        <v>8</v>
      </c>
      <c r="L560">
        <v>8</v>
      </c>
      <c r="M560">
        <v>1</v>
      </c>
      <c r="N560">
        <v>5</v>
      </c>
      <c r="O560" t="s">
        <v>124</v>
      </c>
      <c r="P560">
        <v>1</v>
      </c>
      <c r="U560">
        <v>1</v>
      </c>
      <c r="V560" t="s">
        <v>33</v>
      </c>
      <c r="X560" t="s">
        <v>114</v>
      </c>
      <c r="Z560" t="s">
        <v>95</v>
      </c>
      <c r="AB560">
        <v>15</v>
      </c>
      <c r="AC560" t="s">
        <v>2582</v>
      </c>
      <c r="AD560" t="s">
        <v>75</v>
      </c>
      <c r="AH560" t="s">
        <v>33</v>
      </c>
      <c r="AO560" t="s">
        <v>76</v>
      </c>
      <c r="AQ560">
        <v>6</v>
      </c>
      <c r="AR560">
        <v>3</v>
      </c>
      <c r="AT560">
        <v>40</v>
      </c>
      <c r="AU560" t="s">
        <v>2583</v>
      </c>
      <c r="AV560" t="s">
        <v>78</v>
      </c>
      <c r="AX560">
        <v>10</v>
      </c>
      <c r="AY560" t="s">
        <v>2584</v>
      </c>
      <c r="AZ560" t="s">
        <v>2585</v>
      </c>
      <c r="BA560" t="s">
        <v>321</v>
      </c>
      <c r="BB560">
        <v>1</v>
      </c>
    </row>
    <row r="561" spans="1:54" ht="288" x14ac:dyDescent="0.3">
      <c r="A561">
        <v>559</v>
      </c>
      <c r="B561">
        <v>559</v>
      </c>
      <c r="C561">
        <v>559</v>
      </c>
      <c r="D561" t="s">
        <v>3</v>
      </c>
      <c r="E561" t="s">
        <v>4</v>
      </c>
      <c r="H561" t="s">
        <v>7</v>
      </c>
      <c r="J561" s="9">
        <v>25</v>
      </c>
      <c r="K561">
        <v>7</v>
      </c>
      <c r="L561">
        <v>20</v>
      </c>
      <c r="M561">
        <v>14</v>
      </c>
      <c r="N561">
        <v>10</v>
      </c>
      <c r="O561" t="s">
        <v>55</v>
      </c>
      <c r="P561">
        <v>1</v>
      </c>
      <c r="U561">
        <v>1</v>
      </c>
      <c r="V561" t="s">
        <v>216</v>
      </c>
      <c r="X561" t="s">
        <v>84</v>
      </c>
      <c r="Z561" t="s">
        <v>275</v>
      </c>
      <c r="AB561">
        <v>2</v>
      </c>
      <c r="AC561" t="s">
        <v>2586</v>
      </c>
      <c r="AD561" t="s">
        <v>62</v>
      </c>
      <c r="AH561" t="s">
        <v>33</v>
      </c>
      <c r="AO561" t="s">
        <v>76</v>
      </c>
      <c r="AQ561">
        <v>30</v>
      </c>
      <c r="AS561">
        <v>10</v>
      </c>
      <c r="AT561">
        <v>20</v>
      </c>
      <c r="AU561" t="s">
        <v>2587</v>
      </c>
      <c r="AV561" t="s">
        <v>78</v>
      </c>
      <c r="AX561">
        <v>5</v>
      </c>
      <c r="AY561" s="3" t="s">
        <v>2588</v>
      </c>
      <c r="AZ561" t="s">
        <v>178</v>
      </c>
      <c r="BA561" t="s">
        <v>2589</v>
      </c>
      <c r="BB561">
        <v>1</v>
      </c>
    </row>
    <row r="562" spans="1:54" ht="172.8" x14ac:dyDescent="0.3">
      <c r="A562">
        <v>560</v>
      </c>
      <c r="B562">
        <v>560</v>
      </c>
      <c r="C562">
        <v>560</v>
      </c>
      <c r="D562" t="s">
        <v>3</v>
      </c>
      <c r="J562" s="9">
        <v>25</v>
      </c>
      <c r="K562">
        <v>8</v>
      </c>
      <c r="L562">
        <v>60</v>
      </c>
      <c r="M562">
        <v>12</v>
      </c>
      <c r="N562">
        <v>3</v>
      </c>
      <c r="O562" t="s">
        <v>306</v>
      </c>
      <c r="P562">
        <v>1</v>
      </c>
      <c r="U562">
        <v>1</v>
      </c>
      <c r="V562" t="s">
        <v>144</v>
      </c>
      <c r="X562" t="s">
        <v>84</v>
      </c>
      <c r="Z562" t="s">
        <v>234</v>
      </c>
      <c r="AB562">
        <v>1</v>
      </c>
      <c r="AC562" t="s">
        <v>2590</v>
      </c>
      <c r="AD562" t="s">
        <v>62</v>
      </c>
      <c r="AH562" t="s">
        <v>33</v>
      </c>
      <c r="AO562" t="s">
        <v>63</v>
      </c>
      <c r="AQ562">
        <v>6</v>
      </c>
      <c r="AR562">
        <v>6</v>
      </c>
      <c r="AT562">
        <v>15</v>
      </c>
      <c r="AU562" s="3" t="s">
        <v>2591</v>
      </c>
      <c r="AV562" t="s">
        <v>78</v>
      </c>
      <c r="AX562">
        <v>10</v>
      </c>
      <c r="AY562" t="s">
        <v>2592</v>
      </c>
      <c r="AZ562" t="s">
        <v>2593</v>
      </c>
      <c r="BA562" t="s">
        <v>2594</v>
      </c>
      <c r="BB562">
        <v>0</v>
      </c>
    </row>
    <row r="563" spans="1:54" x14ac:dyDescent="0.3">
      <c r="A563">
        <v>561</v>
      </c>
      <c r="B563">
        <v>561</v>
      </c>
      <c r="C563">
        <v>561</v>
      </c>
      <c r="H563" t="s">
        <v>7</v>
      </c>
      <c r="J563" s="9">
        <v>26</v>
      </c>
      <c r="K563">
        <v>8</v>
      </c>
      <c r="L563">
        <v>20</v>
      </c>
      <c r="M563">
        <v>8</v>
      </c>
      <c r="N563">
        <v>24</v>
      </c>
      <c r="O563" t="s">
        <v>136</v>
      </c>
      <c r="P563">
        <v>0</v>
      </c>
      <c r="Q563" t="s">
        <v>71</v>
      </c>
      <c r="S563" t="s">
        <v>3439</v>
      </c>
      <c r="U563">
        <v>0</v>
      </c>
      <c r="AD563" t="s">
        <v>87</v>
      </c>
      <c r="AH563" t="s">
        <v>33</v>
      </c>
      <c r="AO563" t="s">
        <v>76</v>
      </c>
      <c r="AQ563">
        <v>4</v>
      </c>
      <c r="AR563">
        <v>4</v>
      </c>
      <c r="AT563">
        <v>120</v>
      </c>
      <c r="AU563" t="s">
        <v>2595</v>
      </c>
      <c r="AV563" t="s">
        <v>78</v>
      </c>
      <c r="AX563">
        <v>5</v>
      </c>
      <c r="AY563" t="s">
        <v>2596</v>
      </c>
      <c r="AZ563" t="s">
        <v>2597</v>
      </c>
      <c r="BB563">
        <v>0</v>
      </c>
    </row>
    <row r="564" spans="1:54" x14ac:dyDescent="0.3">
      <c r="A564">
        <v>562</v>
      </c>
      <c r="B564">
        <v>562</v>
      </c>
      <c r="C564">
        <v>562</v>
      </c>
      <c r="D564" t="s">
        <v>3</v>
      </c>
      <c r="G564" t="s">
        <v>6</v>
      </c>
      <c r="H564" t="s">
        <v>7</v>
      </c>
      <c r="J564" s="9">
        <v>22</v>
      </c>
      <c r="K564">
        <v>8</v>
      </c>
      <c r="L564">
        <v>40</v>
      </c>
      <c r="M564">
        <v>12</v>
      </c>
      <c r="N564">
        <v>0</v>
      </c>
      <c r="O564" t="s">
        <v>338</v>
      </c>
      <c r="P564">
        <v>1</v>
      </c>
      <c r="U564">
        <v>0</v>
      </c>
      <c r="AD564" t="s">
        <v>1120</v>
      </c>
      <c r="AJ564" t="s">
        <v>35</v>
      </c>
      <c r="AO564" t="s">
        <v>63</v>
      </c>
      <c r="AQ564">
        <v>3</v>
      </c>
      <c r="AR564">
        <v>3</v>
      </c>
      <c r="AT564">
        <v>5</v>
      </c>
      <c r="AU564" t="s">
        <v>2598</v>
      </c>
      <c r="AW564" t="s">
        <v>1430</v>
      </c>
      <c r="AX564">
        <v>9</v>
      </c>
      <c r="AY564" t="s">
        <v>2599</v>
      </c>
      <c r="AZ564" t="s">
        <v>2600</v>
      </c>
      <c r="BA564" t="s">
        <v>2601</v>
      </c>
      <c r="BB564">
        <v>0</v>
      </c>
    </row>
    <row r="565" spans="1:54" x14ac:dyDescent="0.3">
      <c r="A565">
        <v>563</v>
      </c>
      <c r="B565">
        <v>563</v>
      </c>
      <c r="C565">
        <v>563</v>
      </c>
      <c r="D565" t="s">
        <v>3</v>
      </c>
      <c r="E565" t="s">
        <v>4</v>
      </c>
      <c r="J565" s="9"/>
      <c r="K565">
        <v>7</v>
      </c>
      <c r="L565">
        <v>90</v>
      </c>
      <c r="M565">
        <v>11</v>
      </c>
      <c r="N565">
        <v>12</v>
      </c>
      <c r="O565" t="s">
        <v>338</v>
      </c>
      <c r="P565">
        <v>0</v>
      </c>
      <c r="Q565" t="s">
        <v>82</v>
      </c>
      <c r="S565" t="s">
        <v>3410</v>
      </c>
      <c r="U565">
        <v>1</v>
      </c>
      <c r="V565" t="s">
        <v>149</v>
      </c>
      <c r="X565" t="s">
        <v>84</v>
      </c>
      <c r="AA565" t="s">
        <v>3462</v>
      </c>
      <c r="AB565">
        <v>3</v>
      </c>
      <c r="AC565" t="s">
        <v>2603</v>
      </c>
      <c r="AD565" t="s">
        <v>75</v>
      </c>
      <c r="AH565" t="s">
        <v>33</v>
      </c>
      <c r="AO565" t="s">
        <v>76</v>
      </c>
      <c r="AQ565">
        <v>16</v>
      </c>
      <c r="AR565">
        <v>6</v>
      </c>
      <c r="AT565">
        <v>50</v>
      </c>
      <c r="AU565" t="s">
        <v>2604</v>
      </c>
      <c r="AV565" t="s">
        <v>78</v>
      </c>
      <c r="AX565">
        <v>7</v>
      </c>
      <c r="AY565" t="s">
        <v>2605</v>
      </c>
      <c r="AZ565" t="s">
        <v>2606</v>
      </c>
      <c r="BB565">
        <v>1</v>
      </c>
    </row>
    <row r="566" spans="1:54" x14ac:dyDescent="0.3">
      <c r="A566">
        <v>564</v>
      </c>
      <c r="B566">
        <v>564</v>
      </c>
      <c r="C566">
        <v>564</v>
      </c>
      <c r="D566" t="s">
        <v>3</v>
      </c>
      <c r="H566" t="s">
        <v>7</v>
      </c>
      <c r="J566" s="9">
        <v>40</v>
      </c>
      <c r="K566">
        <v>7</v>
      </c>
      <c r="L566">
        <v>0</v>
      </c>
      <c r="M566">
        <v>10</v>
      </c>
      <c r="N566">
        <v>5</v>
      </c>
      <c r="O566" t="s">
        <v>70</v>
      </c>
      <c r="P566">
        <v>0</v>
      </c>
      <c r="Q566" t="s">
        <v>71</v>
      </c>
      <c r="S566" t="s">
        <v>3410</v>
      </c>
      <c r="U566">
        <v>0</v>
      </c>
      <c r="AD566" t="s">
        <v>366</v>
      </c>
      <c r="AH566" t="s">
        <v>33</v>
      </c>
      <c r="AO566" t="s">
        <v>63</v>
      </c>
      <c r="AQ566">
        <v>6</v>
      </c>
      <c r="AR566">
        <v>6</v>
      </c>
      <c r="AT566">
        <v>7</v>
      </c>
      <c r="AU566" t="s">
        <v>2607</v>
      </c>
      <c r="AV566" t="s">
        <v>78</v>
      </c>
      <c r="AX566">
        <v>10</v>
      </c>
      <c r="AY566" t="s">
        <v>2608</v>
      </c>
      <c r="AZ566" t="s">
        <v>2609</v>
      </c>
      <c r="BB566">
        <v>1</v>
      </c>
    </row>
    <row r="567" spans="1:54" x14ac:dyDescent="0.3">
      <c r="A567">
        <v>565</v>
      </c>
      <c r="B567">
        <v>565</v>
      </c>
      <c r="C567">
        <v>565</v>
      </c>
      <c r="E567" t="s">
        <v>4</v>
      </c>
      <c r="G567" t="s">
        <v>6</v>
      </c>
      <c r="J567" s="9">
        <v>29</v>
      </c>
      <c r="K567">
        <v>7</v>
      </c>
      <c r="L567">
        <v>10</v>
      </c>
      <c r="M567">
        <v>8</v>
      </c>
      <c r="N567">
        <v>5</v>
      </c>
      <c r="O567" t="s">
        <v>100</v>
      </c>
      <c r="P567">
        <v>1</v>
      </c>
      <c r="U567">
        <v>1</v>
      </c>
      <c r="V567" t="s">
        <v>3450</v>
      </c>
      <c r="X567" t="s">
        <v>84</v>
      </c>
      <c r="Z567" t="s">
        <v>95</v>
      </c>
      <c r="AB567">
        <v>3</v>
      </c>
      <c r="AC567" t="s">
        <v>870</v>
      </c>
      <c r="AD567" t="s">
        <v>87</v>
      </c>
      <c r="AJ567" t="s">
        <v>35</v>
      </c>
      <c r="AO567" t="s">
        <v>88</v>
      </c>
      <c r="AQ567">
        <v>5</v>
      </c>
      <c r="AR567">
        <v>3</v>
      </c>
      <c r="AT567">
        <v>150</v>
      </c>
      <c r="AU567" t="s">
        <v>2610</v>
      </c>
      <c r="AV567" t="s">
        <v>78</v>
      </c>
      <c r="AX567">
        <v>8</v>
      </c>
      <c r="AY567" t="s">
        <v>2611</v>
      </c>
      <c r="AZ567" t="s">
        <v>2612</v>
      </c>
      <c r="BA567" t="s">
        <v>2613</v>
      </c>
      <c r="BB567">
        <v>1</v>
      </c>
    </row>
    <row r="568" spans="1:54" x14ac:dyDescent="0.3">
      <c r="A568">
        <v>566</v>
      </c>
      <c r="B568">
        <v>566</v>
      </c>
      <c r="C568">
        <v>566</v>
      </c>
      <c r="D568" t="s">
        <v>3</v>
      </c>
      <c r="H568" t="s">
        <v>7</v>
      </c>
      <c r="J568" s="9">
        <v>27</v>
      </c>
      <c r="K568">
        <v>8</v>
      </c>
      <c r="L568">
        <v>30</v>
      </c>
      <c r="M568">
        <v>10</v>
      </c>
      <c r="N568">
        <v>10</v>
      </c>
      <c r="O568" t="s">
        <v>228</v>
      </c>
      <c r="P568">
        <v>1</v>
      </c>
      <c r="U568">
        <v>1</v>
      </c>
      <c r="V568" t="s">
        <v>149</v>
      </c>
      <c r="X568" t="s">
        <v>84</v>
      </c>
      <c r="Z568" t="s">
        <v>109</v>
      </c>
      <c r="AB568">
        <v>1</v>
      </c>
      <c r="AC568" t="s">
        <v>2614</v>
      </c>
      <c r="AD568" t="s">
        <v>62</v>
      </c>
      <c r="AG568" t="s">
        <v>32</v>
      </c>
      <c r="AN568" t="s">
        <v>2615</v>
      </c>
      <c r="AO568" t="s">
        <v>88</v>
      </c>
      <c r="AQ568">
        <v>40</v>
      </c>
      <c r="AS568" t="s">
        <v>619</v>
      </c>
      <c r="AT568">
        <v>20</v>
      </c>
      <c r="AU568" t="s">
        <v>2617</v>
      </c>
      <c r="AV568" t="s">
        <v>78</v>
      </c>
      <c r="AX568">
        <v>10</v>
      </c>
      <c r="AY568" t="s">
        <v>2618</v>
      </c>
      <c r="AZ568" t="s">
        <v>2619</v>
      </c>
      <c r="BB568">
        <v>1</v>
      </c>
    </row>
    <row r="569" spans="1:54" x14ac:dyDescent="0.3">
      <c r="A569">
        <v>567</v>
      </c>
      <c r="B569">
        <v>567</v>
      </c>
      <c r="C569">
        <v>567</v>
      </c>
      <c r="D569" t="s">
        <v>3</v>
      </c>
      <c r="J569" s="9">
        <v>41</v>
      </c>
      <c r="K569">
        <v>7</v>
      </c>
      <c r="L569">
        <v>40</v>
      </c>
      <c r="M569">
        <v>10</v>
      </c>
      <c r="N569">
        <v>1</v>
      </c>
      <c r="O569" t="s">
        <v>306</v>
      </c>
      <c r="P569">
        <v>0</v>
      </c>
      <c r="Q569" t="s">
        <v>82</v>
      </c>
      <c r="S569" t="s">
        <v>3411</v>
      </c>
      <c r="U569">
        <v>1</v>
      </c>
      <c r="V569" t="s">
        <v>93</v>
      </c>
      <c r="X569" t="s">
        <v>84</v>
      </c>
      <c r="Z569" t="s">
        <v>575</v>
      </c>
      <c r="AB569">
        <v>1</v>
      </c>
      <c r="AC569" t="s">
        <v>2620</v>
      </c>
      <c r="AD569" t="s">
        <v>87</v>
      </c>
      <c r="AH569" t="s">
        <v>33</v>
      </c>
      <c r="AO569" t="s">
        <v>76</v>
      </c>
      <c r="AQ569">
        <v>20</v>
      </c>
      <c r="AS569">
        <v>20</v>
      </c>
      <c r="AT569">
        <v>20</v>
      </c>
      <c r="AU569" t="s">
        <v>2621</v>
      </c>
      <c r="AV569" t="s">
        <v>67</v>
      </c>
      <c r="AX569">
        <v>8</v>
      </c>
      <c r="AY569" t="s">
        <v>2622</v>
      </c>
      <c r="BB569">
        <v>1</v>
      </c>
    </row>
    <row r="570" spans="1:54" ht="409.6" x14ac:dyDescent="0.3">
      <c r="A570">
        <v>568</v>
      </c>
      <c r="B570">
        <v>568</v>
      </c>
      <c r="C570">
        <v>568</v>
      </c>
      <c r="D570" t="s">
        <v>3</v>
      </c>
      <c r="E570" t="s">
        <v>4</v>
      </c>
      <c r="H570" t="s">
        <v>7</v>
      </c>
      <c r="J570" s="9">
        <v>39</v>
      </c>
      <c r="K570">
        <v>7</v>
      </c>
      <c r="L570">
        <v>30</v>
      </c>
      <c r="M570">
        <v>4</v>
      </c>
      <c r="N570">
        <v>12</v>
      </c>
      <c r="O570" t="s">
        <v>70</v>
      </c>
      <c r="P570">
        <v>0</v>
      </c>
      <c r="Q570" t="s">
        <v>101</v>
      </c>
      <c r="S570" t="s">
        <v>3409</v>
      </c>
      <c r="U570">
        <v>1</v>
      </c>
      <c r="V570" t="s">
        <v>3443</v>
      </c>
      <c r="X570" t="s">
        <v>145</v>
      </c>
      <c r="AA570" t="s">
        <v>3444</v>
      </c>
      <c r="AB570">
        <v>14</v>
      </c>
      <c r="AC570" t="s">
        <v>2624</v>
      </c>
      <c r="AD570" t="s">
        <v>62</v>
      </c>
      <c r="AN570" t="s">
        <v>2625</v>
      </c>
      <c r="AO570" t="s">
        <v>556</v>
      </c>
      <c r="AQ570">
        <v>4</v>
      </c>
      <c r="AS570" t="s">
        <v>2626</v>
      </c>
      <c r="AT570">
        <v>10</v>
      </c>
      <c r="AU570" t="s">
        <v>2627</v>
      </c>
      <c r="AW570" t="s">
        <v>2628</v>
      </c>
      <c r="AX570">
        <v>10</v>
      </c>
      <c r="AY570" s="3" t="s">
        <v>2629</v>
      </c>
      <c r="AZ570" s="3" t="s">
        <v>2630</v>
      </c>
      <c r="BA570" s="3" t="s">
        <v>2631</v>
      </c>
      <c r="BB570">
        <v>1</v>
      </c>
    </row>
    <row r="571" spans="1:54" x14ac:dyDescent="0.3">
      <c r="A571">
        <v>569</v>
      </c>
      <c r="B571">
        <v>569</v>
      </c>
      <c r="C571">
        <v>569</v>
      </c>
      <c r="D571" t="s">
        <v>3</v>
      </c>
      <c r="H571" t="s">
        <v>7</v>
      </c>
      <c r="J571" s="9">
        <v>37</v>
      </c>
      <c r="K571">
        <v>6</v>
      </c>
      <c r="L571">
        <v>180</v>
      </c>
      <c r="M571">
        <v>12</v>
      </c>
      <c r="N571">
        <v>14</v>
      </c>
      <c r="O571" t="s">
        <v>70</v>
      </c>
      <c r="P571">
        <v>1</v>
      </c>
      <c r="U571">
        <v>1</v>
      </c>
      <c r="V571" t="s">
        <v>216</v>
      </c>
      <c r="X571" t="s">
        <v>59</v>
      </c>
      <c r="AA571" t="s">
        <v>3444</v>
      </c>
      <c r="AB571">
        <v>12</v>
      </c>
      <c r="AC571" t="s">
        <v>2632</v>
      </c>
      <c r="AD571" t="s">
        <v>87</v>
      </c>
      <c r="AH571" t="s">
        <v>33</v>
      </c>
      <c r="AO571" t="s">
        <v>76</v>
      </c>
      <c r="AQ571">
        <v>6</v>
      </c>
      <c r="AS571">
        <v>12</v>
      </c>
      <c r="AT571">
        <v>24</v>
      </c>
      <c r="AU571" t="s">
        <v>2633</v>
      </c>
      <c r="AV571" t="s">
        <v>78</v>
      </c>
      <c r="AX571">
        <v>7</v>
      </c>
      <c r="AY571" t="s">
        <v>2634</v>
      </c>
      <c r="AZ571" t="s">
        <v>2635</v>
      </c>
      <c r="BB571">
        <v>0</v>
      </c>
    </row>
    <row r="572" spans="1:54" x14ac:dyDescent="0.3">
      <c r="A572">
        <v>570</v>
      </c>
      <c r="B572">
        <v>570</v>
      </c>
      <c r="C572">
        <v>570</v>
      </c>
      <c r="E572" t="s">
        <v>4</v>
      </c>
      <c r="J572" s="9">
        <v>32</v>
      </c>
      <c r="K572">
        <v>8</v>
      </c>
      <c r="L572">
        <v>60</v>
      </c>
      <c r="M572">
        <v>6</v>
      </c>
      <c r="N572">
        <v>10</v>
      </c>
      <c r="O572" t="s">
        <v>124</v>
      </c>
      <c r="P572">
        <v>0</v>
      </c>
      <c r="Q572" t="s">
        <v>71</v>
      </c>
      <c r="S572" t="s">
        <v>3409</v>
      </c>
      <c r="U572">
        <v>1</v>
      </c>
      <c r="V572" t="s">
        <v>144</v>
      </c>
      <c r="X572" t="s">
        <v>84</v>
      </c>
      <c r="Z572" t="s">
        <v>95</v>
      </c>
      <c r="AB572">
        <v>5</v>
      </c>
      <c r="AC572" t="s">
        <v>2636</v>
      </c>
      <c r="AD572" t="s">
        <v>62</v>
      </c>
      <c r="AJ572" t="s">
        <v>35</v>
      </c>
      <c r="AO572" t="s">
        <v>63</v>
      </c>
      <c r="AQ572">
        <v>4</v>
      </c>
      <c r="AR572">
        <v>5</v>
      </c>
      <c r="AT572">
        <v>8</v>
      </c>
      <c r="AU572" t="s">
        <v>2637</v>
      </c>
      <c r="AV572" t="s">
        <v>78</v>
      </c>
      <c r="AX572">
        <v>7</v>
      </c>
      <c r="AY572" t="s">
        <v>2638</v>
      </c>
      <c r="BB572">
        <v>1</v>
      </c>
    </row>
    <row r="573" spans="1:54" x14ac:dyDescent="0.3">
      <c r="A573">
        <v>571</v>
      </c>
      <c r="B573">
        <v>571</v>
      </c>
      <c r="C573">
        <v>571</v>
      </c>
      <c r="D573" t="s">
        <v>3</v>
      </c>
      <c r="E573" t="s">
        <v>4</v>
      </c>
      <c r="J573" s="9">
        <v>35</v>
      </c>
      <c r="K573">
        <v>7</v>
      </c>
      <c r="L573">
        <v>60</v>
      </c>
      <c r="M573">
        <v>7</v>
      </c>
      <c r="N573">
        <v>15</v>
      </c>
      <c r="O573" t="s">
        <v>106</v>
      </c>
      <c r="P573">
        <v>0</v>
      </c>
      <c r="Q573" t="s">
        <v>56</v>
      </c>
      <c r="S573" t="s">
        <v>3411</v>
      </c>
      <c r="U573">
        <v>1</v>
      </c>
      <c r="V573" t="s">
        <v>3452</v>
      </c>
      <c r="X573" t="s">
        <v>84</v>
      </c>
      <c r="Z573" t="s">
        <v>95</v>
      </c>
      <c r="AB573">
        <v>8</v>
      </c>
      <c r="AC573" t="s">
        <v>1701</v>
      </c>
      <c r="AD573" t="s">
        <v>62</v>
      </c>
      <c r="AG573" t="s">
        <v>3449</v>
      </c>
      <c r="AO573" t="s">
        <v>76</v>
      </c>
      <c r="AQ573">
        <v>5</v>
      </c>
      <c r="AR573">
        <v>5</v>
      </c>
      <c r="AT573">
        <v>20</v>
      </c>
      <c r="AU573" t="s">
        <v>2639</v>
      </c>
      <c r="AV573" t="s">
        <v>67</v>
      </c>
      <c r="AX573">
        <v>9</v>
      </c>
      <c r="AY573" t="s">
        <v>2640</v>
      </c>
      <c r="AZ573" t="s">
        <v>2641</v>
      </c>
      <c r="BB573">
        <v>0</v>
      </c>
    </row>
    <row r="574" spans="1:54" x14ac:dyDescent="0.3">
      <c r="A574">
        <v>572</v>
      </c>
      <c r="B574">
        <v>572</v>
      </c>
      <c r="C574">
        <v>572</v>
      </c>
      <c r="D574" t="s">
        <v>3</v>
      </c>
      <c r="J574" s="9"/>
      <c r="K574">
        <v>6</v>
      </c>
      <c r="L574">
        <v>20</v>
      </c>
      <c r="M574">
        <v>6</v>
      </c>
      <c r="N574">
        <v>4</v>
      </c>
      <c r="O574" t="s">
        <v>92</v>
      </c>
      <c r="P574">
        <v>0</v>
      </c>
      <c r="Q574" t="s">
        <v>3413</v>
      </c>
      <c r="S574" t="s">
        <v>3410</v>
      </c>
      <c r="U574">
        <v>1</v>
      </c>
      <c r="W574" t="s">
        <v>918</v>
      </c>
      <c r="X574" t="s">
        <v>84</v>
      </c>
      <c r="Z574" t="s">
        <v>651</v>
      </c>
      <c r="AB574">
        <v>6</v>
      </c>
      <c r="AC574" t="s">
        <v>2642</v>
      </c>
      <c r="AD574" t="s">
        <v>87</v>
      </c>
      <c r="AH574" t="s">
        <v>33</v>
      </c>
      <c r="AO574" t="s">
        <v>76</v>
      </c>
      <c r="AQ574">
        <v>5</v>
      </c>
      <c r="AR574">
        <v>1</v>
      </c>
      <c r="AT574">
        <v>489</v>
      </c>
      <c r="AU574" t="s">
        <v>2643</v>
      </c>
      <c r="AV574" t="s">
        <v>78</v>
      </c>
      <c r="AX574">
        <v>8</v>
      </c>
      <c r="AY574" t="s">
        <v>2644</v>
      </c>
      <c r="AZ574" t="s">
        <v>2645</v>
      </c>
      <c r="BA574" t="s">
        <v>2646</v>
      </c>
      <c r="BB574">
        <v>0</v>
      </c>
    </row>
    <row r="575" spans="1:54" x14ac:dyDescent="0.3">
      <c r="A575">
        <v>573</v>
      </c>
      <c r="B575">
        <v>573</v>
      </c>
      <c r="C575">
        <v>573</v>
      </c>
      <c r="D575" t="s">
        <v>3</v>
      </c>
      <c r="E575" t="s">
        <v>4</v>
      </c>
      <c r="G575" t="s">
        <v>6</v>
      </c>
      <c r="H575" t="s">
        <v>7</v>
      </c>
      <c r="J575" s="9">
        <v>28</v>
      </c>
      <c r="K575">
        <v>7</v>
      </c>
      <c r="L575">
        <v>80</v>
      </c>
      <c r="M575">
        <v>14</v>
      </c>
      <c r="N575">
        <v>6</v>
      </c>
      <c r="O575" t="s">
        <v>92</v>
      </c>
      <c r="P575">
        <v>1</v>
      </c>
      <c r="U575">
        <v>1</v>
      </c>
      <c r="V575" t="s">
        <v>216</v>
      </c>
      <c r="X575" t="s">
        <v>84</v>
      </c>
      <c r="Z575" t="s">
        <v>95</v>
      </c>
      <c r="AB575">
        <v>1</v>
      </c>
      <c r="AC575" t="s">
        <v>2647</v>
      </c>
      <c r="AD575" t="s">
        <v>87</v>
      </c>
      <c r="AJ575" t="s">
        <v>35</v>
      </c>
      <c r="AO575" t="s">
        <v>76</v>
      </c>
      <c r="AQ575">
        <v>4</v>
      </c>
      <c r="AR575">
        <v>3</v>
      </c>
      <c r="AT575">
        <v>30</v>
      </c>
      <c r="AU575" t="s">
        <v>2648</v>
      </c>
      <c r="AV575" t="s">
        <v>78</v>
      </c>
      <c r="AX575">
        <v>9</v>
      </c>
      <c r="AY575" t="s">
        <v>2649</v>
      </c>
      <c r="AZ575" t="s">
        <v>2650</v>
      </c>
      <c r="BA575" t="s">
        <v>2651</v>
      </c>
      <c r="BB575">
        <v>1</v>
      </c>
    </row>
    <row r="576" spans="1:54" x14ac:dyDescent="0.3">
      <c r="A576">
        <v>574</v>
      </c>
      <c r="B576">
        <v>574</v>
      </c>
      <c r="C576">
        <v>574</v>
      </c>
      <c r="D576" t="s">
        <v>3</v>
      </c>
      <c r="H576" t="s">
        <v>7</v>
      </c>
      <c r="J576" s="9">
        <v>41</v>
      </c>
      <c r="K576">
        <v>4</v>
      </c>
      <c r="L576">
        <v>120</v>
      </c>
      <c r="M576">
        <v>12</v>
      </c>
      <c r="N576">
        <v>25</v>
      </c>
      <c r="O576" t="s">
        <v>55</v>
      </c>
      <c r="P576">
        <v>1</v>
      </c>
      <c r="U576">
        <v>1</v>
      </c>
      <c r="W576" t="s">
        <v>2652</v>
      </c>
      <c r="X576" t="s">
        <v>114</v>
      </c>
      <c r="Z576" t="s">
        <v>159</v>
      </c>
      <c r="AB576">
        <v>30</v>
      </c>
      <c r="AC576" t="s">
        <v>2653</v>
      </c>
      <c r="AD576" t="s">
        <v>366</v>
      </c>
      <c r="AI576" t="s">
        <v>34</v>
      </c>
      <c r="AJ576" t="s">
        <v>35</v>
      </c>
      <c r="AO576" t="s">
        <v>63</v>
      </c>
      <c r="AQ576">
        <v>4</v>
      </c>
      <c r="AR576">
        <v>4</v>
      </c>
      <c r="AT576">
        <v>6</v>
      </c>
      <c r="AU576" t="s">
        <v>2654</v>
      </c>
      <c r="AW576" t="s">
        <v>2655</v>
      </c>
      <c r="AX576">
        <v>10</v>
      </c>
      <c r="AY576" t="s">
        <v>2656</v>
      </c>
      <c r="BB576">
        <v>1</v>
      </c>
    </row>
    <row r="577" spans="1:54" x14ac:dyDescent="0.3">
      <c r="A577">
        <v>575</v>
      </c>
      <c r="B577">
        <v>575</v>
      </c>
      <c r="C577">
        <v>575</v>
      </c>
      <c r="E577" t="s">
        <v>4</v>
      </c>
      <c r="J577" s="9">
        <v>37</v>
      </c>
      <c r="K577">
        <v>8</v>
      </c>
      <c r="L577">
        <v>80</v>
      </c>
      <c r="M577">
        <v>12</v>
      </c>
      <c r="N577">
        <v>20</v>
      </c>
      <c r="O577" t="s">
        <v>100</v>
      </c>
      <c r="P577">
        <v>1</v>
      </c>
      <c r="U577">
        <v>1</v>
      </c>
      <c r="V577" t="s">
        <v>158</v>
      </c>
      <c r="X577" t="s">
        <v>59</v>
      </c>
      <c r="Z577" t="s">
        <v>223</v>
      </c>
      <c r="AB577">
        <v>14</v>
      </c>
      <c r="AC577" t="s">
        <v>2657</v>
      </c>
      <c r="AD577" t="s">
        <v>75</v>
      </c>
      <c r="AG577" t="s">
        <v>32</v>
      </c>
      <c r="AO577" t="s">
        <v>88</v>
      </c>
      <c r="AQ577">
        <v>12</v>
      </c>
      <c r="AS577">
        <v>12</v>
      </c>
      <c r="AT577">
        <v>300</v>
      </c>
      <c r="AU577" t="s">
        <v>2658</v>
      </c>
      <c r="AV577" t="s">
        <v>78</v>
      </c>
      <c r="AX577">
        <v>9</v>
      </c>
      <c r="AY577" t="s">
        <v>2659</v>
      </c>
      <c r="AZ577" t="s">
        <v>2660</v>
      </c>
      <c r="BA577" t="s">
        <v>2661</v>
      </c>
      <c r="BB577">
        <v>1</v>
      </c>
    </row>
    <row r="578" spans="1:54" x14ac:dyDescent="0.3">
      <c r="A578">
        <v>576</v>
      </c>
      <c r="B578">
        <v>576</v>
      </c>
      <c r="C578">
        <v>576</v>
      </c>
      <c r="E578" t="s">
        <v>4</v>
      </c>
      <c r="J578" s="9">
        <v>29</v>
      </c>
      <c r="K578">
        <v>7</v>
      </c>
      <c r="L578">
        <v>80</v>
      </c>
      <c r="M578">
        <v>7</v>
      </c>
      <c r="N578">
        <v>20</v>
      </c>
      <c r="O578" t="s">
        <v>136</v>
      </c>
      <c r="P578">
        <v>1</v>
      </c>
      <c r="U578">
        <v>1</v>
      </c>
      <c r="V578" t="s">
        <v>410</v>
      </c>
      <c r="X578" t="s">
        <v>84</v>
      </c>
      <c r="Z578" t="s">
        <v>422</v>
      </c>
      <c r="AB578">
        <v>5</v>
      </c>
      <c r="AC578" t="s">
        <v>2662</v>
      </c>
      <c r="AD578" t="s">
        <v>62</v>
      </c>
      <c r="AJ578" t="s">
        <v>35</v>
      </c>
      <c r="AO578" t="s">
        <v>63</v>
      </c>
      <c r="AQ578">
        <v>6</v>
      </c>
      <c r="AR578">
        <v>6</v>
      </c>
      <c r="AT578">
        <v>20</v>
      </c>
      <c r="AU578" t="s">
        <v>2663</v>
      </c>
      <c r="AV578" t="s">
        <v>78</v>
      </c>
      <c r="AX578">
        <v>10</v>
      </c>
      <c r="AY578" t="s">
        <v>79</v>
      </c>
      <c r="AZ578" t="s">
        <v>2664</v>
      </c>
      <c r="BB578">
        <v>0</v>
      </c>
    </row>
    <row r="579" spans="1:54" x14ac:dyDescent="0.3">
      <c r="A579">
        <v>577</v>
      </c>
      <c r="B579">
        <v>577</v>
      </c>
      <c r="C579">
        <v>577</v>
      </c>
      <c r="E579" t="s">
        <v>4</v>
      </c>
      <c r="F579" t="s">
        <v>5</v>
      </c>
      <c r="J579" s="9">
        <v>23</v>
      </c>
      <c r="K579">
        <v>6</v>
      </c>
      <c r="L579">
        <v>30</v>
      </c>
      <c r="M579">
        <v>12</v>
      </c>
      <c r="N579">
        <v>3</v>
      </c>
      <c r="O579" t="s">
        <v>338</v>
      </c>
      <c r="P579">
        <v>0</v>
      </c>
      <c r="Q579" t="s">
        <v>71</v>
      </c>
      <c r="S579" t="s">
        <v>3410</v>
      </c>
      <c r="U579">
        <v>0</v>
      </c>
      <c r="AD579" t="s">
        <v>87</v>
      </c>
      <c r="AJ579" t="s">
        <v>35</v>
      </c>
      <c r="AO579" t="s">
        <v>88</v>
      </c>
      <c r="AQ579">
        <v>6</v>
      </c>
      <c r="AR579">
        <v>4</v>
      </c>
      <c r="AT579">
        <v>20</v>
      </c>
      <c r="AU579" t="s">
        <v>699</v>
      </c>
      <c r="AV579" t="s">
        <v>78</v>
      </c>
      <c r="AX579">
        <v>10</v>
      </c>
      <c r="AY579" t="s">
        <v>38</v>
      </c>
      <c r="AZ579" t="s">
        <v>2665</v>
      </c>
      <c r="BA579" t="s">
        <v>38</v>
      </c>
      <c r="BB579">
        <v>1</v>
      </c>
    </row>
    <row r="580" spans="1:54" x14ac:dyDescent="0.3">
      <c r="A580">
        <v>578</v>
      </c>
      <c r="B580">
        <v>578</v>
      </c>
      <c r="C580">
        <v>578</v>
      </c>
      <c r="D580" t="s">
        <v>3</v>
      </c>
      <c r="J580" s="9">
        <v>37</v>
      </c>
      <c r="K580">
        <v>7</v>
      </c>
      <c r="L580">
        <v>60</v>
      </c>
      <c r="M580">
        <v>8</v>
      </c>
      <c r="N580">
        <v>12</v>
      </c>
      <c r="O580" t="s">
        <v>306</v>
      </c>
      <c r="P580">
        <v>0</v>
      </c>
      <c r="Q580" t="s">
        <v>101</v>
      </c>
      <c r="S580" t="s">
        <v>3439</v>
      </c>
      <c r="U580">
        <v>0</v>
      </c>
      <c r="AD580" t="s">
        <v>62</v>
      </c>
      <c r="AH580" t="s">
        <v>33</v>
      </c>
      <c r="AO580" t="s">
        <v>76</v>
      </c>
      <c r="AQ580">
        <v>6</v>
      </c>
      <c r="AR580">
        <v>6</v>
      </c>
      <c r="AT580">
        <v>18</v>
      </c>
      <c r="AU580" t="s">
        <v>2666</v>
      </c>
      <c r="AV580" t="s">
        <v>78</v>
      </c>
      <c r="AX580">
        <v>9</v>
      </c>
      <c r="AY580" t="s">
        <v>1128</v>
      </c>
      <c r="AZ580" t="s">
        <v>2667</v>
      </c>
      <c r="BA580" t="s">
        <v>142</v>
      </c>
      <c r="BB580">
        <v>0</v>
      </c>
    </row>
    <row r="581" spans="1:54" x14ac:dyDescent="0.3">
      <c r="A581">
        <v>579</v>
      </c>
      <c r="B581">
        <v>579</v>
      </c>
      <c r="C581">
        <v>579</v>
      </c>
      <c r="D581" t="s">
        <v>3</v>
      </c>
      <c r="J581" s="9">
        <v>27</v>
      </c>
      <c r="K581">
        <v>6</v>
      </c>
      <c r="L581">
        <v>5</v>
      </c>
      <c r="M581">
        <v>4</v>
      </c>
      <c r="N581">
        <v>50</v>
      </c>
      <c r="O581" t="s">
        <v>192</v>
      </c>
      <c r="P581">
        <v>1</v>
      </c>
      <c r="U581">
        <v>1</v>
      </c>
      <c r="V581" t="s">
        <v>83</v>
      </c>
      <c r="X581" t="s">
        <v>94</v>
      </c>
      <c r="Z581" t="s">
        <v>95</v>
      </c>
      <c r="AB581">
        <v>3</v>
      </c>
      <c r="AC581" t="s">
        <v>2668</v>
      </c>
      <c r="AD581" t="s">
        <v>62</v>
      </c>
      <c r="AG581" t="s">
        <v>3449</v>
      </c>
      <c r="AO581" t="s">
        <v>63</v>
      </c>
      <c r="AQ581">
        <v>6</v>
      </c>
      <c r="AR581">
        <v>6</v>
      </c>
      <c r="AT581">
        <v>10</v>
      </c>
      <c r="AU581" t="s">
        <v>2669</v>
      </c>
      <c r="AV581" t="s">
        <v>78</v>
      </c>
      <c r="AX581">
        <v>8</v>
      </c>
      <c r="AY581" t="s">
        <v>2670</v>
      </c>
      <c r="AZ581" t="s">
        <v>2671</v>
      </c>
      <c r="BA581" t="s">
        <v>2672</v>
      </c>
      <c r="BB581">
        <v>0</v>
      </c>
    </row>
    <row r="582" spans="1:54" x14ac:dyDescent="0.3">
      <c r="A582">
        <v>580</v>
      </c>
      <c r="B582">
        <v>580</v>
      </c>
      <c r="C582">
        <v>580</v>
      </c>
      <c r="D582" t="s">
        <v>3</v>
      </c>
      <c r="J582" s="9">
        <v>29</v>
      </c>
      <c r="K582">
        <v>7</v>
      </c>
      <c r="L582">
        <v>20</v>
      </c>
      <c r="M582">
        <v>12</v>
      </c>
      <c r="N582">
        <v>4</v>
      </c>
      <c r="O582" t="s">
        <v>106</v>
      </c>
      <c r="P582">
        <v>1</v>
      </c>
      <c r="U582">
        <v>1</v>
      </c>
      <c r="V582" t="s">
        <v>216</v>
      </c>
      <c r="X582" t="s">
        <v>84</v>
      </c>
      <c r="Z582" t="s">
        <v>127</v>
      </c>
      <c r="AB582">
        <v>3</v>
      </c>
      <c r="AC582" t="s">
        <v>2673</v>
      </c>
      <c r="AD582" t="s">
        <v>87</v>
      </c>
      <c r="AG582" t="s">
        <v>32</v>
      </c>
      <c r="AO582" t="s">
        <v>76</v>
      </c>
      <c r="AQ582">
        <v>5</v>
      </c>
      <c r="AS582">
        <v>7</v>
      </c>
      <c r="AT582">
        <v>12</v>
      </c>
      <c r="AU582" t="s">
        <v>2674</v>
      </c>
      <c r="AV582" t="s">
        <v>78</v>
      </c>
      <c r="AX582">
        <v>8</v>
      </c>
      <c r="AY582" t="s">
        <v>2675</v>
      </c>
      <c r="AZ582" t="s">
        <v>2676</v>
      </c>
      <c r="BA582" t="s">
        <v>2677</v>
      </c>
      <c r="BB582">
        <v>1</v>
      </c>
    </row>
    <row r="583" spans="1:54" x14ac:dyDescent="0.3">
      <c r="A583">
        <v>581</v>
      </c>
      <c r="B583">
        <v>581</v>
      </c>
      <c r="C583">
        <v>581</v>
      </c>
      <c r="D583" t="s">
        <v>3</v>
      </c>
      <c r="H583" t="s">
        <v>7</v>
      </c>
      <c r="J583" s="9">
        <v>32</v>
      </c>
      <c r="K583">
        <v>7</v>
      </c>
      <c r="L583">
        <v>60</v>
      </c>
      <c r="M583">
        <v>7</v>
      </c>
      <c r="N583">
        <v>24</v>
      </c>
      <c r="O583" t="s">
        <v>81</v>
      </c>
      <c r="P583">
        <v>1</v>
      </c>
      <c r="U583">
        <v>0</v>
      </c>
      <c r="AD583" t="s">
        <v>62</v>
      </c>
      <c r="AE583" t="s">
        <v>30</v>
      </c>
      <c r="AJ583" t="s">
        <v>35</v>
      </c>
      <c r="AO583" t="s">
        <v>76</v>
      </c>
      <c r="AQ583">
        <v>6</v>
      </c>
      <c r="AR583">
        <v>3</v>
      </c>
      <c r="AT583">
        <v>5</v>
      </c>
      <c r="AU583" t="s">
        <v>2678</v>
      </c>
      <c r="AV583" t="s">
        <v>78</v>
      </c>
      <c r="AX583">
        <v>7</v>
      </c>
      <c r="AY583" t="s">
        <v>2679</v>
      </c>
      <c r="AZ583" t="s">
        <v>2680</v>
      </c>
      <c r="BA583" t="s">
        <v>2681</v>
      </c>
      <c r="BB583">
        <v>1</v>
      </c>
    </row>
    <row r="584" spans="1:54" x14ac:dyDescent="0.3">
      <c r="A584">
        <v>582</v>
      </c>
      <c r="B584">
        <v>582</v>
      </c>
      <c r="C584">
        <v>582</v>
      </c>
      <c r="H584" t="s">
        <v>7</v>
      </c>
      <c r="J584" s="9">
        <v>37</v>
      </c>
      <c r="K584">
        <v>6</v>
      </c>
      <c r="L584">
        <v>0</v>
      </c>
      <c r="M584">
        <v>17</v>
      </c>
      <c r="N584">
        <v>100</v>
      </c>
      <c r="O584" t="s">
        <v>92</v>
      </c>
      <c r="P584">
        <v>0</v>
      </c>
      <c r="Q584" t="s">
        <v>56</v>
      </c>
      <c r="S584" t="s">
        <v>3411</v>
      </c>
      <c r="U584">
        <v>1</v>
      </c>
      <c r="W584" t="s">
        <v>2682</v>
      </c>
      <c r="X584" t="s">
        <v>84</v>
      </c>
      <c r="AA584" t="s">
        <v>2683</v>
      </c>
      <c r="AB584">
        <v>10</v>
      </c>
      <c r="AC584" t="s">
        <v>2684</v>
      </c>
      <c r="AD584" t="s">
        <v>62</v>
      </c>
      <c r="AI584" t="s">
        <v>34</v>
      </c>
      <c r="AO584" t="s">
        <v>76</v>
      </c>
      <c r="AQ584">
        <v>32</v>
      </c>
      <c r="AS584">
        <v>8</v>
      </c>
      <c r="AT584">
        <v>480</v>
      </c>
      <c r="AU584" t="s">
        <v>2685</v>
      </c>
      <c r="AV584" t="s">
        <v>67</v>
      </c>
      <c r="AX584">
        <v>10</v>
      </c>
      <c r="AY584" t="s">
        <v>2686</v>
      </c>
      <c r="AZ584" t="s">
        <v>2687</v>
      </c>
      <c r="BB584">
        <v>1</v>
      </c>
    </row>
    <row r="585" spans="1:54" x14ac:dyDescent="0.3">
      <c r="A585">
        <v>583</v>
      </c>
      <c r="B585">
        <v>583</v>
      </c>
      <c r="C585">
        <v>583</v>
      </c>
      <c r="D585" t="s">
        <v>3</v>
      </c>
      <c r="H585" t="s">
        <v>7</v>
      </c>
      <c r="J585" s="9">
        <v>36</v>
      </c>
      <c r="K585">
        <v>6</v>
      </c>
      <c r="L585">
        <v>40</v>
      </c>
      <c r="M585">
        <v>14</v>
      </c>
      <c r="N585">
        <v>1</v>
      </c>
      <c r="O585" t="s">
        <v>55</v>
      </c>
      <c r="P585">
        <v>1</v>
      </c>
      <c r="U585">
        <v>0</v>
      </c>
      <c r="AD585" t="s">
        <v>87</v>
      </c>
      <c r="AG585" t="s">
        <v>32</v>
      </c>
      <c r="AO585" t="s">
        <v>88</v>
      </c>
      <c r="AQ585">
        <v>5</v>
      </c>
      <c r="AR585">
        <v>4</v>
      </c>
      <c r="AT585">
        <v>4</v>
      </c>
      <c r="AU585" t="s">
        <v>2688</v>
      </c>
      <c r="AW585" t="s">
        <v>2689</v>
      </c>
      <c r="AX585">
        <v>10</v>
      </c>
      <c r="AY585" t="s">
        <v>2690</v>
      </c>
      <c r="AZ585" t="s">
        <v>2691</v>
      </c>
      <c r="BB585">
        <v>0</v>
      </c>
    </row>
    <row r="586" spans="1:54" x14ac:dyDescent="0.3">
      <c r="A586">
        <v>584</v>
      </c>
      <c r="B586">
        <v>584</v>
      </c>
      <c r="C586">
        <v>584</v>
      </c>
      <c r="H586" t="s">
        <v>7</v>
      </c>
      <c r="J586" s="9">
        <v>26</v>
      </c>
      <c r="K586">
        <v>8</v>
      </c>
      <c r="L586">
        <v>120</v>
      </c>
      <c r="M586">
        <v>8</v>
      </c>
      <c r="N586">
        <v>10</v>
      </c>
      <c r="O586" t="s">
        <v>306</v>
      </c>
      <c r="P586">
        <v>0</v>
      </c>
      <c r="Q586" t="s">
        <v>56</v>
      </c>
      <c r="S586" t="s">
        <v>3409</v>
      </c>
      <c r="U586">
        <v>1</v>
      </c>
      <c r="V586" t="s">
        <v>216</v>
      </c>
      <c r="X586" t="s">
        <v>84</v>
      </c>
      <c r="Z586" t="s">
        <v>85</v>
      </c>
      <c r="AB586">
        <v>1</v>
      </c>
      <c r="AD586" t="s">
        <v>62</v>
      </c>
      <c r="AM586" t="s">
        <v>38</v>
      </c>
      <c r="AQ586">
        <v>0</v>
      </c>
      <c r="AV586" t="s">
        <v>67</v>
      </c>
      <c r="AX586">
        <v>9</v>
      </c>
      <c r="AY586" t="s">
        <v>2692</v>
      </c>
      <c r="BB586">
        <v>0</v>
      </c>
    </row>
    <row r="587" spans="1:54" x14ac:dyDescent="0.3">
      <c r="A587">
        <v>585</v>
      </c>
      <c r="B587">
        <v>585</v>
      </c>
      <c r="C587">
        <v>585</v>
      </c>
      <c r="D587" t="s">
        <v>3</v>
      </c>
      <c r="J587" s="9">
        <v>27</v>
      </c>
      <c r="K587">
        <v>8</v>
      </c>
      <c r="L587">
        <v>15</v>
      </c>
      <c r="M587">
        <v>10</v>
      </c>
      <c r="N587">
        <v>12</v>
      </c>
      <c r="O587" t="s">
        <v>306</v>
      </c>
      <c r="P587">
        <v>1</v>
      </c>
      <c r="U587">
        <v>1</v>
      </c>
      <c r="V587" t="s">
        <v>32</v>
      </c>
      <c r="X587" t="s">
        <v>353</v>
      </c>
      <c r="Z587" t="s">
        <v>223</v>
      </c>
      <c r="AB587">
        <v>1</v>
      </c>
      <c r="AC587" t="s">
        <v>2693</v>
      </c>
      <c r="AD587" t="s">
        <v>87</v>
      </c>
      <c r="AH587" t="s">
        <v>33</v>
      </c>
      <c r="AO587" t="s">
        <v>88</v>
      </c>
      <c r="AQ587">
        <v>6</v>
      </c>
      <c r="AR587">
        <v>6</v>
      </c>
      <c r="AT587">
        <v>6</v>
      </c>
      <c r="AU587" t="s">
        <v>2694</v>
      </c>
      <c r="AV587" t="s">
        <v>78</v>
      </c>
      <c r="AX587">
        <v>10</v>
      </c>
      <c r="AY587" t="s">
        <v>2695</v>
      </c>
      <c r="AZ587" t="s">
        <v>233</v>
      </c>
      <c r="BA587" t="s">
        <v>2696</v>
      </c>
      <c r="BB587">
        <v>1</v>
      </c>
    </row>
    <row r="588" spans="1:54" x14ac:dyDescent="0.3">
      <c r="A588">
        <v>586</v>
      </c>
      <c r="B588">
        <v>586</v>
      </c>
      <c r="C588">
        <v>586</v>
      </c>
      <c r="D588" t="s">
        <v>3</v>
      </c>
      <c r="E588" t="s">
        <v>4</v>
      </c>
      <c r="G588" t="s">
        <v>6</v>
      </c>
      <c r="H588" t="s">
        <v>7</v>
      </c>
      <c r="J588" s="9"/>
      <c r="K588">
        <v>8</v>
      </c>
      <c r="L588">
        <v>0</v>
      </c>
      <c r="M588">
        <v>10</v>
      </c>
      <c r="N588">
        <v>15</v>
      </c>
      <c r="O588" t="s">
        <v>55</v>
      </c>
      <c r="P588">
        <v>0</v>
      </c>
      <c r="Q588" t="s">
        <v>82</v>
      </c>
      <c r="T588" t="s">
        <v>2697</v>
      </c>
      <c r="U588">
        <v>1</v>
      </c>
      <c r="V588" t="s">
        <v>522</v>
      </c>
      <c r="X588" t="s">
        <v>84</v>
      </c>
      <c r="Z588" t="s">
        <v>95</v>
      </c>
      <c r="AB588">
        <v>2</v>
      </c>
      <c r="AD588" t="s">
        <v>62</v>
      </c>
      <c r="AH588" t="s">
        <v>33</v>
      </c>
      <c r="AO588" t="s">
        <v>76</v>
      </c>
      <c r="AQ588">
        <v>5</v>
      </c>
      <c r="AR588">
        <v>5</v>
      </c>
      <c r="AT588">
        <v>20</v>
      </c>
      <c r="AU588" t="s">
        <v>2698</v>
      </c>
      <c r="AV588" t="s">
        <v>78</v>
      </c>
      <c r="AX588">
        <v>10</v>
      </c>
      <c r="AY588" t="s">
        <v>2699</v>
      </c>
      <c r="AZ588" t="s">
        <v>2700</v>
      </c>
      <c r="BB588">
        <v>0</v>
      </c>
    </row>
    <row r="589" spans="1:54" x14ac:dyDescent="0.3">
      <c r="A589">
        <v>587</v>
      </c>
      <c r="B589">
        <v>587</v>
      </c>
      <c r="C589">
        <v>587</v>
      </c>
      <c r="D589" t="s">
        <v>3</v>
      </c>
      <c r="J589" s="9">
        <v>54</v>
      </c>
      <c r="K589">
        <v>7</v>
      </c>
      <c r="L589">
        <v>90</v>
      </c>
      <c r="M589">
        <v>9</v>
      </c>
      <c r="N589">
        <v>4</v>
      </c>
      <c r="O589" t="s">
        <v>192</v>
      </c>
      <c r="P589">
        <v>1</v>
      </c>
      <c r="U589">
        <v>1</v>
      </c>
      <c r="V589" t="s">
        <v>1125</v>
      </c>
      <c r="X589" t="s">
        <v>84</v>
      </c>
      <c r="Z589" t="s">
        <v>1303</v>
      </c>
      <c r="AB589">
        <v>2</v>
      </c>
      <c r="AC589" t="s">
        <v>2701</v>
      </c>
      <c r="AD589" t="s">
        <v>62</v>
      </c>
      <c r="AI589" t="s">
        <v>34</v>
      </c>
      <c r="AO589" t="s">
        <v>63</v>
      </c>
      <c r="AQ589">
        <v>14</v>
      </c>
      <c r="AS589">
        <v>14</v>
      </c>
      <c r="AT589">
        <v>10</v>
      </c>
      <c r="AU589" t="s">
        <v>2702</v>
      </c>
      <c r="AV589" t="s">
        <v>78</v>
      </c>
      <c r="AX589">
        <v>10</v>
      </c>
      <c r="AY589" t="s">
        <v>2703</v>
      </c>
      <c r="AZ589" t="s">
        <v>2704</v>
      </c>
      <c r="BA589" t="s">
        <v>2705</v>
      </c>
      <c r="BB589">
        <v>1</v>
      </c>
    </row>
    <row r="590" spans="1:54" x14ac:dyDescent="0.3">
      <c r="A590">
        <v>588</v>
      </c>
      <c r="B590">
        <v>588</v>
      </c>
      <c r="C590">
        <v>588</v>
      </c>
      <c r="D590" t="s">
        <v>3</v>
      </c>
      <c r="J590" s="9">
        <v>51</v>
      </c>
      <c r="K590">
        <v>4</v>
      </c>
      <c r="L590">
        <v>60</v>
      </c>
      <c r="M590">
        <v>10</v>
      </c>
      <c r="N590">
        <v>15</v>
      </c>
      <c r="O590" t="s">
        <v>124</v>
      </c>
      <c r="P590">
        <v>0</v>
      </c>
      <c r="Q590" t="s">
        <v>101</v>
      </c>
      <c r="S590" t="s">
        <v>3409</v>
      </c>
      <c r="U590">
        <v>1</v>
      </c>
      <c r="V590" t="s">
        <v>216</v>
      </c>
      <c r="X590" t="s">
        <v>59</v>
      </c>
      <c r="Z590" t="s">
        <v>313</v>
      </c>
      <c r="AB590">
        <v>27</v>
      </c>
      <c r="AC590" t="s">
        <v>2706</v>
      </c>
      <c r="AD590" t="s">
        <v>62</v>
      </c>
      <c r="AH590" t="s">
        <v>33</v>
      </c>
      <c r="AO590" t="s">
        <v>76</v>
      </c>
      <c r="AQ590">
        <v>20</v>
      </c>
      <c r="AS590">
        <v>10</v>
      </c>
      <c r="AT590">
        <v>1000</v>
      </c>
      <c r="AU590" t="s">
        <v>2707</v>
      </c>
      <c r="AW590" t="s">
        <v>2708</v>
      </c>
      <c r="AX590">
        <v>8</v>
      </c>
      <c r="AY590" t="s">
        <v>2709</v>
      </c>
      <c r="AZ590" t="s">
        <v>2710</v>
      </c>
      <c r="BA590" t="s">
        <v>2711</v>
      </c>
      <c r="BB590">
        <v>1</v>
      </c>
    </row>
    <row r="591" spans="1:54" ht="409.6" x14ac:dyDescent="0.3">
      <c r="A591">
        <v>589</v>
      </c>
      <c r="B591">
        <v>589</v>
      </c>
      <c r="C591">
        <v>589</v>
      </c>
      <c r="D591" t="s">
        <v>3</v>
      </c>
      <c r="G591" t="s">
        <v>6</v>
      </c>
      <c r="H591" t="s">
        <v>7</v>
      </c>
      <c r="J591" s="9">
        <v>28</v>
      </c>
      <c r="K591">
        <v>8</v>
      </c>
      <c r="L591">
        <v>90</v>
      </c>
      <c r="M591">
        <v>11</v>
      </c>
      <c r="N591">
        <v>20</v>
      </c>
      <c r="O591" t="s">
        <v>55</v>
      </c>
      <c r="P591">
        <v>1</v>
      </c>
      <c r="U591">
        <v>1</v>
      </c>
      <c r="V591" t="s">
        <v>216</v>
      </c>
      <c r="X591" t="s">
        <v>84</v>
      </c>
      <c r="Z591" t="s">
        <v>95</v>
      </c>
      <c r="AB591">
        <v>2</v>
      </c>
      <c r="AC591" t="s">
        <v>2712</v>
      </c>
      <c r="AD591" t="s">
        <v>87</v>
      </c>
      <c r="AM591" t="s">
        <v>38</v>
      </c>
      <c r="AQ591">
        <v>0</v>
      </c>
      <c r="AV591" t="s">
        <v>348</v>
      </c>
      <c r="AX591">
        <v>10</v>
      </c>
      <c r="AY591" t="s">
        <v>2713</v>
      </c>
      <c r="AZ591" s="3" t="s">
        <v>2714</v>
      </c>
      <c r="BA591" t="s">
        <v>2715</v>
      </c>
      <c r="BB591">
        <v>1</v>
      </c>
    </row>
    <row r="592" spans="1:54" x14ac:dyDescent="0.3">
      <c r="A592">
        <v>590</v>
      </c>
      <c r="B592">
        <v>590</v>
      </c>
      <c r="C592">
        <v>590</v>
      </c>
      <c r="E592" t="s">
        <v>4</v>
      </c>
      <c r="J592" s="9">
        <v>48</v>
      </c>
      <c r="K592">
        <v>6</v>
      </c>
      <c r="L592">
        <v>21</v>
      </c>
      <c r="M592">
        <v>12</v>
      </c>
      <c r="N592">
        <v>20</v>
      </c>
      <c r="O592" t="s">
        <v>100</v>
      </c>
      <c r="P592">
        <v>0</v>
      </c>
      <c r="Q592" t="s">
        <v>56</v>
      </c>
      <c r="S592" t="s">
        <v>3410</v>
      </c>
      <c r="U592">
        <v>1</v>
      </c>
      <c r="V592" t="s">
        <v>93</v>
      </c>
      <c r="X592" t="s">
        <v>84</v>
      </c>
      <c r="Z592" t="s">
        <v>651</v>
      </c>
      <c r="AB592">
        <v>15</v>
      </c>
      <c r="AC592" t="s">
        <v>2716</v>
      </c>
      <c r="AD592" t="s">
        <v>62</v>
      </c>
      <c r="AH592" t="s">
        <v>33</v>
      </c>
      <c r="AO592" t="s">
        <v>76</v>
      </c>
      <c r="AQ592">
        <v>3</v>
      </c>
      <c r="AS592">
        <v>10</v>
      </c>
      <c r="AT592">
        <v>10</v>
      </c>
      <c r="AU592" t="s">
        <v>2717</v>
      </c>
      <c r="AV592" t="s">
        <v>78</v>
      </c>
      <c r="AX592">
        <v>9</v>
      </c>
      <c r="AY592" t="s">
        <v>2718</v>
      </c>
      <c r="AZ592" t="s">
        <v>2719</v>
      </c>
      <c r="BA592" t="s">
        <v>2720</v>
      </c>
      <c r="BB592">
        <v>0</v>
      </c>
    </row>
    <row r="593" spans="1:54" x14ac:dyDescent="0.3">
      <c r="A593">
        <v>591</v>
      </c>
      <c r="B593">
        <v>591</v>
      </c>
      <c r="C593">
        <v>591</v>
      </c>
      <c r="D593" t="s">
        <v>3</v>
      </c>
      <c r="H593" t="s">
        <v>7</v>
      </c>
      <c r="J593" s="9">
        <v>45</v>
      </c>
      <c r="K593">
        <v>8</v>
      </c>
      <c r="L593">
        <v>20</v>
      </c>
      <c r="M593">
        <v>14</v>
      </c>
      <c r="N593">
        <v>1</v>
      </c>
      <c r="O593" t="s">
        <v>192</v>
      </c>
      <c r="P593">
        <v>1</v>
      </c>
      <c r="U593">
        <v>1</v>
      </c>
      <c r="V593" t="s">
        <v>216</v>
      </c>
      <c r="X593" t="s">
        <v>84</v>
      </c>
      <c r="Z593" t="s">
        <v>651</v>
      </c>
      <c r="AB593">
        <v>20</v>
      </c>
      <c r="AC593" t="s">
        <v>2721</v>
      </c>
      <c r="AD593" t="s">
        <v>87</v>
      </c>
      <c r="AJ593" t="s">
        <v>35</v>
      </c>
      <c r="AO593" t="s">
        <v>63</v>
      </c>
      <c r="AQ593">
        <v>2</v>
      </c>
      <c r="AR593">
        <v>6</v>
      </c>
      <c r="AT593">
        <v>40</v>
      </c>
      <c r="AU593" t="s">
        <v>2722</v>
      </c>
      <c r="AV593" t="s">
        <v>78</v>
      </c>
      <c r="AX593">
        <v>8</v>
      </c>
      <c r="AY593" t="s">
        <v>2723</v>
      </c>
      <c r="AZ593" t="s">
        <v>2724</v>
      </c>
      <c r="BB593">
        <v>1</v>
      </c>
    </row>
    <row r="594" spans="1:54" x14ac:dyDescent="0.3">
      <c r="A594">
        <v>592</v>
      </c>
      <c r="B594">
        <v>592</v>
      </c>
      <c r="C594">
        <v>592</v>
      </c>
      <c r="D594" t="s">
        <v>3</v>
      </c>
      <c r="E594" t="s">
        <v>4</v>
      </c>
      <c r="J594" s="9">
        <v>32</v>
      </c>
      <c r="K594">
        <v>7</v>
      </c>
      <c r="L594">
        <v>60</v>
      </c>
      <c r="M594">
        <v>10</v>
      </c>
      <c r="N594">
        <v>40</v>
      </c>
      <c r="O594" t="s">
        <v>228</v>
      </c>
      <c r="P594">
        <v>1</v>
      </c>
      <c r="U594">
        <v>1</v>
      </c>
      <c r="V594" t="s">
        <v>216</v>
      </c>
      <c r="X594" t="s">
        <v>59</v>
      </c>
      <c r="Z594" t="s">
        <v>95</v>
      </c>
      <c r="AB594">
        <v>6</v>
      </c>
      <c r="AC594" t="s">
        <v>2725</v>
      </c>
      <c r="AD594" t="s">
        <v>87</v>
      </c>
      <c r="AJ594" t="s">
        <v>35</v>
      </c>
      <c r="AO594" t="s">
        <v>76</v>
      </c>
      <c r="AQ594">
        <v>6</v>
      </c>
      <c r="AR594">
        <v>6</v>
      </c>
      <c r="AT594">
        <v>6</v>
      </c>
      <c r="AU594" t="s">
        <v>2726</v>
      </c>
      <c r="AV594" t="s">
        <v>78</v>
      </c>
      <c r="AX594">
        <v>10</v>
      </c>
      <c r="AY594" t="s">
        <v>2727</v>
      </c>
      <c r="AZ594" t="s">
        <v>2728</v>
      </c>
      <c r="BA594" t="s">
        <v>2729</v>
      </c>
      <c r="BB594">
        <v>1</v>
      </c>
    </row>
    <row r="595" spans="1:54" x14ac:dyDescent="0.3">
      <c r="A595">
        <v>593</v>
      </c>
      <c r="B595">
        <v>593</v>
      </c>
      <c r="C595">
        <v>593</v>
      </c>
      <c r="E595" t="s">
        <v>4</v>
      </c>
      <c r="J595" s="9">
        <v>50</v>
      </c>
      <c r="K595">
        <v>6</v>
      </c>
      <c r="L595">
        <v>240</v>
      </c>
      <c r="M595">
        <v>8</v>
      </c>
      <c r="N595">
        <v>12</v>
      </c>
      <c r="O595" t="s">
        <v>106</v>
      </c>
      <c r="P595">
        <v>1</v>
      </c>
      <c r="U595">
        <v>1</v>
      </c>
      <c r="V595" t="s">
        <v>216</v>
      </c>
      <c r="X595" t="s">
        <v>59</v>
      </c>
      <c r="AA595" t="s">
        <v>2730</v>
      </c>
      <c r="AB595">
        <v>20</v>
      </c>
      <c r="AC595" t="s">
        <v>2731</v>
      </c>
      <c r="AD595" t="s">
        <v>366</v>
      </c>
      <c r="AJ595" t="s">
        <v>35</v>
      </c>
      <c r="AN595" t="s">
        <v>2732</v>
      </c>
      <c r="AO595" t="s">
        <v>63</v>
      </c>
      <c r="AQ595">
        <v>10</v>
      </c>
      <c r="AS595">
        <v>30</v>
      </c>
      <c r="AT595">
        <v>20</v>
      </c>
      <c r="AU595" t="s">
        <v>2733</v>
      </c>
      <c r="AV595" t="s">
        <v>78</v>
      </c>
      <c r="AX595">
        <v>10</v>
      </c>
      <c r="AY595" t="s">
        <v>2734</v>
      </c>
      <c r="AZ595" t="s">
        <v>2735</v>
      </c>
      <c r="BA595" t="s">
        <v>2736</v>
      </c>
      <c r="BB595">
        <v>1</v>
      </c>
    </row>
    <row r="596" spans="1:54" x14ac:dyDescent="0.3">
      <c r="A596">
        <v>594</v>
      </c>
      <c r="B596">
        <v>594</v>
      </c>
      <c r="C596">
        <v>594</v>
      </c>
      <c r="H596" t="s">
        <v>7</v>
      </c>
      <c r="J596" s="9">
        <v>35</v>
      </c>
      <c r="K596">
        <v>8</v>
      </c>
      <c r="L596">
        <v>30</v>
      </c>
      <c r="M596">
        <v>10</v>
      </c>
      <c r="N596">
        <v>30</v>
      </c>
      <c r="O596" t="s">
        <v>338</v>
      </c>
      <c r="P596">
        <v>1</v>
      </c>
      <c r="U596">
        <v>1</v>
      </c>
      <c r="V596" t="s">
        <v>216</v>
      </c>
      <c r="X596" t="s">
        <v>114</v>
      </c>
      <c r="Z596" t="s">
        <v>95</v>
      </c>
      <c r="AB596">
        <v>12</v>
      </c>
      <c r="AC596" t="s">
        <v>2737</v>
      </c>
      <c r="AD596" t="s">
        <v>87</v>
      </c>
      <c r="AJ596" t="s">
        <v>35</v>
      </c>
      <c r="AP596" t="s">
        <v>2738</v>
      </c>
      <c r="AQ596">
        <v>3</v>
      </c>
      <c r="AR596">
        <v>3</v>
      </c>
      <c r="AT596">
        <v>6</v>
      </c>
      <c r="AU596" t="s">
        <v>2739</v>
      </c>
      <c r="AV596" t="s">
        <v>78</v>
      </c>
      <c r="AX596">
        <v>8</v>
      </c>
      <c r="AY596" t="s">
        <v>2740</v>
      </c>
      <c r="AZ596" t="s">
        <v>2741</v>
      </c>
      <c r="BA596" t="s">
        <v>610</v>
      </c>
      <c r="BB596">
        <v>1</v>
      </c>
    </row>
    <row r="597" spans="1:54" x14ac:dyDescent="0.3">
      <c r="A597">
        <v>595</v>
      </c>
      <c r="B597">
        <v>595</v>
      </c>
      <c r="C597">
        <v>595</v>
      </c>
      <c r="D597" t="s">
        <v>3</v>
      </c>
      <c r="F597" t="s">
        <v>5</v>
      </c>
      <c r="J597" s="9">
        <v>23</v>
      </c>
      <c r="K597">
        <v>6</v>
      </c>
      <c r="L597">
        <v>40</v>
      </c>
      <c r="M597">
        <v>8</v>
      </c>
      <c r="N597">
        <v>2</v>
      </c>
      <c r="O597" t="s">
        <v>136</v>
      </c>
      <c r="P597">
        <v>0</v>
      </c>
      <c r="Q597" t="s">
        <v>56</v>
      </c>
      <c r="S597" t="s">
        <v>3410</v>
      </c>
      <c r="U597">
        <v>1</v>
      </c>
      <c r="V597" t="s">
        <v>3449</v>
      </c>
      <c r="X597" t="s">
        <v>114</v>
      </c>
      <c r="Z597" t="s">
        <v>95</v>
      </c>
      <c r="AB597">
        <v>1</v>
      </c>
      <c r="AC597" t="s">
        <v>2742</v>
      </c>
      <c r="AD597" t="s">
        <v>62</v>
      </c>
      <c r="AF597" t="s">
        <v>31</v>
      </c>
      <c r="AO597" t="s">
        <v>76</v>
      </c>
      <c r="AQ597">
        <v>30</v>
      </c>
      <c r="AS597">
        <v>15</v>
      </c>
      <c r="AT597">
        <v>10</v>
      </c>
      <c r="AU597" t="s">
        <v>2743</v>
      </c>
      <c r="AV597" t="s">
        <v>78</v>
      </c>
      <c r="AX597">
        <v>10</v>
      </c>
      <c r="AY597" t="s">
        <v>2744</v>
      </c>
      <c r="AZ597" t="s">
        <v>2745</v>
      </c>
      <c r="BA597" t="s">
        <v>2746</v>
      </c>
      <c r="BB597">
        <v>1</v>
      </c>
    </row>
    <row r="598" spans="1:54" x14ac:dyDescent="0.3">
      <c r="A598">
        <v>596</v>
      </c>
      <c r="B598">
        <v>596</v>
      </c>
      <c r="C598">
        <v>596</v>
      </c>
      <c r="D598" t="s">
        <v>3</v>
      </c>
      <c r="G598" t="s">
        <v>6</v>
      </c>
      <c r="H598" t="s">
        <v>7</v>
      </c>
      <c r="J598" s="9">
        <v>24</v>
      </c>
      <c r="K598">
        <v>9</v>
      </c>
      <c r="L598">
        <v>30</v>
      </c>
      <c r="M598">
        <v>13</v>
      </c>
      <c r="N598">
        <v>25</v>
      </c>
      <c r="O598" t="s">
        <v>70</v>
      </c>
      <c r="P598">
        <v>1</v>
      </c>
      <c r="U598">
        <v>0</v>
      </c>
      <c r="AD598" t="s">
        <v>164</v>
      </c>
      <c r="AH598" t="s">
        <v>33</v>
      </c>
      <c r="AO598" t="s">
        <v>88</v>
      </c>
      <c r="AQ598">
        <v>6</v>
      </c>
      <c r="AR598">
        <v>3</v>
      </c>
      <c r="AT598">
        <v>4</v>
      </c>
      <c r="AU598" t="s">
        <v>2747</v>
      </c>
      <c r="AV598" t="s">
        <v>78</v>
      </c>
      <c r="AX598">
        <v>9</v>
      </c>
      <c r="AY598" t="s">
        <v>2748</v>
      </c>
      <c r="AZ598" t="s">
        <v>431</v>
      </c>
      <c r="BA598" t="s">
        <v>321</v>
      </c>
      <c r="BB598">
        <v>1</v>
      </c>
    </row>
    <row r="599" spans="1:54" x14ac:dyDescent="0.3">
      <c r="A599">
        <v>597</v>
      </c>
      <c r="B599">
        <v>597</v>
      </c>
      <c r="C599">
        <v>597</v>
      </c>
      <c r="D599" t="s">
        <v>3</v>
      </c>
      <c r="J599" s="9">
        <v>26</v>
      </c>
      <c r="K599">
        <v>7</v>
      </c>
      <c r="L599">
        <v>15</v>
      </c>
      <c r="M599">
        <v>6</v>
      </c>
      <c r="N599">
        <v>24</v>
      </c>
      <c r="O599" t="s">
        <v>106</v>
      </c>
      <c r="P599">
        <v>1</v>
      </c>
      <c r="U599">
        <v>1</v>
      </c>
      <c r="V599" t="s">
        <v>149</v>
      </c>
      <c r="X599" t="s">
        <v>94</v>
      </c>
      <c r="Z599" t="s">
        <v>85</v>
      </c>
      <c r="AB599">
        <v>1</v>
      </c>
      <c r="AC599" t="s">
        <v>2749</v>
      </c>
      <c r="AD599" t="s">
        <v>62</v>
      </c>
      <c r="AJ599" t="s">
        <v>35</v>
      </c>
      <c r="AO599" t="s">
        <v>63</v>
      </c>
      <c r="AQ599">
        <v>3</v>
      </c>
      <c r="AR599">
        <v>4</v>
      </c>
      <c r="AT599">
        <v>5</v>
      </c>
      <c r="AU599" t="s">
        <v>2750</v>
      </c>
      <c r="AV599" t="s">
        <v>78</v>
      </c>
      <c r="AX599">
        <v>8</v>
      </c>
      <c r="AY599" t="s">
        <v>2751</v>
      </c>
      <c r="AZ599" t="s">
        <v>2752</v>
      </c>
      <c r="BA599" t="s">
        <v>2753</v>
      </c>
      <c r="BB599">
        <v>1</v>
      </c>
    </row>
    <row r="600" spans="1:54" x14ac:dyDescent="0.3">
      <c r="A600">
        <v>598</v>
      </c>
      <c r="B600">
        <v>598</v>
      </c>
      <c r="C600">
        <v>598</v>
      </c>
      <c r="E600" t="s">
        <v>4</v>
      </c>
      <c r="G600" t="s">
        <v>6</v>
      </c>
      <c r="H600" t="s">
        <v>7</v>
      </c>
      <c r="J600" s="9">
        <v>34</v>
      </c>
      <c r="K600">
        <v>6</v>
      </c>
      <c r="L600">
        <v>2</v>
      </c>
      <c r="M600">
        <v>11</v>
      </c>
      <c r="N600">
        <v>10</v>
      </c>
      <c r="O600" t="s">
        <v>81</v>
      </c>
      <c r="P600">
        <v>1</v>
      </c>
      <c r="U600">
        <v>1</v>
      </c>
      <c r="V600" t="s">
        <v>468</v>
      </c>
      <c r="X600" t="s">
        <v>84</v>
      </c>
      <c r="AA600" t="s">
        <v>2754</v>
      </c>
      <c r="AB600">
        <v>10</v>
      </c>
      <c r="AC600" t="s">
        <v>2755</v>
      </c>
      <c r="AD600" t="s">
        <v>87</v>
      </c>
      <c r="AG600" t="s">
        <v>32</v>
      </c>
      <c r="AH600" t="s">
        <v>33</v>
      </c>
      <c r="AO600" t="s">
        <v>76</v>
      </c>
      <c r="AQ600">
        <v>4</v>
      </c>
      <c r="AS600" s="4">
        <v>0.27083333333333331</v>
      </c>
      <c r="AT600">
        <v>60</v>
      </c>
      <c r="AU600" t="s">
        <v>2756</v>
      </c>
      <c r="AV600" t="s">
        <v>78</v>
      </c>
      <c r="AX600">
        <v>10</v>
      </c>
      <c r="AY600" t="s">
        <v>2757</v>
      </c>
      <c r="AZ600" t="s">
        <v>2758</v>
      </c>
      <c r="BA600" t="s">
        <v>142</v>
      </c>
      <c r="BB600">
        <v>1</v>
      </c>
    </row>
    <row r="601" spans="1:54" x14ac:dyDescent="0.3">
      <c r="A601">
        <v>599</v>
      </c>
      <c r="B601">
        <v>599</v>
      </c>
      <c r="C601">
        <v>599</v>
      </c>
      <c r="D601" t="s">
        <v>3</v>
      </c>
      <c r="E601" t="s">
        <v>4</v>
      </c>
      <c r="H601" t="s">
        <v>7</v>
      </c>
      <c r="J601" s="9">
        <v>28</v>
      </c>
      <c r="K601">
        <v>6</v>
      </c>
      <c r="L601">
        <v>150</v>
      </c>
      <c r="M601">
        <v>800</v>
      </c>
      <c r="N601">
        <v>20</v>
      </c>
      <c r="O601" t="s">
        <v>306</v>
      </c>
      <c r="P601">
        <v>1</v>
      </c>
      <c r="U601">
        <v>1</v>
      </c>
      <c r="V601" t="s">
        <v>32</v>
      </c>
      <c r="X601" t="s">
        <v>84</v>
      </c>
      <c r="Z601" t="s">
        <v>313</v>
      </c>
      <c r="AB601">
        <v>2</v>
      </c>
      <c r="AD601" t="s">
        <v>87</v>
      </c>
      <c r="AJ601" t="s">
        <v>35</v>
      </c>
      <c r="AO601" t="s">
        <v>63</v>
      </c>
      <c r="AQ601">
        <v>6</v>
      </c>
      <c r="AR601">
        <v>5</v>
      </c>
      <c r="AT601">
        <v>5</v>
      </c>
      <c r="AU601" t="s">
        <v>2759</v>
      </c>
      <c r="AV601" t="s">
        <v>67</v>
      </c>
      <c r="AX601">
        <v>10</v>
      </c>
      <c r="AY601" t="s">
        <v>2760</v>
      </c>
      <c r="AZ601" t="s">
        <v>2761</v>
      </c>
      <c r="BB601">
        <v>0</v>
      </c>
    </row>
    <row r="602" spans="1:54" x14ac:dyDescent="0.3">
      <c r="A602">
        <v>600</v>
      </c>
      <c r="B602">
        <v>600</v>
      </c>
      <c r="C602">
        <v>600</v>
      </c>
      <c r="D602" t="s">
        <v>3</v>
      </c>
      <c r="G602" t="s">
        <v>6</v>
      </c>
      <c r="H602" t="s">
        <v>7</v>
      </c>
      <c r="J602" s="9">
        <v>32</v>
      </c>
      <c r="K602">
        <v>6</v>
      </c>
      <c r="L602">
        <v>2</v>
      </c>
      <c r="M602">
        <v>10</v>
      </c>
      <c r="N602">
        <v>8</v>
      </c>
      <c r="O602" t="s">
        <v>192</v>
      </c>
      <c r="P602">
        <v>1</v>
      </c>
      <c r="U602">
        <v>1</v>
      </c>
      <c r="V602" t="s">
        <v>83</v>
      </c>
      <c r="X602" t="s">
        <v>59</v>
      </c>
      <c r="Z602" t="s">
        <v>234</v>
      </c>
      <c r="AB602">
        <v>10</v>
      </c>
      <c r="AC602" t="s">
        <v>2762</v>
      </c>
      <c r="AD602" t="s">
        <v>87</v>
      </c>
      <c r="AM602" t="s">
        <v>38</v>
      </c>
      <c r="AQ602">
        <v>0</v>
      </c>
      <c r="AV602" t="s">
        <v>380</v>
      </c>
      <c r="AX602">
        <v>10</v>
      </c>
      <c r="AY602" t="s">
        <v>2763</v>
      </c>
      <c r="AZ602" t="s">
        <v>37</v>
      </c>
      <c r="BA602" t="s">
        <v>293</v>
      </c>
      <c r="BB602">
        <v>1</v>
      </c>
    </row>
    <row r="603" spans="1:54" x14ac:dyDescent="0.3">
      <c r="A603">
        <v>601</v>
      </c>
      <c r="B603">
        <v>601</v>
      </c>
      <c r="C603">
        <v>601</v>
      </c>
      <c r="F603" t="s">
        <v>5</v>
      </c>
      <c r="J603" s="9">
        <v>23</v>
      </c>
      <c r="K603">
        <v>7</v>
      </c>
      <c r="L603">
        <v>40</v>
      </c>
      <c r="M603">
        <v>5</v>
      </c>
      <c r="N603">
        <v>4</v>
      </c>
      <c r="O603" t="s">
        <v>100</v>
      </c>
      <c r="P603">
        <v>1</v>
      </c>
      <c r="U603">
        <v>0</v>
      </c>
      <c r="AD603" t="s">
        <v>62</v>
      </c>
      <c r="AH603" t="s">
        <v>33</v>
      </c>
      <c r="AO603" t="s">
        <v>76</v>
      </c>
      <c r="AQ603">
        <v>5</v>
      </c>
      <c r="AR603">
        <v>4</v>
      </c>
      <c r="AT603">
        <v>15</v>
      </c>
      <c r="AU603" t="s">
        <v>2764</v>
      </c>
      <c r="AV603" t="s">
        <v>78</v>
      </c>
      <c r="AX603">
        <v>9</v>
      </c>
      <c r="AY603" t="s">
        <v>2765</v>
      </c>
      <c r="AZ603" t="s">
        <v>2766</v>
      </c>
      <c r="BB603">
        <v>1</v>
      </c>
    </row>
    <row r="604" spans="1:54" x14ac:dyDescent="0.3">
      <c r="A604">
        <v>602</v>
      </c>
      <c r="B604">
        <v>602</v>
      </c>
      <c r="C604">
        <v>602</v>
      </c>
      <c r="D604" t="s">
        <v>3</v>
      </c>
      <c r="G604" t="s">
        <v>6</v>
      </c>
      <c r="H604" t="s">
        <v>7</v>
      </c>
      <c r="J604" s="9">
        <v>42</v>
      </c>
      <c r="K604">
        <v>5</v>
      </c>
      <c r="L604">
        <v>90</v>
      </c>
      <c r="M604">
        <v>16</v>
      </c>
      <c r="N604">
        <v>2</v>
      </c>
      <c r="O604" t="s">
        <v>106</v>
      </c>
      <c r="P604">
        <v>0</v>
      </c>
      <c r="Q604" t="s">
        <v>71</v>
      </c>
      <c r="T604" t="s">
        <v>2767</v>
      </c>
      <c r="U604">
        <v>1</v>
      </c>
      <c r="V604" t="s">
        <v>216</v>
      </c>
      <c r="X604" t="s">
        <v>59</v>
      </c>
      <c r="Z604" t="s">
        <v>109</v>
      </c>
      <c r="AB604">
        <v>5</v>
      </c>
      <c r="AC604" t="s">
        <v>2768</v>
      </c>
      <c r="AD604" t="s">
        <v>62</v>
      </c>
      <c r="AJ604" t="s">
        <v>35</v>
      </c>
      <c r="AO604" t="s">
        <v>63</v>
      </c>
      <c r="AQ604">
        <v>4</v>
      </c>
      <c r="AR604">
        <v>6</v>
      </c>
      <c r="AT604">
        <v>12</v>
      </c>
      <c r="AU604" t="s">
        <v>2769</v>
      </c>
      <c r="AV604" t="s">
        <v>78</v>
      </c>
      <c r="AX604">
        <v>8</v>
      </c>
      <c r="AY604" t="s">
        <v>2770</v>
      </c>
      <c r="AZ604" t="s">
        <v>200</v>
      </c>
      <c r="BA604" t="s">
        <v>2771</v>
      </c>
      <c r="BB604">
        <v>0</v>
      </c>
    </row>
    <row r="605" spans="1:54" x14ac:dyDescent="0.3">
      <c r="A605">
        <v>603</v>
      </c>
      <c r="B605">
        <v>603</v>
      </c>
      <c r="C605">
        <v>603</v>
      </c>
      <c r="D605" t="s">
        <v>3</v>
      </c>
      <c r="E605" t="s">
        <v>4</v>
      </c>
      <c r="G605" t="s">
        <v>6</v>
      </c>
      <c r="H605" t="s">
        <v>7</v>
      </c>
      <c r="J605" s="9"/>
      <c r="K605">
        <v>6</v>
      </c>
      <c r="L605">
        <v>20</v>
      </c>
      <c r="M605">
        <v>13</v>
      </c>
      <c r="N605">
        <v>3</v>
      </c>
      <c r="O605" t="s">
        <v>100</v>
      </c>
      <c r="P605">
        <v>0</v>
      </c>
      <c r="Q605" t="s">
        <v>71</v>
      </c>
      <c r="S605" t="s">
        <v>3439</v>
      </c>
      <c r="U605">
        <v>1</v>
      </c>
      <c r="V605" t="s">
        <v>216</v>
      </c>
      <c r="Y605" t="s">
        <v>2772</v>
      </c>
      <c r="Z605" t="s">
        <v>422</v>
      </c>
      <c r="AB605">
        <v>13</v>
      </c>
      <c r="AC605" t="s">
        <v>2773</v>
      </c>
      <c r="AD605" t="s">
        <v>62</v>
      </c>
      <c r="AJ605" t="s">
        <v>35</v>
      </c>
      <c r="AO605" t="s">
        <v>63</v>
      </c>
      <c r="AQ605">
        <v>2</v>
      </c>
      <c r="AR605">
        <v>3</v>
      </c>
      <c r="AT605">
        <v>4</v>
      </c>
      <c r="AU605" t="s">
        <v>2774</v>
      </c>
      <c r="AV605" t="s">
        <v>78</v>
      </c>
      <c r="AX605">
        <v>10</v>
      </c>
      <c r="AY605" t="s">
        <v>1128</v>
      </c>
      <c r="BB605">
        <v>0</v>
      </c>
    </row>
    <row r="606" spans="1:54" x14ac:dyDescent="0.3">
      <c r="A606">
        <v>604</v>
      </c>
      <c r="B606">
        <v>604</v>
      </c>
      <c r="C606">
        <v>604</v>
      </c>
      <c r="E606" t="s">
        <v>4</v>
      </c>
      <c r="J606" s="9">
        <v>27</v>
      </c>
      <c r="K606">
        <v>7</v>
      </c>
      <c r="L606">
        <v>0</v>
      </c>
      <c r="M606">
        <v>6</v>
      </c>
      <c r="N606">
        <v>5</v>
      </c>
      <c r="O606" t="s">
        <v>55</v>
      </c>
      <c r="P606">
        <v>1</v>
      </c>
      <c r="U606">
        <v>0</v>
      </c>
      <c r="AD606" t="s">
        <v>87</v>
      </c>
      <c r="AG606" t="s">
        <v>32</v>
      </c>
      <c r="AO606" t="s">
        <v>76</v>
      </c>
      <c r="AQ606">
        <v>5</v>
      </c>
      <c r="AR606">
        <v>4</v>
      </c>
      <c r="AT606">
        <v>12</v>
      </c>
      <c r="AU606" t="s">
        <v>2775</v>
      </c>
      <c r="AV606" t="s">
        <v>67</v>
      </c>
      <c r="AX606">
        <v>8</v>
      </c>
      <c r="AY606" t="s">
        <v>2776</v>
      </c>
      <c r="BB606">
        <v>0</v>
      </c>
    </row>
    <row r="607" spans="1:54" x14ac:dyDescent="0.3">
      <c r="A607">
        <v>605</v>
      </c>
      <c r="B607">
        <v>605</v>
      </c>
      <c r="C607">
        <v>605</v>
      </c>
      <c r="D607" t="s">
        <v>3</v>
      </c>
      <c r="E607" t="s">
        <v>4</v>
      </c>
      <c r="H607" t="s">
        <v>7</v>
      </c>
      <c r="J607" s="9">
        <v>35</v>
      </c>
      <c r="K607">
        <v>7</v>
      </c>
      <c r="L607">
        <v>0</v>
      </c>
      <c r="M607">
        <v>7</v>
      </c>
      <c r="N607">
        <v>12</v>
      </c>
      <c r="O607" t="s">
        <v>106</v>
      </c>
      <c r="P607">
        <v>1</v>
      </c>
      <c r="U607">
        <v>0</v>
      </c>
      <c r="AD607" t="s">
        <v>87</v>
      </c>
      <c r="AH607" t="s">
        <v>33</v>
      </c>
      <c r="AO607" t="s">
        <v>556</v>
      </c>
      <c r="AQ607">
        <v>6</v>
      </c>
      <c r="AR607">
        <v>6</v>
      </c>
      <c r="AT607">
        <v>100</v>
      </c>
      <c r="AU607" t="s">
        <v>878</v>
      </c>
      <c r="AW607" t="s">
        <v>2777</v>
      </c>
      <c r="AX607">
        <v>10</v>
      </c>
      <c r="AY607" t="s">
        <v>2778</v>
      </c>
      <c r="AZ607" t="s">
        <v>2779</v>
      </c>
      <c r="BA607" t="s">
        <v>2780</v>
      </c>
      <c r="BB607">
        <v>1</v>
      </c>
    </row>
    <row r="608" spans="1:54" x14ac:dyDescent="0.3">
      <c r="A608">
        <v>606</v>
      </c>
      <c r="B608">
        <v>606</v>
      </c>
      <c r="C608">
        <v>606</v>
      </c>
      <c r="E608" t="s">
        <v>4</v>
      </c>
      <c r="G608" t="s">
        <v>6</v>
      </c>
      <c r="H608" t="s">
        <v>7</v>
      </c>
      <c r="J608" s="9">
        <v>27</v>
      </c>
      <c r="K608">
        <v>6</v>
      </c>
      <c r="L608">
        <v>60</v>
      </c>
      <c r="M608">
        <v>9</v>
      </c>
      <c r="N608">
        <v>10</v>
      </c>
      <c r="O608" t="s">
        <v>192</v>
      </c>
      <c r="P608">
        <v>0</v>
      </c>
      <c r="Q608" t="s">
        <v>3413</v>
      </c>
      <c r="S608" t="s">
        <v>3451</v>
      </c>
      <c r="U608">
        <v>1</v>
      </c>
      <c r="V608" t="s">
        <v>3452</v>
      </c>
      <c r="X608" t="s">
        <v>84</v>
      </c>
      <c r="Z608" t="s">
        <v>95</v>
      </c>
      <c r="AB608">
        <v>1</v>
      </c>
      <c r="AC608" t="s">
        <v>2781</v>
      </c>
      <c r="AD608" t="s">
        <v>62</v>
      </c>
      <c r="AJ608" t="s">
        <v>35</v>
      </c>
      <c r="AO608" t="s">
        <v>63</v>
      </c>
      <c r="AQ608">
        <v>6</v>
      </c>
      <c r="AR608">
        <v>6</v>
      </c>
      <c r="AT608">
        <v>10</v>
      </c>
      <c r="AU608" t="s">
        <v>2782</v>
      </c>
      <c r="AV608" t="s">
        <v>78</v>
      </c>
      <c r="AX608">
        <v>10</v>
      </c>
      <c r="AY608" t="s">
        <v>2783</v>
      </c>
      <c r="AZ608" t="s">
        <v>2784</v>
      </c>
      <c r="BA608" t="s">
        <v>2785</v>
      </c>
      <c r="BB608">
        <v>1</v>
      </c>
    </row>
    <row r="609" spans="1:54" x14ac:dyDescent="0.3">
      <c r="A609">
        <v>607</v>
      </c>
      <c r="B609">
        <v>607</v>
      </c>
      <c r="C609">
        <v>607</v>
      </c>
      <c r="E609" t="s">
        <v>4</v>
      </c>
      <c r="J609" s="9">
        <v>23</v>
      </c>
      <c r="K609">
        <v>8</v>
      </c>
      <c r="L609">
        <v>60</v>
      </c>
      <c r="M609">
        <v>8</v>
      </c>
      <c r="N609">
        <v>5</v>
      </c>
      <c r="O609" t="s">
        <v>124</v>
      </c>
      <c r="P609">
        <v>1</v>
      </c>
      <c r="U609">
        <v>0</v>
      </c>
      <c r="AD609" t="s">
        <v>87</v>
      </c>
      <c r="AH609" t="s">
        <v>33</v>
      </c>
      <c r="AJ609" t="s">
        <v>35</v>
      </c>
      <c r="AO609" t="s">
        <v>165</v>
      </c>
      <c r="AQ609">
        <v>20</v>
      </c>
      <c r="AR609">
        <v>6</v>
      </c>
      <c r="AT609">
        <v>10</v>
      </c>
      <c r="AU609" t="s">
        <v>2786</v>
      </c>
      <c r="AV609" t="s">
        <v>67</v>
      </c>
      <c r="AX609">
        <v>10</v>
      </c>
      <c r="AY609" t="s">
        <v>2787</v>
      </c>
      <c r="AZ609" t="s">
        <v>2788</v>
      </c>
      <c r="BA609" t="s">
        <v>2789</v>
      </c>
      <c r="BB609">
        <v>1</v>
      </c>
    </row>
    <row r="610" spans="1:54" x14ac:dyDescent="0.3">
      <c r="A610">
        <v>608</v>
      </c>
      <c r="B610">
        <v>608</v>
      </c>
      <c r="C610">
        <v>608</v>
      </c>
      <c r="E610" t="s">
        <v>4</v>
      </c>
      <c r="H610" t="s">
        <v>7</v>
      </c>
      <c r="J610" s="9">
        <v>36</v>
      </c>
      <c r="K610">
        <v>6</v>
      </c>
      <c r="L610">
        <v>60</v>
      </c>
      <c r="M610">
        <v>10</v>
      </c>
      <c r="N610">
        <v>12</v>
      </c>
      <c r="O610" t="s">
        <v>228</v>
      </c>
      <c r="P610">
        <v>1</v>
      </c>
      <c r="U610">
        <v>1</v>
      </c>
      <c r="V610" t="s">
        <v>216</v>
      </c>
      <c r="X610" t="s">
        <v>59</v>
      </c>
      <c r="AA610" t="s">
        <v>2790</v>
      </c>
      <c r="AB610">
        <v>5</v>
      </c>
      <c r="AC610" t="s">
        <v>2791</v>
      </c>
      <c r="AD610" t="s">
        <v>87</v>
      </c>
      <c r="AH610" t="s">
        <v>33</v>
      </c>
      <c r="AO610" t="s">
        <v>76</v>
      </c>
      <c r="AQ610">
        <v>6</v>
      </c>
      <c r="AR610">
        <v>6</v>
      </c>
      <c r="AT610">
        <v>10</v>
      </c>
      <c r="AU610" t="s">
        <v>2792</v>
      </c>
      <c r="AV610" t="s">
        <v>78</v>
      </c>
      <c r="AX610">
        <v>10</v>
      </c>
      <c r="AY610" t="s">
        <v>2793</v>
      </c>
      <c r="AZ610" t="s">
        <v>2794</v>
      </c>
      <c r="BB610">
        <v>1</v>
      </c>
    </row>
    <row r="611" spans="1:54" x14ac:dyDescent="0.3">
      <c r="A611">
        <v>609</v>
      </c>
      <c r="B611">
        <v>609</v>
      </c>
      <c r="C611">
        <v>609</v>
      </c>
      <c r="D611" t="s">
        <v>3</v>
      </c>
      <c r="H611" t="s">
        <v>7</v>
      </c>
      <c r="J611" s="9">
        <v>33</v>
      </c>
      <c r="K611">
        <v>7</v>
      </c>
      <c r="L611">
        <v>5</v>
      </c>
      <c r="M611">
        <v>6</v>
      </c>
      <c r="N611">
        <v>12</v>
      </c>
      <c r="O611" t="s">
        <v>92</v>
      </c>
      <c r="P611">
        <v>1</v>
      </c>
      <c r="U611">
        <v>1</v>
      </c>
      <c r="V611" t="s">
        <v>8</v>
      </c>
      <c r="X611" t="s">
        <v>114</v>
      </c>
      <c r="Z611" t="s">
        <v>1303</v>
      </c>
      <c r="AB611">
        <v>0</v>
      </c>
      <c r="AC611" t="s">
        <v>2795</v>
      </c>
      <c r="AD611" t="s">
        <v>87</v>
      </c>
      <c r="AG611" t="s">
        <v>32</v>
      </c>
      <c r="AP611" t="s">
        <v>2796</v>
      </c>
      <c r="AQ611">
        <v>6</v>
      </c>
      <c r="AR611">
        <v>6</v>
      </c>
      <c r="AT611">
        <v>30</v>
      </c>
      <c r="AU611" t="s">
        <v>2797</v>
      </c>
      <c r="AW611" t="s">
        <v>2798</v>
      </c>
      <c r="AX611">
        <v>10</v>
      </c>
      <c r="AY611" t="s">
        <v>2799</v>
      </c>
      <c r="AZ611" t="s">
        <v>2800</v>
      </c>
      <c r="BA611" t="s">
        <v>2801</v>
      </c>
      <c r="BB611">
        <v>0</v>
      </c>
    </row>
    <row r="612" spans="1:54" ht="409.6" x14ac:dyDescent="0.3">
      <c r="A612">
        <v>610</v>
      </c>
      <c r="B612">
        <v>610</v>
      </c>
      <c r="C612">
        <v>610</v>
      </c>
      <c r="D612" t="s">
        <v>3</v>
      </c>
      <c r="E612" t="s">
        <v>4</v>
      </c>
      <c r="H612" t="s">
        <v>7</v>
      </c>
      <c r="J612" s="9">
        <v>23</v>
      </c>
      <c r="K612">
        <v>9</v>
      </c>
      <c r="L612">
        <v>30</v>
      </c>
      <c r="M612">
        <v>9</v>
      </c>
      <c r="N612">
        <v>4</v>
      </c>
      <c r="O612" t="s">
        <v>306</v>
      </c>
      <c r="P612">
        <v>1</v>
      </c>
      <c r="U612">
        <v>1</v>
      </c>
      <c r="V612" t="s">
        <v>216</v>
      </c>
      <c r="X612" t="s">
        <v>84</v>
      </c>
      <c r="Z612" t="s">
        <v>95</v>
      </c>
      <c r="AB612">
        <v>2</v>
      </c>
      <c r="AC612" t="s">
        <v>2802</v>
      </c>
      <c r="AD612" t="s">
        <v>366</v>
      </c>
      <c r="AJ612" t="s">
        <v>35</v>
      </c>
      <c r="AO612" t="s">
        <v>63</v>
      </c>
      <c r="AQ612">
        <v>8</v>
      </c>
      <c r="AR612">
        <v>5</v>
      </c>
      <c r="AT612">
        <v>5</v>
      </c>
      <c r="AU612" t="s">
        <v>2803</v>
      </c>
      <c r="AW612" t="s">
        <v>2804</v>
      </c>
      <c r="AX612">
        <v>8</v>
      </c>
      <c r="AY612" t="s">
        <v>2805</v>
      </c>
      <c r="AZ612" s="3" t="s">
        <v>2806</v>
      </c>
      <c r="BA612" s="3" t="s">
        <v>2807</v>
      </c>
      <c r="BB612">
        <v>1</v>
      </c>
    </row>
    <row r="613" spans="1:54" x14ac:dyDescent="0.3">
      <c r="A613">
        <v>611</v>
      </c>
      <c r="B613">
        <v>611</v>
      </c>
      <c r="C613">
        <v>611</v>
      </c>
      <c r="H613" t="s">
        <v>7</v>
      </c>
      <c r="J613" s="9">
        <v>30</v>
      </c>
      <c r="K613">
        <v>6</v>
      </c>
      <c r="L613">
        <v>120</v>
      </c>
      <c r="M613">
        <v>12</v>
      </c>
      <c r="N613">
        <v>2</v>
      </c>
      <c r="O613" t="s">
        <v>136</v>
      </c>
      <c r="P613">
        <v>1</v>
      </c>
      <c r="U613">
        <v>1</v>
      </c>
      <c r="V613" t="s">
        <v>216</v>
      </c>
      <c r="X613" t="s">
        <v>84</v>
      </c>
      <c r="Z613" t="s">
        <v>651</v>
      </c>
      <c r="AB613">
        <v>6</v>
      </c>
      <c r="AC613" t="s">
        <v>2808</v>
      </c>
      <c r="AD613" t="s">
        <v>62</v>
      </c>
      <c r="AM613" t="s">
        <v>38</v>
      </c>
      <c r="AQ613">
        <v>0</v>
      </c>
      <c r="AV613" t="s">
        <v>67</v>
      </c>
      <c r="AX613">
        <v>7</v>
      </c>
      <c r="AY613" t="s">
        <v>2809</v>
      </c>
      <c r="AZ613" t="s">
        <v>2810</v>
      </c>
      <c r="BA613" t="s">
        <v>142</v>
      </c>
      <c r="BB613">
        <v>0</v>
      </c>
    </row>
    <row r="614" spans="1:54" x14ac:dyDescent="0.3">
      <c r="A614">
        <v>612</v>
      </c>
      <c r="B614">
        <v>612</v>
      </c>
      <c r="C614">
        <v>612</v>
      </c>
      <c r="D614" t="s">
        <v>3</v>
      </c>
      <c r="J614" s="9">
        <v>30</v>
      </c>
      <c r="K614">
        <v>7</v>
      </c>
      <c r="L614">
        <v>50</v>
      </c>
      <c r="M614">
        <v>10</v>
      </c>
      <c r="N614">
        <v>10</v>
      </c>
      <c r="O614" t="s">
        <v>338</v>
      </c>
      <c r="P614">
        <v>0</v>
      </c>
      <c r="Q614" t="s">
        <v>71</v>
      </c>
      <c r="S614" t="s">
        <v>3410</v>
      </c>
      <c r="U614">
        <v>1</v>
      </c>
      <c r="V614" t="s">
        <v>216</v>
      </c>
      <c r="X614" t="s">
        <v>353</v>
      </c>
      <c r="Z614" t="s">
        <v>234</v>
      </c>
      <c r="AB614">
        <v>10</v>
      </c>
      <c r="AC614" t="s">
        <v>2811</v>
      </c>
      <c r="AD614" t="s">
        <v>62</v>
      </c>
      <c r="AH614" t="s">
        <v>33</v>
      </c>
      <c r="AO614" t="s">
        <v>88</v>
      </c>
      <c r="AQ614">
        <v>10</v>
      </c>
      <c r="AR614">
        <v>4</v>
      </c>
      <c r="AT614">
        <v>15</v>
      </c>
      <c r="AU614" t="s">
        <v>2812</v>
      </c>
      <c r="AV614" t="s">
        <v>78</v>
      </c>
      <c r="AX614">
        <v>9</v>
      </c>
      <c r="AY614" t="s">
        <v>2813</v>
      </c>
      <c r="AZ614" t="s">
        <v>2814</v>
      </c>
      <c r="BB614">
        <v>1</v>
      </c>
    </row>
    <row r="615" spans="1:54" x14ac:dyDescent="0.3">
      <c r="A615">
        <v>613</v>
      </c>
      <c r="B615">
        <v>613</v>
      </c>
      <c r="C615">
        <v>613</v>
      </c>
      <c r="D615" t="s">
        <v>3</v>
      </c>
      <c r="F615" t="s">
        <v>5</v>
      </c>
      <c r="G615" t="s">
        <v>6</v>
      </c>
      <c r="H615" t="s">
        <v>7</v>
      </c>
      <c r="J615" s="9">
        <v>23</v>
      </c>
      <c r="K615">
        <v>7</v>
      </c>
      <c r="L615">
        <v>0</v>
      </c>
      <c r="M615">
        <v>15</v>
      </c>
      <c r="N615">
        <v>10</v>
      </c>
      <c r="O615" t="s">
        <v>136</v>
      </c>
      <c r="P615">
        <v>1</v>
      </c>
      <c r="U615">
        <v>0</v>
      </c>
      <c r="AD615" t="s">
        <v>62</v>
      </c>
      <c r="AJ615" t="s">
        <v>35</v>
      </c>
      <c r="AO615" t="s">
        <v>88</v>
      </c>
      <c r="AQ615">
        <v>20</v>
      </c>
      <c r="AS615">
        <v>10</v>
      </c>
      <c r="AT615">
        <v>40</v>
      </c>
      <c r="AU615" t="s">
        <v>2815</v>
      </c>
      <c r="AV615" t="s">
        <v>67</v>
      </c>
      <c r="AX615">
        <v>10</v>
      </c>
      <c r="AY615" t="s">
        <v>2816</v>
      </c>
      <c r="AZ615" t="s">
        <v>2817</v>
      </c>
      <c r="BA615" t="s">
        <v>2818</v>
      </c>
      <c r="BB615">
        <v>1</v>
      </c>
    </row>
    <row r="616" spans="1:54" x14ac:dyDescent="0.3">
      <c r="A616">
        <v>614</v>
      </c>
      <c r="B616">
        <v>614</v>
      </c>
      <c r="C616">
        <v>614</v>
      </c>
      <c r="G616" t="s">
        <v>6</v>
      </c>
      <c r="J616" s="9">
        <v>27</v>
      </c>
      <c r="K616">
        <v>7</v>
      </c>
      <c r="L616">
        <v>120</v>
      </c>
      <c r="M616">
        <v>10</v>
      </c>
      <c r="N616">
        <v>5</v>
      </c>
      <c r="O616" t="s">
        <v>124</v>
      </c>
      <c r="P616">
        <v>1</v>
      </c>
      <c r="U616">
        <v>1</v>
      </c>
      <c r="V616" t="s">
        <v>173</v>
      </c>
      <c r="X616" t="s">
        <v>353</v>
      </c>
      <c r="Z616" t="s">
        <v>60</v>
      </c>
      <c r="AB616">
        <v>1</v>
      </c>
      <c r="AC616" t="s">
        <v>2819</v>
      </c>
      <c r="AD616" t="s">
        <v>62</v>
      </c>
      <c r="AG616" t="s">
        <v>32</v>
      </c>
      <c r="AO616" t="s">
        <v>165</v>
      </c>
      <c r="AQ616">
        <v>12</v>
      </c>
      <c r="AR616">
        <v>6</v>
      </c>
      <c r="AT616">
        <v>160</v>
      </c>
      <c r="AU616" t="s">
        <v>2820</v>
      </c>
      <c r="AV616" t="s">
        <v>78</v>
      </c>
      <c r="AX616">
        <v>10</v>
      </c>
      <c r="AY616" t="s">
        <v>2821</v>
      </c>
      <c r="AZ616" t="s">
        <v>2822</v>
      </c>
      <c r="BA616" t="s">
        <v>2823</v>
      </c>
      <c r="BB616">
        <v>1</v>
      </c>
    </row>
    <row r="617" spans="1:54" x14ac:dyDescent="0.3">
      <c r="A617">
        <v>615</v>
      </c>
      <c r="B617">
        <v>615</v>
      </c>
      <c r="C617">
        <v>615</v>
      </c>
      <c r="F617" t="s">
        <v>5</v>
      </c>
      <c r="H617" t="s">
        <v>7</v>
      </c>
      <c r="J617" s="9">
        <v>49</v>
      </c>
      <c r="K617">
        <v>6</v>
      </c>
      <c r="L617">
        <v>60</v>
      </c>
      <c r="M617">
        <v>6</v>
      </c>
      <c r="N617">
        <v>50</v>
      </c>
      <c r="O617" t="s">
        <v>338</v>
      </c>
      <c r="P617">
        <v>0</v>
      </c>
      <c r="Q617" t="s">
        <v>82</v>
      </c>
      <c r="S617" t="s">
        <v>3409</v>
      </c>
      <c r="U617">
        <v>1</v>
      </c>
      <c r="V617" t="s">
        <v>73</v>
      </c>
      <c r="X617" t="s">
        <v>114</v>
      </c>
      <c r="Z617" t="s">
        <v>60</v>
      </c>
      <c r="AB617">
        <v>9</v>
      </c>
      <c r="AC617" t="s">
        <v>2824</v>
      </c>
      <c r="AD617" t="s">
        <v>75</v>
      </c>
      <c r="AH617" t="s">
        <v>33</v>
      </c>
      <c r="AO617" t="s">
        <v>165</v>
      </c>
      <c r="AQ617">
        <v>15</v>
      </c>
      <c r="AS617">
        <v>15</v>
      </c>
      <c r="AT617">
        <v>20</v>
      </c>
      <c r="AU617" t="s">
        <v>2825</v>
      </c>
      <c r="AV617" t="s">
        <v>67</v>
      </c>
      <c r="AX617">
        <v>10</v>
      </c>
      <c r="AY617" t="s">
        <v>2826</v>
      </c>
      <c r="AZ617" t="s">
        <v>2827</v>
      </c>
      <c r="BA617" t="s">
        <v>2828</v>
      </c>
      <c r="BB617">
        <v>0</v>
      </c>
    </row>
    <row r="618" spans="1:54" x14ac:dyDescent="0.3">
      <c r="A618">
        <v>616</v>
      </c>
      <c r="B618">
        <v>616</v>
      </c>
      <c r="C618">
        <v>616</v>
      </c>
      <c r="E618" t="s">
        <v>4</v>
      </c>
      <c r="F618" t="s">
        <v>5</v>
      </c>
      <c r="H618" t="s">
        <v>7</v>
      </c>
      <c r="J618" s="9">
        <v>22</v>
      </c>
      <c r="K618">
        <v>7</v>
      </c>
      <c r="L618">
        <v>60</v>
      </c>
      <c r="M618">
        <v>7</v>
      </c>
      <c r="N618">
        <v>20</v>
      </c>
      <c r="O618" t="s">
        <v>192</v>
      </c>
      <c r="P618">
        <v>1</v>
      </c>
      <c r="U618">
        <v>0</v>
      </c>
      <c r="AD618" t="s">
        <v>62</v>
      </c>
      <c r="AG618" t="s">
        <v>32</v>
      </c>
      <c r="AJ618" t="s">
        <v>35</v>
      </c>
      <c r="AO618" t="s">
        <v>63</v>
      </c>
      <c r="AQ618">
        <v>10</v>
      </c>
      <c r="AS618">
        <v>10</v>
      </c>
      <c r="AT618">
        <v>5</v>
      </c>
      <c r="AU618" t="s">
        <v>2829</v>
      </c>
      <c r="AV618" t="s">
        <v>78</v>
      </c>
      <c r="AX618">
        <v>8</v>
      </c>
      <c r="AY618" t="s">
        <v>2830</v>
      </c>
      <c r="AZ618" t="s">
        <v>2831</v>
      </c>
      <c r="BA618" t="s">
        <v>2832</v>
      </c>
      <c r="BB618">
        <v>1</v>
      </c>
    </row>
    <row r="619" spans="1:54" x14ac:dyDescent="0.3">
      <c r="A619">
        <v>617</v>
      </c>
      <c r="B619">
        <v>617</v>
      </c>
      <c r="C619">
        <v>617</v>
      </c>
      <c r="E619" t="s">
        <v>4</v>
      </c>
      <c r="J619" s="9">
        <v>35</v>
      </c>
      <c r="K619">
        <v>7</v>
      </c>
      <c r="L619">
        <v>120</v>
      </c>
      <c r="M619">
        <v>9</v>
      </c>
      <c r="N619">
        <v>5</v>
      </c>
      <c r="O619" t="s">
        <v>124</v>
      </c>
      <c r="P619">
        <v>1</v>
      </c>
      <c r="U619">
        <v>1</v>
      </c>
      <c r="V619" t="s">
        <v>3449</v>
      </c>
      <c r="X619" t="s">
        <v>84</v>
      </c>
      <c r="Z619" t="s">
        <v>95</v>
      </c>
      <c r="AB619">
        <v>11</v>
      </c>
      <c r="AC619" t="s">
        <v>2356</v>
      </c>
      <c r="AD619" t="s">
        <v>62</v>
      </c>
      <c r="AG619" t="s">
        <v>3449</v>
      </c>
      <c r="AJ619" t="s">
        <v>35</v>
      </c>
      <c r="AO619" t="s">
        <v>63</v>
      </c>
      <c r="AQ619">
        <v>15</v>
      </c>
      <c r="AS619">
        <v>10</v>
      </c>
      <c r="AT619">
        <v>10</v>
      </c>
      <c r="AU619" t="s">
        <v>2833</v>
      </c>
      <c r="AV619" t="s">
        <v>78</v>
      </c>
      <c r="AX619">
        <v>10</v>
      </c>
      <c r="AY619" t="s">
        <v>2834</v>
      </c>
      <c r="AZ619" t="s">
        <v>2835</v>
      </c>
      <c r="BA619" t="s">
        <v>2836</v>
      </c>
      <c r="BB619">
        <v>1</v>
      </c>
    </row>
    <row r="620" spans="1:54" x14ac:dyDescent="0.3">
      <c r="A620">
        <v>618</v>
      </c>
      <c r="B620">
        <v>618</v>
      </c>
      <c r="C620">
        <v>618</v>
      </c>
      <c r="D620" t="s">
        <v>3</v>
      </c>
      <c r="G620" t="s">
        <v>6</v>
      </c>
      <c r="J620" s="9">
        <v>23</v>
      </c>
      <c r="K620">
        <v>7</v>
      </c>
      <c r="L620">
        <v>90</v>
      </c>
      <c r="M620">
        <v>11</v>
      </c>
      <c r="N620">
        <v>0</v>
      </c>
      <c r="O620" t="s">
        <v>106</v>
      </c>
      <c r="P620">
        <v>1</v>
      </c>
      <c r="U620">
        <v>1</v>
      </c>
      <c r="V620" t="s">
        <v>216</v>
      </c>
      <c r="Y620" t="s">
        <v>2837</v>
      </c>
      <c r="Z620" t="s">
        <v>300</v>
      </c>
      <c r="AB620">
        <v>1</v>
      </c>
      <c r="AC620" t="s">
        <v>2838</v>
      </c>
      <c r="AD620" t="s">
        <v>62</v>
      </c>
      <c r="AG620" t="s">
        <v>32</v>
      </c>
      <c r="AO620" t="s">
        <v>88</v>
      </c>
      <c r="AQ620">
        <v>30</v>
      </c>
      <c r="AS620" t="s">
        <v>2839</v>
      </c>
      <c r="AT620">
        <v>24</v>
      </c>
      <c r="AU620" t="s">
        <v>2840</v>
      </c>
      <c r="AV620" t="s">
        <v>78</v>
      </c>
      <c r="AX620">
        <v>10</v>
      </c>
      <c r="AY620" t="s">
        <v>2841</v>
      </c>
      <c r="BA620" t="s">
        <v>2842</v>
      </c>
      <c r="BB620">
        <v>1</v>
      </c>
    </row>
    <row r="621" spans="1:54" x14ac:dyDescent="0.3">
      <c r="A621">
        <v>619</v>
      </c>
      <c r="B621">
        <v>619</v>
      </c>
      <c r="C621">
        <v>619</v>
      </c>
      <c r="H621" t="s">
        <v>7</v>
      </c>
      <c r="J621" s="9">
        <v>25</v>
      </c>
      <c r="K621">
        <v>7</v>
      </c>
      <c r="L621">
        <v>30</v>
      </c>
      <c r="M621">
        <v>12</v>
      </c>
      <c r="N621">
        <v>5</v>
      </c>
      <c r="O621" t="s">
        <v>338</v>
      </c>
      <c r="P621">
        <v>1</v>
      </c>
      <c r="U621">
        <v>1</v>
      </c>
      <c r="V621" t="s">
        <v>216</v>
      </c>
      <c r="X621" t="s">
        <v>84</v>
      </c>
      <c r="Z621" t="s">
        <v>95</v>
      </c>
      <c r="AB621">
        <v>2</v>
      </c>
      <c r="AC621" t="s">
        <v>202</v>
      </c>
      <c r="AD621" t="s">
        <v>62</v>
      </c>
      <c r="AJ621" t="s">
        <v>35</v>
      </c>
      <c r="AO621" t="s">
        <v>88</v>
      </c>
      <c r="AQ621">
        <v>0</v>
      </c>
      <c r="AR621">
        <v>3</v>
      </c>
      <c r="AT621">
        <v>4</v>
      </c>
      <c r="AU621" t="s">
        <v>2844</v>
      </c>
      <c r="AV621" t="s">
        <v>67</v>
      </c>
      <c r="AX621">
        <v>9</v>
      </c>
      <c r="AY621" t="s">
        <v>2845</v>
      </c>
      <c r="AZ621" t="s">
        <v>2846</v>
      </c>
      <c r="BB621">
        <v>0</v>
      </c>
    </row>
    <row r="622" spans="1:54" x14ac:dyDescent="0.3">
      <c r="A622">
        <v>620</v>
      </c>
      <c r="B622">
        <v>620</v>
      </c>
      <c r="C622">
        <v>620</v>
      </c>
      <c r="H622" t="s">
        <v>7</v>
      </c>
      <c r="J622" s="9">
        <v>31</v>
      </c>
      <c r="K622">
        <v>6</v>
      </c>
      <c r="L622">
        <v>60</v>
      </c>
      <c r="M622">
        <v>10</v>
      </c>
      <c r="N622">
        <v>2</v>
      </c>
      <c r="O622" t="s">
        <v>81</v>
      </c>
      <c r="P622">
        <v>1</v>
      </c>
      <c r="U622">
        <v>0</v>
      </c>
      <c r="AD622" t="s">
        <v>87</v>
      </c>
      <c r="AG622" t="s">
        <v>32</v>
      </c>
      <c r="AO622" t="s">
        <v>88</v>
      </c>
      <c r="AQ622">
        <v>3</v>
      </c>
      <c r="AR622">
        <v>2</v>
      </c>
      <c r="AT622">
        <v>8</v>
      </c>
      <c r="AU622" t="s">
        <v>2847</v>
      </c>
      <c r="AV622" t="s">
        <v>67</v>
      </c>
      <c r="AX622">
        <v>8</v>
      </c>
      <c r="AY622" t="s">
        <v>2848</v>
      </c>
      <c r="AZ622" t="s">
        <v>2849</v>
      </c>
      <c r="BA622" t="s">
        <v>2850</v>
      </c>
      <c r="BB622">
        <v>1</v>
      </c>
    </row>
    <row r="623" spans="1:54" x14ac:dyDescent="0.3">
      <c r="A623">
        <v>621</v>
      </c>
      <c r="B623">
        <v>621</v>
      </c>
      <c r="C623">
        <v>621</v>
      </c>
      <c r="H623" t="s">
        <v>7</v>
      </c>
      <c r="J623" s="9"/>
      <c r="K623">
        <v>7</v>
      </c>
      <c r="L623">
        <v>60</v>
      </c>
      <c r="M623">
        <v>8</v>
      </c>
      <c r="N623">
        <v>5</v>
      </c>
      <c r="O623" t="s">
        <v>70</v>
      </c>
      <c r="P623">
        <v>0</v>
      </c>
      <c r="Q623" t="s">
        <v>71</v>
      </c>
      <c r="S623" t="s">
        <v>3411</v>
      </c>
      <c r="U623">
        <v>1</v>
      </c>
      <c r="V623" t="s">
        <v>1125</v>
      </c>
      <c r="X623" t="s">
        <v>145</v>
      </c>
      <c r="Z623" t="s">
        <v>95</v>
      </c>
      <c r="AB623">
        <v>10</v>
      </c>
      <c r="AC623" t="s">
        <v>2851</v>
      </c>
      <c r="AD623" t="s">
        <v>62</v>
      </c>
      <c r="AH623" t="s">
        <v>33</v>
      </c>
      <c r="AI623" t="s">
        <v>34</v>
      </c>
      <c r="AO623" t="s">
        <v>76</v>
      </c>
      <c r="AQ623">
        <v>5</v>
      </c>
      <c r="AR623">
        <v>4</v>
      </c>
      <c r="AT623">
        <v>15</v>
      </c>
      <c r="AU623" t="s">
        <v>2852</v>
      </c>
      <c r="AV623" t="s">
        <v>78</v>
      </c>
      <c r="AX623">
        <v>8</v>
      </c>
      <c r="AY623" t="s">
        <v>2853</v>
      </c>
      <c r="AZ623" t="s">
        <v>2854</v>
      </c>
      <c r="BB623">
        <v>1</v>
      </c>
    </row>
    <row r="624" spans="1:54" ht="302.39999999999998" x14ac:dyDescent="0.3">
      <c r="A624">
        <v>622</v>
      </c>
      <c r="B624">
        <v>622</v>
      </c>
      <c r="C624">
        <v>622</v>
      </c>
      <c r="D624" t="s">
        <v>3</v>
      </c>
      <c r="E624" t="s">
        <v>4</v>
      </c>
      <c r="G624" t="s">
        <v>6</v>
      </c>
      <c r="J624" s="9">
        <v>33</v>
      </c>
      <c r="K624">
        <v>5</v>
      </c>
      <c r="L624">
        <v>120</v>
      </c>
      <c r="M624">
        <v>15</v>
      </c>
      <c r="N624">
        <v>24</v>
      </c>
      <c r="O624" t="s">
        <v>228</v>
      </c>
      <c r="P624">
        <v>1</v>
      </c>
      <c r="U624">
        <v>1</v>
      </c>
      <c r="V624" t="s">
        <v>149</v>
      </c>
      <c r="X624" t="s">
        <v>84</v>
      </c>
      <c r="AA624" t="s">
        <v>3448</v>
      </c>
      <c r="AB624">
        <v>10</v>
      </c>
      <c r="AC624" t="s">
        <v>263</v>
      </c>
      <c r="AD624" t="s">
        <v>62</v>
      </c>
      <c r="AJ624" t="s">
        <v>35</v>
      </c>
      <c r="AO624" t="s">
        <v>63</v>
      </c>
      <c r="AQ624">
        <v>6</v>
      </c>
      <c r="AR624">
        <v>6</v>
      </c>
      <c r="AT624">
        <v>5</v>
      </c>
      <c r="AU624" s="3" t="s">
        <v>3419</v>
      </c>
      <c r="AV624" t="s">
        <v>78</v>
      </c>
      <c r="AX624">
        <v>8</v>
      </c>
      <c r="AY624" s="3" t="s">
        <v>3420</v>
      </c>
      <c r="AZ624" s="3" t="s">
        <v>3421</v>
      </c>
      <c r="BA624" t="s">
        <v>2859</v>
      </c>
      <c r="BB624">
        <v>1</v>
      </c>
    </row>
    <row r="625" spans="1:54" x14ac:dyDescent="0.3">
      <c r="A625">
        <v>623</v>
      </c>
      <c r="B625">
        <v>623</v>
      </c>
      <c r="C625">
        <v>623</v>
      </c>
      <c r="D625" t="s">
        <v>3</v>
      </c>
      <c r="F625" t="s">
        <v>5</v>
      </c>
      <c r="G625" t="s">
        <v>6</v>
      </c>
      <c r="H625" t="s">
        <v>7</v>
      </c>
      <c r="J625" s="9">
        <v>28</v>
      </c>
      <c r="K625">
        <v>6</v>
      </c>
      <c r="L625">
        <v>80</v>
      </c>
      <c r="M625">
        <v>10</v>
      </c>
      <c r="N625">
        <v>20</v>
      </c>
      <c r="O625" t="s">
        <v>136</v>
      </c>
      <c r="P625">
        <v>1</v>
      </c>
      <c r="U625">
        <v>0</v>
      </c>
      <c r="AD625" t="s">
        <v>87</v>
      </c>
      <c r="AJ625" t="s">
        <v>35</v>
      </c>
      <c r="AO625" t="s">
        <v>63</v>
      </c>
      <c r="AQ625">
        <v>6</v>
      </c>
      <c r="AR625">
        <v>6</v>
      </c>
      <c r="AT625">
        <v>25</v>
      </c>
      <c r="AU625" t="s">
        <v>2860</v>
      </c>
      <c r="AV625" t="s">
        <v>78</v>
      </c>
      <c r="AX625">
        <v>10</v>
      </c>
      <c r="AY625" t="s">
        <v>2861</v>
      </c>
      <c r="AZ625" t="s">
        <v>2862</v>
      </c>
      <c r="BA625" t="s">
        <v>2863</v>
      </c>
      <c r="BB625">
        <v>0</v>
      </c>
    </row>
    <row r="626" spans="1:54" ht="409.6" x14ac:dyDescent="0.3">
      <c r="A626">
        <v>624</v>
      </c>
      <c r="B626">
        <v>624</v>
      </c>
      <c r="C626">
        <v>624</v>
      </c>
      <c r="E626" t="s">
        <v>4</v>
      </c>
      <c r="J626" s="9">
        <v>24</v>
      </c>
      <c r="K626">
        <v>7</v>
      </c>
      <c r="L626">
        <v>0</v>
      </c>
      <c r="M626">
        <v>12</v>
      </c>
      <c r="N626">
        <v>10</v>
      </c>
      <c r="O626" t="s">
        <v>136</v>
      </c>
      <c r="P626">
        <v>1</v>
      </c>
      <c r="U626">
        <v>1</v>
      </c>
      <c r="V626" t="s">
        <v>173</v>
      </c>
      <c r="X626" t="s">
        <v>114</v>
      </c>
      <c r="Z626" t="s">
        <v>95</v>
      </c>
      <c r="AB626">
        <v>3</v>
      </c>
      <c r="AC626" t="s">
        <v>2864</v>
      </c>
      <c r="AD626" t="s">
        <v>87</v>
      </c>
      <c r="AH626" t="s">
        <v>33</v>
      </c>
      <c r="AJ626" t="s">
        <v>35</v>
      </c>
      <c r="AO626" t="s">
        <v>76</v>
      </c>
      <c r="AQ626">
        <v>6</v>
      </c>
      <c r="AR626">
        <v>3</v>
      </c>
      <c r="AT626">
        <v>4</v>
      </c>
      <c r="AU626" t="s">
        <v>2865</v>
      </c>
      <c r="AV626" t="s">
        <v>67</v>
      </c>
      <c r="AX626">
        <v>10</v>
      </c>
      <c r="AY626" t="s">
        <v>2866</v>
      </c>
      <c r="AZ626" t="s">
        <v>2867</v>
      </c>
      <c r="BA626" s="3" t="s">
        <v>2868</v>
      </c>
      <c r="BB626">
        <v>1</v>
      </c>
    </row>
    <row r="627" spans="1:54" x14ac:dyDescent="0.3">
      <c r="A627">
        <v>625</v>
      </c>
      <c r="B627">
        <v>625</v>
      </c>
      <c r="C627">
        <v>625</v>
      </c>
      <c r="D627" t="s">
        <v>3</v>
      </c>
      <c r="J627" s="9">
        <v>36</v>
      </c>
      <c r="K627">
        <v>7</v>
      </c>
      <c r="L627">
        <v>50</v>
      </c>
      <c r="M627">
        <v>10</v>
      </c>
      <c r="N627">
        <v>30</v>
      </c>
      <c r="O627" t="s">
        <v>228</v>
      </c>
      <c r="P627">
        <v>0</v>
      </c>
      <c r="Q627" t="s">
        <v>125</v>
      </c>
      <c r="S627" t="s">
        <v>3439</v>
      </c>
      <c r="U627">
        <v>1</v>
      </c>
      <c r="V627" t="s">
        <v>58</v>
      </c>
      <c r="X627" t="s">
        <v>59</v>
      </c>
      <c r="AA627" t="s">
        <v>3444</v>
      </c>
      <c r="AB627">
        <v>9</v>
      </c>
      <c r="AC627" t="s">
        <v>2869</v>
      </c>
      <c r="AD627" t="s">
        <v>87</v>
      </c>
      <c r="AG627" t="s">
        <v>32</v>
      </c>
      <c r="AO627" t="s">
        <v>76</v>
      </c>
      <c r="AQ627">
        <v>6</v>
      </c>
      <c r="AR627">
        <v>4</v>
      </c>
      <c r="AT627">
        <v>48</v>
      </c>
      <c r="AU627" t="s">
        <v>2870</v>
      </c>
      <c r="AV627" t="s">
        <v>78</v>
      </c>
      <c r="AX627">
        <v>9</v>
      </c>
      <c r="AY627" t="s">
        <v>2871</v>
      </c>
      <c r="BB627">
        <v>0</v>
      </c>
    </row>
    <row r="628" spans="1:54" x14ac:dyDescent="0.3">
      <c r="A628">
        <v>626</v>
      </c>
      <c r="B628">
        <v>626</v>
      </c>
      <c r="C628">
        <v>626</v>
      </c>
      <c r="D628" t="s">
        <v>3</v>
      </c>
      <c r="E628" t="s">
        <v>4</v>
      </c>
      <c r="J628" s="9">
        <v>27</v>
      </c>
      <c r="K628">
        <v>7</v>
      </c>
      <c r="L628">
        <v>60</v>
      </c>
      <c r="M628">
        <v>8</v>
      </c>
      <c r="N628">
        <v>4</v>
      </c>
      <c r="O628" t="s">
        <v>81</v>
      </c>
      <c r="P628">
        <v>1</v>
      </c>
      <c r="U628">
        <v>1</v>
      </c>
      <c r="V628" t="s">
        <v>32</v>
      </c>
      <c r="X628" t="s">
        <v>84</v>
      </c>
      <c r="Z628" t="s">
        <v>159</v>
      </c>
      <c r="AB628">
        <v>2</v>
      </c>
      <c r="AC628" t="s">
        <v>2872</v>
      </c>
      <c r="AD628" t="s">
        <v>62</v>
      </c>
      <c r="AG628" t="s">
        <v>32</v>
      </c>
      <c r="AO628" t="s">
        <v>88</v>
      </c>
      <c r="AQ628">
        <v>5</v>
      </c>
      <c r="AR628">
        <v>6</v>
      </c>
      <c r="AT628">
        <v>10</v>
      </c>
      <c r="AU628" t="s">
        <v>2873</v>
      </c>
      <c r="AV628" t="s">
        <v>78</v>
      </c>
      <c r="AX628">
        <v>8</v>
      </c>
      <c r="AY628" t="s">
        <v>2874</v>
      </c>
      <c r="AZ628" t="s">
        <v>2875</v>
      </c>
      <c r="BA628" t="s">
        <v>2876</v>
      </c>
      <c r="BB628">
        <v>1</v>
      </c>
    </row>
    <row r="629" spans="1:54" ht="409.6" x14ac:dyDescent="0.3">
      <c r="A629">
        <v>627</v>
      </c>
      <c r="B629">
        <v>627</v>
      </c>
      <c r="C629">
        <v>627</v>
      </c>
      <c r="D629" t="s">
        <v>3</v>
      </c>
      <c r="F629" t="s">
        <v>5</v>
      </c>
      <c r="H629" t="s">
        <v>7</v>
      </c>
      <c r="J629" s="9">
        <v>44</v>
      </c>
      <c r="K629">
        <v>6</v>
      </c>
      <c r="L629">
        <v>30</v>
      </c>
      <c r="M629">
        <v>5</v>
      </c>
      <c r="N629">
        <v>10</v>
      </c>
      <c r="O629" t="s">
        <v>228</v>
      </c>
      <c r="P629">
        <v>1</v>
      </c>
      <c r="U629">
        <v>1</v>
      </c>
      <c r="V629" t="s">
        <v>73</v>
      </c>
      <c r="Y629" t="s">
        <v>2877</v>
      </c>
      <c r="Z629" t="s">
        <v>60</v>
      </c>
      <c r="AB629">
        <v>20</v>
      </c>
      <c r="AC629" t="s">
        <v>2878</v>
      </c>
      <c r="AD629" t="s">
        <v>75</v>
      </c>
      <c r="AI629" t="s">
        <v>34</v>
      </c>
      <c r="AO629" t="s">
        <v>63</v>
      </c>
      <c r="AQ629">
        <v>2</v>
      </c>
      <c r="AS629">
        <v>15</v>
      </c>
      <c r="AT629">
        <v>10</v>
      </c>
      <c r="AU629" s="3" t="s">
        <v>2879</v>
      </c>
      <c r="AV629" t="s">
        <v>78</v>
      </c>
      <c r="AX629">
        <v>10</v>
      </c>
      <c r="AY629" s="3" t="s">
        <v>2880</v>
      </c>
      <c r="AZ629" t="s">
        <v>2881</v>
      </c>
      <c r="BA629" t="s">
        <v>2882</v>
      </c>
      <c r="BB629">
        <v>1</v>
      </c>
    </row>
    <row r="630" spans="1:54" ht="409.6" x14ac:dyDescent="0.3">
      <c r="A630">
        <v>628</v>
      </c>
      <c r="B630">
        <v>628</v>
      </c>
      <c r="C630">
        <v>628</v>
      </c>
      <c r="H630" t="s">
        <v>7</v>
      </c>
      <c r="J630" s="9">
        <v>44</v>
      </c>
      <c r="K630">
        <v>6</v>
      </c>
      <c r="L630">
        <v>50</v>
      </c>
      <c r="M630">
        <v>10</v>
      </c>
      <c r="N630">
        <v>20</v>
      </c>
      <c r="O630" t="s">
        <v>100</v>
      </c>
      <c r="P630">
        <v>1</v>
      </c>
      <c r="U630">
        <v>1</v>
      </c>
      <c r="V630" t="s">
        <v>1125</v>
      </c>
      <c r="X630" t="s">
        <v>94</v>
      </c>
      <c r="Z630" t="s">
        <v>95</v>
      </c>
      <c r="AB630">
        <v>22</v>
      </c>
      <c r="AC630" t="s">
        <v>78</v>
      </c>
      <c r="AD630" t="s">
        <v>87</v>
      </c>
      <c r="AH630" t="s">
        <v>33</v>
      </c>
      <c r="AI630" t="s">
        <v>34</v>
      </c>
      <c r="AO630" t="s">
        <v>76</v>
      </c>
      <c r="AQ630">
        <v>5</v>
      </c>
      <c r="AR630">
        <v>5</v>
      </c>
      <c r="AT630">
        <v>35</v>
      </c>
      <c r="AU630" s="3" t="s">
        <v>2883</v>
      </c>
      <c r="AW630" t="s">
        <v>2884</v>
      </c>
      <c r="AX630">
        <v>10</v>
      </c>
      <c r="AY630" s="3" t="s">
        <v>2885</v>
      </c>
      <c r="AZ630" t="s">
        <v>2886</v>
      </c>
      <c r="BA630" t="s">
        <v>2887</v>
      </c>
      <c r="BB630">
        <v>1</v>
      </c>
    </row>
    <row r="631" spans="1:54" x14ac:dyDescent="0.3">
      <c r="A631">
        <v>629</v>
      </c>
      <c r="B631">
        <v>629</v>
      </c>
      <c r="C631">
        <v>629</v>
      </c>
      <c r="E631" t="s">
        <v>4</v>
      </c>
      <c r="G631" t="s">
        <v>6</v>
      </c>
      <c r="J631" s="9">
        <v>28</v>
      </c>
      <c r="K631">
        <v>7</v>
      </c>
      <c r="L631">
        <v>20</v>
      </c>
      <c r="M631">
        <v>10</v>
      </c>
      <c r="N631">
        <v>10</v>
      </c>
      <c r="O631" t="s">
        <v>306</v>
      </c>
      <c r="P631">
        <v>1</v>
      </c>
      <c r="U631">
        <v>1</v>
      </c>
      <c r="V631" t="s">
        <v>216</v>
      </c>
      <c r="X631" t="s">
        <v>84</v>
      </c>
      <c r="Z631" t="s">
        <v>127</v>
      </c>
      <c r="AB631">
        <v>4</v>
      </c>
      <c r="AC631" t="s">
        <v>2888</v>
      </c>
      <c r="AD631" t="s">
        <v>62</v>
      </c>
      <c r="AJ631" t="s">
        <v>35</v>
      </c>
      <c r="AO631" t="s">
        <v>63</v>
      </c>
      <c r="AQ631">
        <v>3</v>
      </c>
      <c r="AR631">
        <v>5</v>
      </c>
      <c r="AT631">
        <v>20</v>
      </c>
      <c r="AU631" t="s">
        <v>2889</v>
      </c>
      <c r="AV631" t="s">
        <v>78</v>
      </c>
      <c r="AX631">
        <v>7</v>
      </c>
      <c r="AY631" t="s">
        <v>2890</v>
      </c>
      <c r="AZ631" t="s">
        <v>2891</v>
      </c>
      <c r="BB631">
        <v>1</v>
      </c>
    </row>
    <row r="632" spans="1:54" x14ac:dyDescent="0.3">
      <c r="A632">
        <v>630</v>
      </c>
      <c r="B632">
        <v>630</v>
      </c>
      <c r="C632">
        <v>630</v>
      </c>
      <c r="H632" t="s">
        <v>7</v>
      </c>
      <c r="J632" s="9">
        <v>23</v>
      </c>
      <c r="K632">
        <v>7</v>
      </c>
      <c r="L632">
        <v>45</v>
      </c>
      <c r="M632">
        <v>10</v>
      </c>
      <c r="N632">
        <v>4</v>
      </c>
      <c r="O632" t="s">
        <v>81</v>
      </c>
      <c r="P632">
        <v>0</v>
      </c>
      <c r="Q632" t="s">
        <v>71</v>
      </c>
      <c r="S632" t="s">
        <v>3409</v>
      </c>
      <c r="U632">
        <v>0</v>
      </c>
      <c r="AD632" t="s">
        <v>62</v>
      </c>
      <c r="AI632" t="s">
        <v>34</v>
      </c>
      <c r="AO632" t="s">
        <v>165</v>
      </c>
      <c r="AQ632">
        <v>5</v>
      </c>
      <c r="AS632">
        <v>8</v>
      </c>
      <c r="AT632">
        <v>10</v>
      </c>
      <c r="AU632" t="s">
        <v>2892</v>
      </c>
      <c r="AV632" t="s">
        <v>78</v>
      </c>
      <c r="AX632">
        <v>9</v>
      </c>
      <c r="AY632" t="s">
        <v>2893</v>
      </c>
      <c r="AZ632" t="s">
        <v>2894</v>
      </c>
      <c r="BA632" t="s">
        <v>119</v>
      </c>
      <c r="BB632">
        <v>0</v>
      </c>
    </row>
    <row r="633" spans="1:54" x14ac:dyDescent="0.3">
      <c r="A633">
        <v>631</v>
      </c>
      <c r="B633">
        <v>631</v>
      </c>
      <c r="C633">
        <v>631</v>
      </c>
      <c r="E633" t="s">
        <v>4</v>
      </c>
      <c r="H633" t="s">
        <v>7</v>
      </c>
      <c r="J633" s="9">
        <v>30</v>
      </c>
      <c r="K633">
        <v>8</v>
      </c>
      <c r="L633">
        <v>5</v>
      </c>
      <c r="M633">
        <v>6</v>
      </c>
      <c r="N633">
        <v>5</v>
      </c>
      <c r="O633" t="s">
        <v>192</v>
      </c>
      <c r="P633">
        <v>0</v>
      </c>
      <c r="Q633" t="s">
        <v>3413</v>
      </c>
      <c r="S633" t="s">
        <v>3410</v>
      </c>
      <c r="U633">
        <v>0</v>
      </c>
      <c r="AD633" t="s">
        <v>87</v>
      </c>
      <c r="AJ633" t="s">
        <v>35</v>
      </c>
      <c r="AO633" t="s">
        <v>63</v>
      </c>
      <c r="AQ633">
        <v>6</v>
      </c>
      <c r="AS633">
        <v>10</v>
      </c>
      <c r="AT633">
        <v>5</v>
      </c>
      <c r="AU633" t="s">
        <v>2895</v>
      </c>
      <c r="AV633" t="s">
        <v>78</v>
      </c>
      <c r="AX633">
        <v>10</v>
      </c>
      <c r="AY633" t="s">
        <v>2896</v>
      </c>
      <c r="AZ633" t="s">
        <v>2897</v>
      </c>
      <c r="BA633" t="s">
        <v>2640</v>
      </c>
      <c r="BB633">
        <v>1</v>
      </c>
    </row>
    <row r="634" spans="1:54" x14ac:dyDescent="0.3">
      <c r="A634">
        <v>632</v>
      </c>
      <c r="B634">
        <v>632</v>
      </c>
      <c r="C634">
        <v>632</v>
      </c>
      <c r="H634" t="s">
        <v>7</v>
      </c>
      <c r="J634" s="9">
        <v>33</v>
      </c>
      <c r="K634">
        <v>7</v>
      </c>
      <c r="L634">
        <v>90</v>
      </c>
      <c r="M634">
        <v>6</v>
      </c>
      <c r="N634">
        <v>30</v>
      </c>
      <c r="O634" t="s">
        <v>192</v>
      </c>
      <c r="P634">
        <v>1</v>
      </c>
      <c r="U634">
        <v>1</v>
      </c>
      <c r="V634" t="s">
        <v>113</v>
      </c>
      <c r="X634" t="s">
        <v>114</v>
      </c>
      <c r="Z634" t="s">
        <v>1303</v>
      </c>
      <c r="AB634">
        <v>2</v>
      </c>
      <c r="AD634" t="s">
        <v>75</v>
      </c>
      <c r="AG634" t="s">
        <v>32</v>
      </c>
      <c r="AO634" t="s">
        <v>76</v>
      </c>
      <c r="AQ634">
        <v>5</v>
      </c>
      <c r="AS634">
        <v>10</v>
      </c>
      <c r="AT634">
        <v>15</v>
      </c>
      <c r="AU634" t="s">
        <v>2898</v>
      </c>
      <c r="AW634" t="s">
        <v>2899</v>
      </c>
      <c r="AX634">
        <v>9</v>
      </c>
      <c r="AY634" t="s">
        <v>2900</v>
      </c>
      <c r="AZ634" t="s">
        <v>2901</v>
      </c>
      <c r="BA634" t="s">
        <v>2902</v>
      </c>
      <c r="BB634">
        <v>1</v>
      </c>
    </row>
    <row r="635" spans="1:54" ht="409.6" x14ac:dyDescent="0.3">
      <c r="A635">
        <v>633</v>
      </c>
      <c r="B635">
        <v>633</v>
      </c>
      <c r="C635">
        <v>633</v>
      </c>
      <c r="D635" t="s">
        <v>3</v>
      </c>
      <c r="E635" t="s">
        <v>4</v>
      </c>
      <c r="H635" t="s">
        <v>7</v>
      </c>
      <c r="J635" s="9">
        <v>27</v>
      </c>
      <c r="K635">
        <v>7</v>
      </c>
      <c r="L635">
        <v>60</v>
      </c>
      <c r="M635">
        <v>11</v>
      </c>
      <c r="N635">
        <v>9</v>
      </c>
      <c r="O635" t="s">
        <v>338</v>
      </c>
      <c r="P635">
        <v>1</v>
      </c>
      <c r="U635">
        <v>1</v>
      </c>
      <c r="V635" t="s">
        <v>33</v>
      </c>
      <c r="X635" t="s">
        <v>84</v>
      </c>
      <c r="Z635" t="s">
        <v>95</v>
      </c>
      <c r="AB635">
        <v>3</v>
      </c>
      <c r="AC635" t="s">
        <v>2903</v>
      </c>
      <c r="AD635" t="s">
        <v>62</v>
      </c>
      <c r="AJ635" t="s">
        <v>35</v>
      </c>
      <c r="AO635" t="s">
        <v>63</v>
      </c>
      <c r="AQ635">
        <v>4</v>
      </c>
      <c r="AS635">
        <v>10</v>
      </c>
      <c r="AT635">
        <v>7</v>
      </c>
      <c r="AU635" s="3" t="s">
        <v>2904</v>
      </c>
      <c r="AW635" t="s">
        <v>2905</v>
      </c>
      <c r="AX635">
        <v>10</v>
      </c>
      <c r="AY635" t="s">
        <v>2906</v>
      </c>
      <c r="AZ635" t="s">
        <v>2907</v>
      </c>
      <c r="BA635" t="s">
        <v>2908</v>
      </c>
      <c r="BB635">
        <v>1</v>
      </c>
    </row>
    <row r="636" spans="1:54" ht="57.6" x14ac:dyDescent="0.3">
      <c r="A636">
        <v>634</v>
      </c>
      <c r="B636">
        <v>634</v>
      </c>
      <c r="C636">
        <v>634</v>
      </c>
      <c r="D636" t="s">
        <v>3</v>
      </c>
      <c r="E636" t="s">
        <v>4</v>
      </c>
      <c r="F636" t="s">
        <v>5</v>
      </c>
      <c r="H636" t="s">
        <v>7</v>
      </c>
      <c r="J636" s="9">
        <v>31</v>
      </c>
      <c r="K636">
        <v>7</v>
      </c>
      <c r="L636">
        <v>10</v>
      </c>
      <c r="M636">
        <v>7</v>
      </c>
      <c r="N636">
        <v>6</v>
      </c>
      <c r="O636" t="s">
        <v>106</v>
      </c>
      <c r="P636">
        <v>0</v>
      </c>
      <c r="Q636" t="s">
        <v>3413</v>
      </c>
      <c r="T636" t="s">
        <v>2909</v>
      </c>
      <c r="U636">
        <v>0</v>
      </c>
      <c r="AD636" t="s">
        <v>87</v>
      </c>
      <c r="AH636" t="s">
        <v>33</v>
      </c>
      <c r="AO636" t="s">
        <v>165</v>
      </c>
      <c r="AQ636">
        <v>6</v>
      </c>
      <c r="AR636">
        <v>5</v>
      </c>
      <c r="AT636">
        <v>8</v>
      </c>
      <c r="AU636" t="s">
        <v>2910</v>
      </c>
      <c r="AV636" t="s">
        <v>78</v>
      </c>
      <c r="AX636">
        <v>10</v>
      </c>
      <c r="AY636" s="3" t="s">
        <v>2911</v>
      </c>
      <c r="AZ636" t="s">
        <v>2912</v>
      </c>
      <c r="BA636" t="s">
        <v>2913</v>
      </c>
      <c r="BB636">
        <v>1</v>
      </c>
    </row>
    <row r="637" spans="1:54" x14ac:dyDescent="0.3">
      <c r="A637">
        <v>635</v>
      </c>
      <c r="B637">
        <v>635</v>
      </c>
      <c r="C637">
        <v>635</v>
      </c>
      <c r="E637" t="s">
        <v>4</v>
      </c>
      <c r="H637" t="s">
        <v>7</v>
      </c>
      <c r="J637" s="9">
        <v>31</v>
      </c>
      <c r="K637">
        <v>8</v>
      </c>
      <c r="L637">
        <v>40</v>
      </c>
      <c r="M637">
        <v>10</v>
      </c>
      <c r="N637">
        <v>6</v>
      </c>
      <c r="O637" t="s">
        <v>106</v>
      </c>
      <c r="P637">
        <v>1</v>
      </c>
      <c r="U637">
        <v>1</v>
      </c>
      <c r="V637" t="s">
        <v>83</v>
      </c>
      <c r="X637" t="s">
        <v>84</v>
      </c>
      <c r="AA637" t="s">
        <v>3444</v>
      </c>
      <c r="AB637">
        <v>5</v>
      </c>
      <c r="AC637" t="s">
        <v>2915</v>
      </c>
      <c r="AD637" t="s">
        <v>62</v>
      </c>
      <c r="AJ637" t="s">
        <v>35</v>
      </c>
      <c r="AP637" t="s">
        <v>2916</v>
      </c>
      <c r="AQ637">
        <v>6</v>
      </c>
      <c r="AR637">
        <v>6</v>
      </c>
      <c r="AT637">
        <v>60</v>
      </c>
      <c r="AU637" t="s">
        <v>2917</v>
      </c>
      <c r="AV637" t="s">
        <v>380</v>
      </c>
      <c r="AX637">
        <v>10</v>
      </c>
      <c r="AY637" t="s">
        <v>2918</v>
      </c>
      <c r="AZ637" t="s">
        <v>2919</v>
      </c>
      <c r="BA637" t="s">
        <v>2920</v>
      </c>
      <c r="BB637">
        <v>1</v>
      </c>
    </row>
    <row r="638" spans="1:54" x14ac:dyDescent="0.3">
      <c r="A638">
        <v>636</v>
      </c>
      <c r="B638">
        <v>636</v>
      </c>
      <c r="C638">
        <v>636</v>
      </c>
      <c r="H638" t="s">
        <v>7</v>
      </c>
      <c r="J638" s="9"/>
      <c r="K638">
        <v>9141984</v>
      </c>
      <c r="L638">
        <v>45</v>
      </c>
      <c r="M638">
        <v>8</v>
      </c>
      <c r="N638">
        <v>3</v>
      </c>
      <c r="O638" t="s">
        <v>338</v>
      </c>
      <c r="P638">
        <v>0</v>
      </c>
      <c r="Q638" t="s">
        <v>101</v>
      </c>
      <c r="S638" t="s">
        <v>3410</v>
      </c>
      <c r="U638">
        <v>1</v>
      </c>
      <c r="V638" t="s">
        <v>216</v>
      </c>
      <c r="X638" t="s">
        <v>84</v>
      </c>
      <c r="Z638" t="s">
        <v>95</v>
      </c>
      <c r="AB638">
        <v>8</v>
      </c>
      <c r="AC638" t="s">
        <v>78</v>
      </c>
      <c r="AD638" t="s">
        <v>87</v>
      </c>
      <c r="AH638" t="s">
        <v>33</v>
      </c>
      <c r="AO638" t="s">
        <v>76</v>
      </c>
      <c r="AQ638">
        <v>4</v>
      </c>
      <c r="AR638">
        <v>3</v>
      </c>
      <c r="AT638">
        <v>6</v>
      </c>
      <c r="AU638" t="s">
        <v>2921</v>
      </c>
      <c r="AV638" t="s">
        <v>78</v>
      </c>
      <c r="AX638">
        <v>6</v>
      </c>
      <c r="AY638" t="s">
        <v>2922</v>
      </c>
      <c r="AZ638" t="s">
        <v>421</v>
      </c>
      <c r="BA638" t="s">
        <v>2923</v>
      </c>
      <c r="BB638">
        <v>0</v>
      </c>
    </row>
    <row r="639" spans="1:54" x14ac:dyDescent="0.3">
      <c r="A639">
        <v>637</v>
      </c>
      <c r="B639">
        <v>637</v>
      </c>
      <c r="C639">
        <v>637</v>
      </c>
      <c r="H639" t="s">
        <v>7</v>
      </c>
      <c r="J639" s="9">
        <v>55</v>
      </c>
      <c r="K639">
        <v>6</v>
      </c>
      <c r="L639">
        <v>30</v>
      </c>
      <c r="M639">
        <v>8</v>
      </c>
      <c r="N639">
        <v>20</v>
      </c>
      <c r="O639" t="s">
        <v>192</v>
      </c>
      <c r="P639">
        <v>1</v>
      </c>
      <c r="U639">
        <v>1</v>
      </c>
      <c r="V639" t="s">
        <v>468</v>
      </c>
      <c r="X639" t="s">
        <v>386</v>
      </c>
      <c r="AA639" t="s">
        <v>2924</v>
      </c>
      <c r="AB639">
        <v>20</v>
      </c>
      <c r="AC639" t="s">
        <v>2925</v>
      </c>
      <c r="AD639" t="s">
        <v>87</v>
      </c>
      <c r="AJ639" t="s">
        <v>35</v>
      </c>
      <c r="AO639" t="s">
        <v>63</v>
      </c>
      <c r="AQ639">
        <v>4</v>
      </c>
      <c r="AR639">
        <v>2</v>
      </c>
      <c r="AT639">
        <v>4</v>
      </c>
      <c r="AU639" t="s">
        <v>2926</v>
      </c>
      <c r="AW639" t="s">
        <v>2927</v>
      </c>
      <c r="AX639">
        <v>10</v>
      </c>
      <c r="AY639" t="s">
        <v>2928</v>
      </c>
      <c r="AZ639" t="s">
        <v>2929</v>
      </c>
      <c r="BB639">
        <v>1</v>
      </c>
    </row>
    <row r="640" spans="1:54" x14ac:dyDescent="0.3">
      <c r="A640">
        <v>638</v>
      </c>
      <c r="B640">
        <v>638</v>
      </c>
      <c r="C640">
        <v>638</v>
      </c>
      <c r="H640" t="s">
        <v>7</v>
      </c>
      <c r="J640" s="9">
        <v>42</v>
      </c>
      <c r="K640">
        <v>6</v>
      </c>
      <c r="L640">
        <v>45</v>
      </c>
      <c r="M640">
        <v>12</v>
      </c>
      <c r="N640">
        <v>50</v>
      </c>
      <c r="O640" t="s">
        <v>106</v>
      </c>
      <c r="P640">
        <v>1</v>
      </c>
      <c r="U640">
        <v>1</v>
      </c>
      <c r="V640" t="s">
        <v>83</v>
      </c>
      <c r="X640" t="s">
        <v>59</v>
      </c>
      <c r="Z640" t="s">
        <v>95</v>
      </c>
      <c r="AB640">
        <v>19</v>
      </c>
      <c r="AC640" t="s">
        <v>340</v>
      </c>
      <c r="AD640" t="s">
        <v>87</v>
      </c>
      <c r="AJ640" t="s">
        <v>35</v>
      </c>
      <c r="AO640" t="s">
        <v>63</v>
      </c>
      <c r="AQ640">
        <v>6</v>
      </c>
      <c r="AS640">
        <v>8</v>
      </c>
      <c r="AT640">
        <v>15</v>
      </c>
      <c r="AU640" t="s">
        <v>2930</v>
      </c>
      <c r="AV640" t="s">
        <v>67</v>
      </c>
      <c r="AX640">
        <v>10</v>
      </c>
      <c r="AY640" t="s">
        <v>2931</v>
      </c>
      <c r="AZ640" t="s">
        <v>2932</v>
      </c>
      <c r="BA640" t="s">
        <v>2933</v>
      </c>
      <c r="BB640">
        <v>1</v>
      </c>
    </row>
    <row r="641" spans="1:54" ht="57.6" x14ac:dyDescent="0.3">
      <c r="A641">
        <v>639</v>
      </c>
      <c r="B641">
        <v>639</v>
      </c>
      <c r="C641">
        <v>639</v>
      </c>
      <c r="D641" t="s">
        <v>3</v>
      </c>
      <c r="E641" t="s">
        <v>4</v>
      </c>
      <c r="J641" s="9">
        <v>31</v>
      </c>
      <c r="K641">
        <v>7</v>
      </c>
      <c r="L641">
        <v>360</v>
      </c>
      <c r="M641">
        <v>2</v>
      </c>
      <c r="N641">
        <v>5</v>
      </c>
      <c r="O641" t="s">
        <v>192</v>
      </c>
      <c r="P641">
        <v>1</v>
      </c>
      <c r="U641">
        <v>1</v>
      </c>
      <c r="V641" t="s">
        <v>216</v>
      </c>
      <c r="X641" t="s">
        <v>145</v>
      </c>
      <c r="Z641" t="s">
        <v>85</v>
      </c>
      <c r="AB641">
        <v>1</v>
      </c>
      <c r="AC641" t="s">
        <v>2934</v>
      </c>
      <c r="AD641" t="s">
        <v>87</v>
      </c>
      <c r="AJ641" t="s">
        <v>35</v>
      </c>
      <c r="AO641" t="s">
        <v>88</v>
      </c>
      <c r="AQ641">
        <v>6</v>
      </c>
      <c r="AR641">
        <v>6</v>
      </c>
      <c r="AT641">
        <v>6</v>
      </c>
      <c r="AU641" s="3" t="s">
        <v>2935</v>
      </c>
      <c r="AV641" t="s">
        <v>78</v>
      </c>
      <c r="AX641">
        <v>10</v>
      </c>
      <c r="AY641" t="s">
        <v>2936</v>
      </c>
      <c r="AZ641" t="s">
        <v>112</v>
      </c>
      <c r="BA641" t="s">
        <v>142</v>
      </c>
      <c r="BB641">
        <v>1</v>
      </c>
    </row>
    <row r="642" spans="1:54" x14ac:dyDescent="0.3">
      <c r="A642">
        <v>640</v>
      </c>
      <c r="B642">
        <v>640</v>
      </c>
      <c r="C642">
        <v>640</v>
      </c>
      <c r="G642" t="s">
        <v>6</v>
      </c>
      <c r="J642" s="9">
        <v>25</v>
      </c>
      <c r="K642">
        <v>8</v>
      </c>
      <c r="L642">
        <v>0</v>
      </c>
      <c r="M642">
        <v>14</v>
      </c>
      <c r="N642">
        <v>10</v>
      </c>
      <c r="O642" t="s">
        <v>55</v>
      </c>
      <c r="P642">
        <v>1</v>
      </c>
      <c r="U642">
        <v>0</v>
      </c>
      <c r="AD642" t="s">
        <v>62</v>
      </c>
      <c r="AG642" t="s">
        <v>32</v>
      </c>
      <c r="AO642" t="s">
        <v>76</v>
      </c>
      <c r="AQ642">
        <v>6</v>
      </c>
      <c r="AR642">
        <v>6</v>
      </c>
      <c r="AT642">
        <v>50</v>
      </c>
      <c r="AU642" t="s">
        <v>2937</v>
      </c>
      <c r="AV642" t="s">
        <v>78</v>
      </c>
      <c r="AX642">
        <v>8</v>
      </c>
      <c r="AY642" t="s">
        <v>2938</v>
      </c>
      <c r="AZ642" t="s">
        <v>409</v>
      </c>
      <c r="BA642" t="s">
        <v>2939</v>
      </c>
      <c r="BB642">
        <v>1</v>
      </c>
    </row>
    <row r="643" spans="1:54" x14ac:dyDescent="0.3">
      <c r="A643">
        <v>641</v>
      </c>
      <c r="B643">
        <v>641</v>
      </c>
      <c r="C643">
        <v>641</v>
      </c>
      <c r="F643" t="s">
        <v>5</v>
      </c>
      <c r="H643" t="s">
        <v>7</v>
      </c>
      <c r="J643" s="9">
        <v>26</v>
      </c>
      <c r="K643">
        <v>5</v>
      </c>
      <c r="L643">
        <v>20</v>
      </c>
      <c r="M643">
        <v>9</v>
      </c>
      <c r="N643">
        <v>0</v>
      </c>
      <c r="O643" t="s">
        <v>81</v>
      </c>
      <c r="P643">
        <v>1</v>
      </c>
      <c r="U643">
        <v>1</v>
      </c>
      <c r="V643" t="s">
        <v>410</v>
      </c>
      <c r="X643" t="s">
        <v>114</v>
      </c>
      <c r="AA643" t="s">
        <v>2940</v>
      </c>
      <c r="AB643">
        <v>1</v>
      </c>
      <c r="AC643" t="s">
        <v>2941</v>
      </c>
      <c r="AD643" t="s">
        <v>87</v>
      </c>
      <c r="AH643" t="s">
        <v>33</v>
      </c>
      <c r="AO643" t="s">
        <v>76</v>
      </c>
      <c r="AQ643">
        <v>5</v>
      </c>
      <c r="AR643">
        <v>5</v>
      </c>
      <c r="AT643">
        <v>20</v>
      </c>
      <c r="AU643" t="s">
        <v>2942</v>
      </c>
      <c r="AV643" t="s">
        <v>380</v>
      </c>
      <c r="AX643">
        <v>7</v>
      </c>
      <c r="AY643" t="s">
        <v>2943</v>
      </c>
      <c r="AZ643" t="s">
        <v>2944</v>
      </c>
      <c r="BA643" t="s">
        <v>119</v>
      </c>
      <c r="BB643">
        <v>1</v>
      </c>
    </row>
    <row r="644" spans="1:54" x14ac:dyDescent="0.3">
      <c r="A644">
        <v>642</v>
      </c>
      <c r="B644">
        <v>642</v>
      </c>
      <c r="C644">
        <v>642</v>
      </c>
      <c r="D644" t="s">
        <v>3</v>
      </c>
      <c r="H644" t="s">
        <v>7</v>
      </c>
      <c r="J644" s="9">
        <v>26</v>
      </c>
      <c r="K644">
        <v>8</v>
      </c>
      <c r="L644">
        <v>120</v>
      </c>
      <c r="M644">
        <v>12</v>
      </c>
      <c r="N644">
        <v>20</v>
      </c>
      <c r="O644" t="s">
        <v>338</v>
      </c>
      <c r="P644">
        <v>1</v>
      </c>
      <c r="U644">
        <v>0</v>
      </c>
      <c r="AD644" t="s">
        <v>62</v>
      </c>
      <c r="AE644" t="s">
        <v>30</v>
      </c>
      <c r="AH644" t="s">
        <v>33</v>
      </c>
      <c r="AP644" t="s">
        <v>2945</v>
      </c>
      <c r="AQ644">
        <v>4</v>
      </c>
      <c r="AR644">
        <v>6</v>
      </c>
      <c r="AT644">
        <v>40</v>
      </c>
      <c r="AU644" t="s">
        <v>2946</v>
      </c>
      <c r="AV644" t="s">
        <v>78</v>
      </c>
      <c r="AX644">
        <v>10</v>
      </c>
      <c r="AY644" t="s">
        <v>2947</v>
      </c>
      <c r="AZ644" t="s">
        <v>2948</v>
      </c>
      <c r="BA644" t="s">
        <v>2949</v>
      </c>
      <c r="BB644">
        <v>1</v>
      </c>
    </row>
    <row r="645" spans="1:54" x14ac:dyDescent="0.3">
      <c r="A645">
        <v>643</v>
      </c>
      <c r="B645">
        <v>643</v>
      </c>
      <c r="C645">
        <v>643</v>
      </c>
      <c r="D645" t="s">
        <v>3</v>
      </c>
      <c r="J645" s="9">
        <v>36</v>
      </c>
      <c r="K645">
        <v>8</v>
      </c>
      <c r="L645">
        <v>0</v>
      </c>
      <c r="M645">
        <v>12</v>
      </c>
      <c r="N645">
        <v>5</v>
      </c>
      <c r="O645" t="s">
        <v>70</v>
      </c>
      <c r="P645">
        <v>0</v>
      </c>
      <c r="Q645" t="s">
        <v>101</v>
      </c>
      <c r="S645" t="s">
        <v>3410</v>
      </c>
      <c r="U645">
        <v>0</v>
      </c>
      <c r="AD645" t="s">
        <v>87</v>
      </c>
      <c r="AG645" t="s">
        <v>32</v>
      </c>
      <c r="AO645" t="s">
        <v>76</v>
      </c>
      <c r="AQ645">
        <v>6</v>
      </c>
      <c r="AR645">
        <v>3</v>
      </c>
      <c r="AT645">
        <v>500</v>
      </c>
      <c r="AU645" t="s">
        <v>2950</v>
      </c>
      <c r="AV645" t="s">
        <v>78</v>
      </c>
      <c r="AX645">
        <v>10</v>
      </c>
      <c r="AY645" t="s">
        <v>2951</v>
      </c>
      <c r="AZ645" t="s">
        <v>2952</v>
      </c>
      <c r="BA645" t="s">
        <v>1397</v>
      </c>
      <c r="BB645">
        <v>1</v>
      </c>
    </row>
    <row r="646" spans="1:54" x14ac:dyDescent="0.3">
      <c r="A646">
        <v>644</v>
      </c>
      <c r="B646">
        <v>644</v>
      </c>
      <c r="C646">
        <v>644</v>
      </c>
      <c r="D646" t="s">
        <v>3</v>
      </c>
      <c r="J646" s="9">
        <v>36</v>
      </c>
      <c r="K646">
        <v>5</v>
      </c>
      <c r="L646">
        <v>120</v>
      </c>
      <c r="M646">
        <v>14</v>
      </c>
      <c r="N646">
        <v>30</v>
      </c>
      <c r="O646" t="s">
        <v>55</v>
      </c>
      <c r="P646">
        <v>0</v>
      </c>
      <c r="Q646" t="s">
        <v>71</v>
      </c>
      <c r="S646" t="s">
        <v>3410</v>
      </c>
      <c r="U646">
        <v>1</v>
      </c>
      <c r="V646" t="s">
        <v>216</v>
      </c>
      <c r="X646" t="s">
        <v>84</v>
      </c>
      <c r="Z646" t="s">
        <v>109</v>
      </c>
      <c r="AB646">
        <v>11</v>
      </c>
      <c r="AC646" t="s">
        <v>2953</v>
      </c>
      <c r="AD646" t="s">
        <v>62</v>
      </c>
      <c r="AG646" t="s">
        <v>32</v>
      </c>
      <c r="AO646" t="s">
        <v>88</v>
      </c>
      <c r="AQ646">
        <v>4</v>
      </c>
      <c r="AS646" t="s">
        <v>619</v>
      </c>
      <c r="AT646">
        <v>50</v>
      </c>
      <c r="AU646" t="s">
        <v>2954</v>
      </c>
      <c r="AV646" t="s">
        <v>78</v>
      </c>
      <c r="AX646">
        <v>10</v>
      </c>
      <c r="AY646" t="s">
        <v>2955</v>
      </c>
      <c r="BB646">
        <v>1</v>
      </c>
    </row>
    <row r="647" spans="1:54" x14ac:dyDescent="0.3">
      <c r="A647">
        <v>645</v>
      </c>
      <c r="B647">
        <v>645</v>
      </c>
      <c r="C647">
        <v>645</v>
      </c>
      <c r="E647" t="s">
        <v>4</v>
      </c>
      <c r="J647" s="9">
        <v>33</v>
      </c>
      <c r="K647">
        <v>7</v>
      </c>
      <c r="L647">
        <v>110</v>
      </c>
      <c r="M647">
        <v>11</v>
      </c>
      <c r="N647">
        <v>20</v>
      </c>
      <c r="O647" t="s">
        <v>306</v>
      </c>
      <c r="P647">
        <v>1</v>
      </c>
      <c r="U647">
        <v>0</v>
      </c>
      <c r="AD647" t="s">
        <v>87</v>
      </c>
      <c r="AF647" t="s">
        <v>31</v>
      </c>
      <c r="AO647" t="s">
        <v>76</v>
      </c>
      <c r="AQ647">
        <v>12</v>
      </c>
      <c r="AS647">
        <v>20</v>
      </c>
      <c r="AT647">
        <v>20</v>
      </c>
      <c r="AU647" t="s">
        <v>2956</v>
      </c>
      <c r="AW647" t="s">
        <v>341</v>
      </c>
      <c r="AX647">
        <v>10</v>
      </c>
      <c r="AY647" t="s">
        <v>2957</v>
      </c>
      <c r="AZ647" t="s">
        <v>530</v>
      </c>
      <c r="BA647" t="s">
        <v>2958</v>
      </c>
      <c r="BB647">
        <v>1</v>
      </c>
    </row>
    <row r="648" spans="1:54" x14ac:dyDescent="0.3">
      <c r="A648">
        <v>646</v>
      </c>
      <c r="B648">
        <v>646</v>
      </c>
      <c r="C648">
        <v>646</v>
      </c>
      <c r="H648" t="s">
        <v>7</v>
      </c>
      <c r="J648" s="9">
        <v>50</v>
      </c>
      <c r="K648">
        <v>7</v>
      </c>
      <c r="L648">
        <v>60</v>
      </c>
      <c r="M648">
        <v>10</v>
      </c>
      <c r="N648">
        <v>10</v>
      </c>
      <c r="O648" t="s">
        <v>106</v>
      </c>
      <c r="P648">
        <v>0</v>
      </c>
      <c r="Q648" t="s">
        <v>82</v>
      </c>
      <c r="S648" t="s">
        <v>3410</v>
      </c>
      <c r="U648">
        <v>1</v>
      </c>
      <c r="V648" t="s">
        <v>138</v>
      </c>
      <c r="X648" t="s">
        <v>145</v>
      </c>
      <c r="Z648" t="s">
        <v>95</v>
      </c>
      <c r="AB648">
        <v>25</v>
      </c>
      <c r="AC648" t="s">
        <v>2959</v>
      </c>
      <c r="AD648" t="s">
        <v>87</v>
      </c>
      <c r="AI648" t="s">
        <v>34</v>
      </c>
      <c r="AN648" t="s">
        <v>1074</v>
      </c>
      <c r="AO648" t="s">
        <v>76</v>
      </c>
      <c r="AQ648">
        <v>5</v>
      </c>
      <c r="AR648">
        <v>4</v>
      </c>
      <c r="AT648">
        <v>16</v>
      </c>
      <c r="AU648" t="s">
        <v>2960</v>
      </c>
      <c r="AW648" t="s">
        <v>2228</v>
      </c>
      <c r="AX648">
        <v>8</v>
      </c>
      <c r="AY648" t="s">
        <v>2961</v>
      </c>
      <c r="BB648">
        <v>1</v>
      </c>
    </row>
    <row r="649" spans="1:54" x14ac:dyDescent="0.3">
      <c r="A649">
        <v>647</v>
      </c>
      <c r="B649">
        <v>647</v>
      </c>
      <c r="C649">
        <v>647</v>
      </c>
      <c r="E649" t="s">
        <v>4</v>
      </c>
      <c r="H649" t="s">
        <v>7</v>
      </c>
      <c r="J649" s="9">
        <v>35</v>
      </c>
      <c r="K649">
        <v>7</v>
      </c>
      <c r="L649">
        <v>60</v>
      </c>
      <c r="M649">
        <v>8</v>
      </c>
      <c r="N649">
        <v>2</v>
      </c>
      <c r="O649" t="s">
        <v>100</v>
      </c>
      <c r="P649">
        <v>0</v>
      </c>
      <c r="Q649" t="s">
        <v>82</v>
      </c>
      <c r="S649" t="s">
        <v>3410</v>
      </c>
      <c r="U649">
        <v>1</v>
      </c>
      <c r="V649" t="s">
        <v>33</v>
      </c>
      <c r="X649" t="s">
        <v>84</v>
      </c>
      <c r="Z649" t="s">
        <v>95</v>
      </c>
      <c r="AB649">
        <v>7</v>
      </c>
      <c r="AC649" t="s">
        <v>2962</v>
      </c>
      <c r="AD649" t="s">
        <v>87</v>
      </c>
      <c r="AH649" t="s">
        <v>33</v>
      </c>
      <c r="AO649" t="s">
        <v>88</v>
      </c>
      <c r="AQ649">
        <v>3</v>
      </c>
      <c r="AR649">
        <v>5</v>
      </c>
      <c r="AT649">
        <v>5</v>
      </c>
      <c r="AU649" t="s">
        <v>2963</v>
      </c>
      <c r="AW649" t="s">
        <v>444</v>
      </c>
      <c r="AX649">
        <v>6</v>
      </c>
      <c r="AY649" t="s">
        <v>2964</v>
      </c>
      <c r="AZ649" t="s">
        <v>2965</v>
      </c>
      <c r="BA649" t="s">
        <v>2966</v>
      </c>
      <c r="BB649">
        <v>0</v>
      </c>
    </row>
    <row r="650" spans="1:54" x14ac:dyDescent="0.3">
      <c r="A650">
        <v>648</v>
      </c>
      <c r="B650">
        <v>648</v>
      </c>
      <c r="C650">
        <v>648</v>
      </c>
      <c r="D650" t="s">
        <v>3</v>
      </c>
      <c r="J650" s="9">
        <v>35</v>
      </c>
      <c r="K650">
        <v>4</v>
      </c>
      <c r="L650">
        <v>40</v>
      </c>
      <c r="M650">
        <v>11</v>
      </c>
      <c r="N650">
        <v>2</v>
      </c>
      <c r="O650" t="s">
        <v>55</v>
      </c>
      <c r="P650">
        <v>0</v>
      </c>
      <c r="Q650" t="s">
        <v>71</v>
      </c>
      <c r="S650" t="s">
        <v>3439</v>
      </c>
      <c r="U650">
        <v>0</v>
      </c>
      <c r="AD650" t="s">
        <v>87</v>
      </c>
      <c r="AJ650" t="s">
        <v>35</v>
      </c>
      <c r="AO650" t="s">
        <v>63</v>
      </c>
      <c r="AQ650">
        <v>10</v>
      </c>
      <c r="AR650">
        <v>5</v>
      </c>
      <c r="AT650">
        <v>12</v>
      </c>
      <c r="AU650" t="s">
        <v>2967</v>
      </c>
      <c r="AV650" t="s">
        <v>78</v>
      </c>
      <c r="AX650">
        <v>7</v>
      </c>
      <c r="AY650" t="s">
        <v>2968</v>
      </c>
      <c r="AZ650" t="s">
        <v>2969</v>
      </c>
      <c r="BA650" t="s">
        <v>2970</v>
      </c>
      <c r="BB650">
        <v>1</v>
      </c>
    </row>
    <row r="651" spans="1:54" x14ac:dyDescent="0.3">
      <c r="A651">
        <v>649</v>
      </c>
      <c r="B651">
        <v>649</v>
      </c>
      <c r="C651">
        <v>649</v>
      </c>
      <c r="D651" t="s">
        <v>3</v>
      </c>
      <c r="E651" t="s">
        <v>4</v>
      </c>
      <c r="F651" t="s">
        <v>5</v>
      </c>
      <c r="G651" t="s">
        <v>6</v>
      </c>
      <c r="H651" t="s">
        <v>7</v>
      </c>
      <c r="I651" t="s">
        <v>2971</v>
      </c>
      <c r="J651" s="9">
        <v>22</v>
      </c>
      <c r="K651">
        <v>6</v>
      </c>
      <c r="L651">
        <v>120</v>
      </c>
      <c r="M651">
        <v>8</v>
      </c>
      <c r="N651">
        <v>24</v>
      </c>
      <c r="O651" t="s">
        <v>338</v>
      </c>
      <c r="P651">
        <v>1</v>
      </c>
      <c r="U651">
        <v>0</v>
      </c>
      <c r="AD651" t="s">
        <v>366</v>
      </c>
      <c r="AG651" t="s">
        <v>32</v>
      </c>
      <c r="AO651" t="s">
        <v>76</v>
      </c>
      <c r="AQ651">
        <v>3</v>
      </c>
      <c r="AR651">
        <v>3</v>
      </c>
      <c r="AT651">
        <v>320</v>
      </c>
      <c r="AU651" t="s">
        <v>2972</v>
      </c>
      <c r="AV651" t="s">
        <v>78</v>
      </c>
      <c r="AX651">
        <v>10</v>
      </c>
      <c r="AY651" t="s">
        <v>2973</v>
      </c>
      <c r="AZ651" t="s">
        <v>2974</v>
      </c>
      <c r="BA651" t="s">
        <v>2975</v>
      </c>
      <c r="BB651">
        <v>1</v>
      </c>
    </row>
    <row r="652" spans="1:54" x14ac:dyDescent="0.3">
      <c r="A652">
        <v>650</v>
      </c>
      <c r="B652">
        <v>650</v>
      </c>
      <c r="C652">
        <v>650</v>
      </c>
      <c r="E652" t="s">
        <v>4</v>
      </c>
      <c r="J652" s="9">
        <v>26</v>
      </c>
      <c r="K652">
        <v>7</v>
      </c>
      <c r="L652">
        <v>30</v>
      </c>
      <c r="M652">
        <v>12</v>
      </c>
      <c r="N652">
        <v>2</v>
      </c>
      <c r="O652" t="s">
        <v>92</v>
      </c>
      <c r="P652">
        <v>1</v>
      </c>
      <c r="U652">
        <v>1</v>
      </c>
      <c r="V652" t="s">
        <v>522</v>
      </c>
      <c r="X652" t="s">
        <v>59</v>
      </c>
      <c r="Z652" t="s">
        <v>60</v>
      </c>
      <c r="AB652">
        <v>3</v>
      </c>
      <c r="AC652" t="s">
        <v>2976</v>
      </c>
      <c r="AD652" t="s">
        <v>62</v>
      </c>
      <c r="AH652" t="s">
        <v>33</v>
      </c>
      <c r="AI652" t="s">
        <v>34</v>
      </c>
      <c r="AJ652" t="s">
        <v>35</v>
      </c>
      <c r="AN652" t="s">
        <v>2977</v>
      </c>
      <c r="AO652" t="s">
        <v>76</v>
      </c>
      <c r="AQ652">
        <v>6</v>
      </c>
      <c r="AS652" t="s">
        <v>2978</v>
      </c>
      <c r="AT652">
        <v>8</v>
      </c>
      <c r="AU652" t="s">
        <v>2979</v>
      </c>
      <c r="AV652" t="s">
        <v>78</v>
      </c>
      <c r="AX652">
        <v>10</v>
      </c>
      <c r="AY652" t="s">
        <v>2980</v>
      </c>
      <c r="AZ652" t="s">
        <v>2981</v>
      </c>
      <c r="BA652" t="s">
        <v>2982</v>
      </c>
      <c r="BB652">
        <v>1</v>
      </c>
    </row>
    <row r="653" spans="1:54" x14ac:dyDescent="0.3">
      <c r="A653">
        <v>651</v>
      </c>
      <c r="B653">
        <v>651</v>
      </c>
      <c r="C653">
        <v>651</v>
      </c>
      <c r="D653" t="s">
        <v>3</v>
      </c>
      <c r="E653" t="s">
        <v>4</v>
      </c>
      <c r="J653" s="9">
        <v>29</v>
      </c>
      <c r="K653">
        <v>7</v>
      </c>
      <c r="L653">
        <v>90</v>
      </c>
      <c r="M653">
        <v>9</v>
      </c>
      <c r="N653">
        <v>3</v>
      </c>
      <c r="O653" t="s">
        <v>70</v>
      </c>
      <c r="P653">
        <v>1</v>
      </c>
      <c r="U653">
        <v>0</v>
      </c>
      <c r="AD653" t="s">
        <v>62</v>
      </c>
      <c r="AJ653" t="s">
        <v>35</v>
      </c>
      <c r="AO653" t="s">
        <v>63</v>
      </c>
      <c r="AQ653">
        <v>3</v>
      </c>
      <c r="AR653">
        <v>1</v>
      </c>
      <c r="AT653">
        <v>5</v>
      </c>
      <c r="AU653" t="s">
        <v>2983</v>
      </c>
      <c r="AV653" t="s">
        <v>348</v>
      </c>
      <c r="AX653">
        <v>10</v>
      </c>
      <c r="AY653" t="s">
        <v>2984</v>
      </c>
      <c r="AZ653" t="s">
        <v>2985</v>
      </c>
      <c r="BA653" t="s">
        <v>2986</v>
      </c>
      <c r="BB653">
        <v>1</v>
      </c>
    </row>
    <row r="654" spans="1:54" x14ac:dyDescent="0.3">
      <c r="A654">
        <v>652</v>
      </c>
      <c r="B654">
        <v>652</v>
      </c>
      <c r="C654">
        <v>652</v>
      </c>
      <c r="F654" t="s">
        <v>5</v>
      </c>
      <c r="J654" s="9">
        <v>30</v>
      </c>
      <c r="K654">
        <v>7</v>
      </c>
      <c r="L654">
        <v>15</v>
      </c>
      <c r="M654">
        <v>8</v>
      </c>
      <c r="N654">
        <v>2</v>
      </c>
      <c r="O654" t="s">
        <v>55</v>
      </c>
      <c r="P654">
        <v>0</v>
      </c>
      <c r="Q654" t="s">
        <v>56</v>
      </c>
      <c r="S654" t="s">
        <v>3409</v>
      </c>
      <c r="U654">
        <v>1</v>
      </c>
      <c r="V654" t="s">
        <v>158</v>
      </c>
      <c r="X654" t="s">
        <v>84</v>
      </c>
      <c r="Z654" t="s">
        <v>109</v>
      </c>
      <c r="AB654">
        <v>0</v>
      </c>
      <c r="AC654" t="s">
        <v>2987</v>
      </c>
      <c r="AD654" t="s">
        <v>75</v>
      </c>
      <c r="AH654" t="s">
        <v>33</v>
      </c>
      <c r="AO654" t="s">
        <v>165</v>
      </c>
      <c r="AQ654">
        <v>6</v>
      </c>
      <c r="AR654">
        <v>2</v>
      </c>
      <c r="AT654">
        <v>15</v>
      </c>
      <c r="AU654" t="s">
        <v>2988</v>
      </c>
      <c r="AV654" t="s">
        <v>78</v>
      </c>
      <c r="AX654">
        <v>10</v>
      </c>
      <c r="AY654" t="s">
        <v>2989</v>
      </c>
      <c r="AZ654" t="s">
        <v>2990</v>
      </c>
      <c r="BB654">
        <v>0</v>
      </c>
    </row>
    <row r="655" spans="1:54" x14ac:dyDescent="0.3">
      <c r="A655">
        <v>653</v>
      </c>
      <c r="B655">
        <v>653</v>
      </c>
      <c r="C655">
        <v>653</v>
      </c>
      <c r="D655" t="s">
        <v>3</v>
      </c>
      <c r="H655" t="s">
        <v>7</v>
      </c>
      <c r="J655" s="9">
        <v>23</v>
      </c>
      <c r="K655">
        <v>8</v>
      </c>
      <c r="L655">
        <v>0</v>
      </c>
      <c r="M655">
        <v>11</v>
      </c>
      <c r="N655">
        <v>30</v>
      </c>
      <c r="O655" t="s">
        <v>228</v>
      </c>
      <c r="P655">
        <v>1</v>
      </c>
      <c r="U655">
        <v>0</v>
      </c>
      <c r="AD655" t="s">
        <v>366</v>
      </c>
      <c r="AG655" t="s">
        <v>32</v>
      </c>
      <c r="AH655" t="s">
        <v>33</v>
      </c>
      <c r="AO655" t="s">
        <v>88</v>
      </c>
      <c r="AQ655">
        <v>6</v>
      </c>
      <c r="AS655">
        <v>14</v>
      </c>
      <c r="AT655">
        <v>10</v>
      </c>
      <c r="AU655" t="s">
        <v>2991</v>
      </c>
      <c r="AV655" t="s">
        <v>78</v>
      </c>
      <c r="AX655">
        <v>10</v>
      </c>
      <c r="AY655" t="s">
        <v>2992</v>
      </c>
      <c r="AZ655" t="s">
        <v>2993</v>
      </c>
      <c r="BB655">
        <v>1</v>
      </c>
    </row>
    <row r="656" spans="1:54" x14ac:dyDescent="0.3">
      <c r="A656">
        <v>654</v>
      </c>
      <c r="B656">
        <v>654</v>
      </c>
      <c r="C656">
        <v>654</v>
      </c>
      <c r="G656" t="s">
        <v>6</v>
      </c>
      <c r="J656" s="9">
        <v>27</v>
      </c>
      <c r="K656">
        <v>7</v>
      </c>
      <c r="L656">
        <v>5</v>
      </c>
      <c r="M656">
        <v>12</v>
      </c>
      <c r="N656">
        <v>8</v>
      </c>
      <c r="O656" t="s">
        <v>55</v>
      </c>
      <c r="P656">
        <v>0</v>
      </c>
      <c r="Q656" t="s">
        <v>71</v>
      </c>
      <c r="S656" t="s">
        <v>3411</v>
      </c>
      <c r="U656">
        <v>0</v>
      </c>
      <c r="AD656" t="s">
        <v>62</v>
      </c>
      <c r="AJ656" t="s">
        <v>35</v>
      </c>
      <c r="AO656" t="s">
        <v>63</v>
      </c>
      <c r="AQ656">
        <v>5</v>
      </c>
      <c r="AR656">
        <v>3</v>
      </c>
      <c r="AT656">
        <v>80</v>
      </c>
      <c r="AU656" t="s">
        <v>2994</v>
      </c>
      <c r="AV656" t="s">
        <v>78</v>
      </c>
      <c r="AX656">
        <v>9</v>
      </c>
      <c r="AY656" t="s">
        <v>2995</v>
      </c>
      <c r="AZ656" t="s">
        <v>2996</v>
      </c>
      <c r="BA656" t="s">
        <v>2997</v>
      </c>
      <c r="BB656">
        <v>1</v>
      </c>
    </row>
    <row r="657" spans="1:54" x14ac:dyDescent="0.3">
      <c r="A657">
        <v>655</v>
      </c>
      <c r="B657">
        <v>655</v>
      </c>
      <c r="C657">
        <v>655</v>
      </c>
      <c r="D657" t="s">
        <v>3</v>
      </c>
      <c r="H657" t="s">
        <v>7</v>
      </c>
      <c r="J657" s="9">
        <v>30</v>
      </c>
      <c r="K657">
        <v>7</v>
      </c>
      <c r="L657">
        <v>60</v>
      </c>
      <c r="M657">
        <v>4</v>
      </c>
      <c r="N657">
        <v>5</v>
      </c>
      <c r="O657" t="s">
        <v>306</v>
      </c>
      <c r="P657">
        <v>1</v>
      </c>
      <c r="U657">
        <v>1</v>
      </c>
      <c r="V657" t="s">
        <v>73</v>
      </c>
      <c r="X657" t="s">
        <v>114</v>
      </c>
      <c r="Z657" t="s">
        <v>60</v>
      </c>
      <c r="AB657">
        <v>3</v>
      </c>
      <c r="AC657" t="s">
        <v>2998</v>
      </c>
      <c r="AD657" t="s">
        <v>87</v>
      </c>
      <c r="AJ657" t="s">
        <v>35</v>
      </c>
      <c r="AO657" t="s">
        <v>76</v>
      </c>
      <c r="AQ657">
        <v>4</v>
      </c>
      <c r="AR657">
        <v>5</v>
      </c>
      <c r="AT657">
        <v>5</v>
      </c>
      <c r="AU657" t="s">
        <v>2999</v>
      </c>
      <c r="AV657" t="s">
        <v>78</v>
      </c>
      <c r="AX657">
        <v>10</v>
      </c>
      <c r="AY657" t="s">
        <v>3000</v>
      </c>
      <c r="AZ657" t="s">
        <v>3001</v>
      </c>
      <c r="BA657" t="s">
        <v>3002</v>
      </c>
      <c r="BB657">
        <v>1</v>
      </c>
    </row>
    <row r="658" spans="1:54" x14ac:dyDescent="0.3">
      <c r="A658">
        <v>656</v>
      </c>
      <c r="B658">
        <v>656</v>
      </c>
      <c r="C658">
        <v>656</v>
      </c>
      <c r="H658" t="s">
        <v>7</v>
      </c>
      <c r="J658" s="9">
        <v>36</v>
      </c>
      <c r="K658">
        <v>7</v>
      </c>
      <c r="L658">
        <v>3</v>
      </c>
      <c r="M658">
        <v>7</v>
      </c>
      <c r="N658">
        <v>100</v>
      </c>
      <c r="O658" t="s">
        <v>228</v>
      </c>
      <c r="P658">
        <v>0</v>
      </c>
      <c r="Q658" t="s">
        <v>71</v>
      </c>
      <c r="S658" t="s">
        <v>3410</v>
      </c>
      <c r="U658">
        <v>0</v>
      </c>
      <c r="AD658" t="s">
        <v>62</v>
      </c>
      <c r="AH658" t="s">
        <v>33</v>
      </c>
      <c r="AJ658" t="s">
        <v>35</v>
      </c>
      <c r="AO658" t="s">
        <v>63</v>
      </c>
      <c r="AQ658">
        <v>6</v>
      </c>
      <c r="AR658">
        <v>6</v>
      </c>
      <c r="AT658">
        <v>15</v>
      </c>
      <c r="AU658" t="s">
        <v>3003</v>
      </c>
      <c r="AV658" t="s">
        <v>67</v>
      </c>
      <c r="AX658">
        <v>5</v>
      </c>
      <c r="AY658" t="s">
        <v>3004</v>
      </c>
      <c r="AZ658" t="s">
        <v>325</v>
      </c>
      <c r="BA658" t="s">
        <v>119</v>
      </c>
      <c r="BB658">
        <v>1</v>
      </c>
    </row>
    <row r="659" spans="1:54" x14ac:dyDescent="0.3">
      <c r="A659">
        <v>657</v>
      </c>
      <c r="B659">
        <v>657</v>
      </c>
      <c r="C659">
        <v>657</v>
      </c>
      <c r="F659" t="s">
        <v>5</v>
      </c>
      <c r="J659" s="9">
        <v>23</v>
      </c>
      <c r="K659">
        <v>7</v>
      </c>
      <c r="L659">
        <v>180</v>
      </c>
      <c r="M659">
        <v>6</v>
      </c>
      <c r="N659">
        <v>5</v>
      </c>
      <c r="O659" t="s">
        <v>70</v>
      </c>
      <c r="P659">
        <v>1</v>
      </c>
      <c r="U659">
        <v>1</v>
      </c>
      <c r="V659" t="s">
        <v>173</v>
      </c>
      <c r="X659" t="s">
        <v>353</v>
      </c>
      <c r="Z659" t="s">
        <v>95</v>
      </c>
      <c r="AB659">
        <v>0</v>
      </c>
      <c r="AC659" t="s">
        <v>3005</v>
      </c>
      <c r="AD659" t="s">
        <v>164</v>
      </c>
      <c r="AH659" t="s">
        <v>33</v>
      </c>
      <c r="AJ659" t="s">
        <v>35</v>
      </c>
      <c r="AO659" t="s">
        <v>76</v>
      </c>
      <c r="AQ659">
        <v>15</v>
      </c>
      <c r="AS659">
        <v>10</v>
      </c>
      <c r="AT659">
        <v>5</v>
      </c>
      <c r="AU659" t="s">
        <v>3006</v>
      </c>
      <c r="AV659" t="s">
        <v>78</v>
      </c>
      <c r="AX659">
        <v>9</v>
      </c>
      <c r="AY659" t="s">
        <v>3007</v>
      </c>
      <c r="AZ659" t="s">
        <v>3008</v>
      </c>
      <c r="BA659" t="s">
        <v>3009</v>
      </c>
      <c r="BB659">
        <v>1</v>
      </c>
    </row>
    <row r="660" spans="1:54" x14ac:dyDescent="0.3">
      <c r="A660">
        <v>658</v>
      </c>
      <c r="B660">
        <v>658</v>
      </c>
      <c r="C660">
        <v>658</v>
      </c>
      <c r="D660" t="s">
        <v>3</v>
      </c>
      <c r="J660" s="9"/>
      <c r="K660">
        <v>7</v>
      </c>
      <c r="L660">
        <v>0</v>
      </c>
      <c r="M660">
        <v>8</v>
      </c>
      <c r="N660">
        <v>6</v>
      </c>
      <c r="O660" t="s">
        <v>228</v>
      </c>
      <c r="P660">
        <v>0</v>
      </c>
      <c r="Q660" t="s">
        <v>101</v>
      </c>
      <c r="T660" t="s">
        <v>3010</v>
      </c>
      <c r="U660">
        <v>0</v>
      </c>
      <c r="AD660" t="s">
        <v>62</v>
      </c>
      <c r="AH660" t="s">
        <v>33</v>
      </c>
      <c r="AO660" t="s">
        <v>88</v>
      </c>
      <c r="AQ660">
        <v>10</v>
      </c>
      <c r="AS660">
        <v>10</v>
      </c>
      <c r="AT660">
        <v>20</v>
      </c>
      <c r="AU660" t="s">
        <v>3011</v>
      </c>
      <c r="AV660" t="s">
        <v>78</v>
      </c>
      <c r="AX660">
        <v>8</v>
      </c>
      <c r="AY660" t="s">
        <v>3012</v>
      </c>
      <c r="AZ660" t="s">
        <v>3013</v>
      </c>
      <c r="BA660" t="s">
        <v>3014</v>
      </c>
      <c r="BB660">
        <v>1</v>
      </c>
    </row>
    <row r="661" spans="1:54" x14ac:dyDescent="0.3">
      <c r="A661">
        <v>659</v>
      </c>
      <c r="B661">
        <v>659</v>
      </c>
      <c r="C661">
        <v>659</v>
      </c>
      <c r="D661" t="s">
        <v>3</v>
      </c>
      <c r="E661" t="s">
        <v>4</v>
      </c>
      <c r="H661" t="s">
        <v>7</v>
      </c>
      <c r="J661" s="9">
        <v>30</v>
      </c>
      <c r="K661">
        <v>6</v>
      </c>
      <c r="L661">
        <v>70</v>
      </c>
      <c r="M661">
        <v>8</v>
      </c>
      <c r="N661">
        <v>7</v>
      </c>
      <c r="O661" t="s">
        <v>124</v>
      </c>
      <c r="P661">
        <v>0</v>
      </c>
      <c r="Q661" t="s">
        <v>71</v>
      </c>
      <c r="S661" t="s">
        <v>3410</v>
      </c>
      <c r="U661">
        <v>1</v>
      </c>
      <c r="V661" t="s">
        <v>216</v>
      </c>
      <c r="Y661" t="s">
        <v>3015</v>
      </c>
      <c r="AA661" t="s">
        <v>3016</v>
      </c>
      <c r="AB661">
        <v>3</v>
      </c>
      <c r="AC661" t="s">
        <v>3017</v>
      </c>
      <c r="AD661" t="s">
        <v>87</v>
      </c>
      <c r="AI661" t="s">
        <v>34</v>
      </c>
      <c r="AO661" t="s">
        <v>76</v>
      </c>
      <c r="AQ661">
        <v>5</v>
      </c>
      <c r="AR661">
        <v>3</v>
      </c>
      <c r="AT661">
        <v>5</v>
      </c>
      <c r="AU661" t="s">
        <v>3018</v>
      </c>
      <c r="AV661" t="s">
        <v>78</v>
      </c>
      <c r="AX661">
        <v>9</v>
      </c>
      <c r="AY661" t="s">
        <v>3019</v>
      </c>
      <c r="AZ661" t="s">
        <v>1884</v>
      </c>
      <c r="BB661">
        <v>1</v>
      </c>
    </row>
    <row r="662" spans="1:54" x14ac:dyDescent="0.3">
      <c r="A662">
        <v>660</v>
      </c>
      <c r="B662">
        <v>660</v>
      </c>
      <c r="C662">
        <v>660</v>
      </c>
      <c r="D662" t="s">
        <v>3</v>
      </c>
      <c r="J662" s="9">
        <v>25</v>
      </c>
      <c r="K662">
        <v>6</v>
      </c>
      <c r="L662">
        <v>60</v>
      </c>
      <c r="M662">
        <v>10</v>
      </c>
      <c r="N662">
        <v>5</v>
      </c>
      <c r="O662" t="s">
        <v>106</v>
      </c>
      <c r="P662">
        <v>1</v>
      </c>
      <c r="U662">
        <v>1</v>
      </c>
      <c r="V662" t="s">
        <v>8</v>
      </c>
      <c r="X662" t="s">
        <v>59</v>
      </c>
      <c r="Z662" t="s">
        <v>422</v>
      </c>
      <c r="AB662">
        <v>3</v>
      </c>
      <c r="AC662" t="s">
        <v>3020</v>
      </c>
      <c r="AD662" t="s">
        <v>62</v>
      </c>
      <c r="AJ662" t="s">
        <v>35</v>
      </c>
      <c r="AO662" t="s">
        <v>63</v>
      </c>
      <c r="AQ662">
        <v>3</v>
      </c>
      <c r="AR662">
        <v>5</v>
      </c>
      <c r="AT662">
        <v>5</v>
      </c>
      <c r="AU662" t="s">
        <v>3021</v>
      </c>
      <c r="AV662" t="s">
        <v>78</v>
      </c>
      <c r="AX662">
        <v>7</v>
      </c>
      <c r="AY662" t="s">
        <v>3022</v>
      </c>
      <c r="AZ662" t="s">
        <v>3023</v>
      </c>
      <c r="BA662" t="s">
        <v>3024</v>
      </c>
      <c r="BB662">
        <v>1</v>
      </c>
    </row>
    <row r="663" spans="1:54" x14ac:dyDescent="0.3">
      <c r="A663">
        <v>661</v>
      </c>
      <c r="B663">
        <v>661</v>
      </c>
      <c r="C663">
        <v>661</v>
      </c>
      <c r="D663" t="s">
        <v>3</v>
      </c>
      <c r="E663" t="s">
        <v>4</v>
      </c>
      <c r="H663" t="s">
        <v>7</v>
      </c>
      <c r="J663" s="9">
        <v>44</v>
      </c>
      <c r="K663">
        <v>5</v>
      </c>
      <c r="L663">
        <v>0</v>
      </c>
      <c r="M663">
        <v>12</v>
      </c>
      <c r="N663">
        <v>30</v>
      </c>
      <c r="O663" t="s">
        <v>81</v>
      </c>
      <c r="P663">
        <v>1</v>
      </c>
      <c r="U663">
        <v>1</v>
      </c>
      <c r="V663" t="s">
        <v>83</v>
      </c>
      <c r="X663" t="s">
        <v>59</v>
      </c>
      <c r="Z663" t="s">
        <v>95</v>
      </c>
      <c r="AB663">
        <v>7</v>
      </c>
      <c r="AC663" t="s">
        <v>3025</v>
      </c>
      <c r="AD663" t="s">
        <v>87</v>
      </c>
      <c r="AG663" t="s">
        <v>3449</v>
      </c>
      <c r="AH663" t="s">
        <v>33</v>
      </c>
      <c r="AN663" t="s">
        <v>2625</v>
      </c>
      <c r="AO663" t="s">
        <v>88</v>
      </c>
      <c r="AQ663">
        <v>6</v>
      </c>
      <c r="AR663">
        <v>6</v>
      </c>
      <c r="AT663">
        <v>20</v>
      </c>
      <c r="AU663" t="s">
        <v>3026</v>
      </c>
      <c r="AV663" t="s">
        <v>78</v>
      </c>
      <c r="AX663">
        <v>8</v>
      </c>
      <c r="AY663" t="s">
        <v>3027</v>
      </c>
      <c r="AZ663" t="s">
        <v>3028</v>
      </c>
      <c r="BA663" t="s">
        <v>3029</v>
      </c>
      <c r="BB663">
        <v>1</v>
      </c>
    </row>
    <row r="664" spans="1:54" ht="409.6" x14ac:dyDescent="0.3">
      <c r="A664">
        <v>662</v>
      </c>
      <c r="B664">
        <v>662</v>
      </c>
      <c r="C664">
        <v>662</v>
      </c>
      <c r="D664" t="s">
        <v>3</v>
      </c>
      <c r="H664" t="s">
        <v>7</v>
      </c>
      <c r="J664" s="9">
        <v>34</v>
      </c>
      <c r="K664">
        <v>5</v>
      </c>
      <c r="L664">
        <v>10</v>
      </c>
      <c r="M664">
        <v>16</v>
      </c>
      <c r="N664">
        <v>4</v>
      </c>
      <c r="O664" t="s">
        <v>55</v>
      </c>
      <c r="P664">
        <v>1</v>
      </c>
      <c r="U664">
        <v>1</v>
      </c>
      <c r="V664" t="s">
        <v>216</v>
      </c>
      <c r="X664" t="s">
        <v>84</v>
      </c>
      <c r="Z664" t="s">
        <v>575</v>
      </c>
      <c r="AB664">
        <v>9</v>
      </c>
      <c r="AC664" t="s">
        <v>2620</v>
      </c>
      <c r="AD664" t="s">
        <v>87</v>
      </c>
      <c r="AJ664" t="s">
        <v>35</v>
      </c>
      <c r="AO664" t="s">
        <v>63</v>
      </c>
      <c r="AQ664">
        <v>12</v>
      </c>
      <c r="AS664">
        <v>8</v>
      </c>
      <c r="AT664">
        <v>15</v>
      </c>
      <c r="AU664" s="3" t="s">
        <v>3030</v>
      </c>
      <c r="AW664" t="s">
        <v>3031</v>
      </c>
      <c r="AX664">
        <v>10</v>
      </c>
      <c r="AY664" s="3" t="s">
        <v>3032</v>
      </c>
      <c r="AZ664" s="3" t="s">
        <v>3033</v>
      </c>
      <c r="BA664" s="3" t="s">
        <v>3034</v>
      </c>
      <c r="BB664">
        <v>1</v>
      </c>
    </row>
    <row r="665" spans="1:54" ht="28.8" x14ac:dyDescent="0.3">
      <c r="A665">
        <v>663</v>
      </c>
      <c r="B665">
        <v>663</v>
      </c>
      <c r="C665">
        <v>663</v>
      </c>
      <c r="H665" t="s">
        <v>7</v>
      </c>
      <c r="J665" s="9">
        <v>29</v>
      </c>
      <c r="K665">
        <v>6</v>
      </c>
      <c r="L665">
        <v>45</v>
      </c>
      <c r="M665">
        <v>10</v>
      </c>
      <c r="N665">
        <v>15</v>
      </c>
      <c r="O665" t="s">
        <v>192</v>
      </c>
      <c r="P665">
        <v>1</v>
      </c>
      <c r="U665">
        <v>1</v>
      </c>
      <c r="V665" t="s">
        <v>216</v>
      </c>
      <c r="X665" t="s">
        <v>84</v>
      </c>
      <c r="Z665" t="s">
        <v>95</v>
      </c>
      <c r="AB665">
        <v>5</v>
      </c>
      <c r="AC665" t="s">
        <v>3035</v>
      </c>
      <c r="AD665" t="s">
        <v>62</v>
      </c>
      <c r="AH665" t="s">
        <v>33</v>
      </c>
      <c r="AO665" t="s">
        <v>76</v>
      </c>
      <c r="AQ665">
        <v>6</v>
      </c>
      <c r="AR665">
        <v>1</v>
      </c>
      <c r="AT665">
        <v>10</v>
      </c>
      <c r="AU665" s="3" t="s">
        <v>207</v>
      </c>
      <c r="AV665" t="s">
        <v>78</v>
      </c>
      <c r="AX665">
        <v>10</v>
      </c>
      <c r="AY665" s="3" t="s">
        <v>207</v>
      </c>
      <c r="AZ665" t="s">
        <v>3036</v>
      </c>
      <c r="BA665" s="3" t="s">
        <v>207</v>
      </c>
      <c r="BB665">
        <v>0</v>
      </c>
    </row>
    <row r="666" spans="1:54" ht="374.4" x14ac:dyDescent="0.3">
      <c r="A666">
        <v>664</v>
      </c>
      <c r="B666">
        <v>664</v>
      </c>
      <c r="C666">
        <v>664</v>
      </c>
      <c r="H666" t="s">
        <v>7</v>
      </c>
      <c r="J666" s="9">
        <v>40</v>
      </c>
      <c r="K666">
        <v>8</v>
      </c>
      <c r="L666">
        <v>30</v>
      </c>
      <c r="M666">
        <v>14</v>
      </c>
      <c r="N666">
        <v>3</v>
      </c>
      <c r="O666" t="s">
        <v>70</v>
      </c>
      <c r="P666">
        <v>0</v>
      </c>
      <c r="Q666" t="s">
        <v>101</v>
      </c>
      <c r="S666" t="s">
        <v>3410</v>
      </c>
      <c r="U666">
        <v>1</v>
      </c>
      <c r="V666" t="s">
        <v>8</v>
      </c>
      <c r="X666" t="s">
        <v>94</v>
      </c>
      <c r="Z666" t="s">
        <v>109</v>
      </c>
      <c r="AB666">
        <v>13</v>
      </c>
      <c r="AD666" t="s">
        <v>62</v>
      </c>
      <c r="AJ666" t="s">
        <v>35</v>
      </c>
      <c r="AO666" t="s">
        <v>76</v>
      </c>
      <c r="AQ666">
        <v>10</v>
      </c>
      <c r="AR666">
        <v>1</v>
      </c>
      <c r="AT666">
        <v>3</v>
      </c>
      <c r="AU666" t="s">
        <v>1579</v>
      </c>
      <c r="AV666" t="s">
        <v>67</v>
      </c>
      <c r="AX666">
        <v>9</v>
      </c>
      <c r="AY666" t="s">
        <v>3037</v>
      </c>
      <c r="AZ666" t="s">
        <v>37</v>
      </c>
      <c r="BA666" s="3" t="s">
        <v>3038</v>
      </c>
      <c r="BB666">
        <v>0</v>
      </c>
    </row>
    <row r="667" spans="1:54" x14ac:dyDescent="0.3">
      <c r="A667">
        <v>665</v>
      </c>
      <c r="B667">
        <v>665</v>
      </c>
      <c r="C667">
        <v>665</v>
      </c>
      <c r="G667" t="s">
        <v>6</v>
      </c>
      <c r="J667" s="9">
        <v>23</v>
      </c>
      <c r="K667">
        <v>6</v>
      </c>
      <c r="L667">
        <v>30</v>
      </c>
      <c r="M667">
        <v>12</v>
      </c>
      <c r="N667">
        <v>5</v>
      </c>
      <c r="O667" t="s">
        <v>192</v>
      </c>
      <c r="P667">
        <v>1</v>
      </c>
      <c r="U667">
        <v>0</v>
      </c>
      <c r="AD667" t="s">
        <v>62</v>
      </c>
      <c r="AH667" t="s">
        <v>33</v>
      </c>
      <c r="AO667" t="s">
        <v>88</v>
      </c>
      <c r="AQ667">
        <v>4</v>
      </c>
      <c r="AR667">
        <v>6</v>
      </c>
      <c r="AT667">
        <v>4</v>
      </c>
      <c r="AU667" t="s">
        <v>3039</v>
      </c>
      <c r="AV667" t="s">
        <v>78</v>
      </c>
      <c r="AX667">
        <v>10</v>
      </c>
      <c r="AY667" t="s">
        <v>3040</v>
      </c>
      <c r="AZ667" t="s">
        <v>3041</v>
      </c>
      <c r="BA667" t="s">
        <v>3042</v>
      </c>
      <c r="BB667">
        <v>1</v>
      </c>
    </row>
    <row r="668" spans="1:54" ht="57.6" x14ac:dyDescent="0.3">
      <c r="A668">
        <v>666</v>
      </c>
      <c r="B668">
        <v>666</v>
      </c>
      <c r="C668">
        <v>666</v>
      </c>
      <c r="D668" t="s">
        <v>3</v>
      </c>
      <c r="G668" t="s">
        <v>6</v>
      </c>
      <c r="J668" s="9">
        <v>42</v>
      </c>
      <c r="K668">
        <v>6</v>
      </c>
      <c r="L668">
        <v>120</v>
      </c>
      <c r="M668">
        <v>12</v>
      </c>
      <c r="N668">
        <v>8</v>
      </c>
      <c r="O668" t="s">
        <v>70</v>
      </c>
      <c r="P668">
        <v>1</v>
      </c>
      <c r="U668">
        <v>1</v>
      </c>
      <c r="V668" t="s">
        <v>58</v>
      </c>
      <c r="X668" t="s">
        <v>59</v>
      </c>
      <c r="Z668" t="s">
        <v>275</v>
      </c>
      <c r="AB668">
        <v>15</v>
      </c>
      <c r="AC668" t="s">
        <v>3043</v>
      </c>
      <c r="AD668" t="s">
        <v>62</v>
      </c>
      <c r="AJ668" t="s">
        <v>35</v>
      </c>
      <c r="AO668" t="s">
        <v>76</v>
      </c>
      <c r="AQ668">
        <v>6</v>
      </c>
      <c r="AR668">
        <v>3</v>
      </c>
      <c r="AT668">
        <v>8</v>
      </c>
      <c r="AU668" t="s">
        <v>3044</v>
      </c>
      <c r="AW668" t="s">
        <v>3045</v>
      </c>
      <c r="AX668">
        <v>10</v>
      </c>
      <c r="AY668" s="3" t="s">
        <v>3046</v>
      </c>
      <c r="AZ668" t="s">
        <v>3047</v>
      </c>
      <c r="BA668" t="s">
        <v>3048</v>
      </c>
      <c r="BB668">
        <v>1</v>
      </c>
    </row>
    <row r="669" spans="1:54" x14ac:dyDescent="0.3">
      <c r="A669">
        <v>667</v>
      </c>
      <c r="B669">
        <v>667</v>
      </c>
      <c r="C669">
        <v>667</v>
      </c>
      <c r="E669" t="s">
        <v>4</v>
      </c>
      <c r="J669" s="9">
        <v>22</v>
      </c>
      <c r="K669">
        <v>6</v>
      </c>
      <c r="L669">
        <v>100</v>
      </c>
      <c r="M669">
        <v>14</v>
      </c>
      <c r="N669">
        <v>6</v>
      </c>
      <c r="O669" t="s">
        <v>228</v>
      </c>
      <c r="P669">
        <v>1</v>
      </c>
      <c r="U669">
        <v>1</v>
      </c>
      <c r="V669" t="s">
        <v>144</v>
      </c>
      <c r="X669" t="s">
        <v>353</v>
      </c>
      <c r="Z669" t="s">
        <v>234</v>
      </c>
      <c r="AB669">
        <v>0</v>
      </c>
      <c r="AC669" t="s">
        <v>3049</v>
      </c>
      <c r="AD669" t="s">
        <v>62</v>
      </c>
      <c r="AG669" t="s">
        <v>32</v>
      </c>
      <c r="AO669" t="s">
        <v>76</v>
      </c>
      <c r="AQ669">
        <v>6</v>
      </c>
      <c r="AR669">
        <v>6</v>
      </c>
      <c r="AT669">
        <v>80</v>
      </c>
      <c r="AU669" t="s">
        <v>3050</v>
      </c>
      <c r="AV669" t="s">
        <v>78</v>
      </c>
      <c r="AX669">
        <v>9</v>
      </c>
      <c r="AY669" t="s">
        <v>3051</v>
      </c>
      <c r="AZ669" t="s">
        <v>3052</v>
      </c>
      <c r="BA669" t="s">
        <v>1397</v>
      </c>
      <c r="BB669">
        <v>0</v>
      </c>
    </row>
    <row r="670" spans="1:54" x14ac:dyDescent="0.3">
      <c r="A670">
        <v>668</v>
      </c>
      <c r="B670">
        <v>668</v>
      </c>
      <c r="C670">
        <v>668</v>
      </c>
      <c r="H670" t="s">
        <v>7</v>
      </c>
      <c r="J670" s="9">
        <v>31</v>
      </c>
      <c r="K670">
        <v>6</v>
      </c>
      <c r="L670">
        <v>600</v>
      </c>
      <c r="M670">
        <v>6</v>
      </c>
      <c r="N670">
        <v>20</v>
      </c>
      <c r="O670" t="s">
        <v>338</v>
      </c>
      <c r="P670">
        <v>1</v>
      </c>
      <c r="U670">
        <v>1</v>
      </c>
      <c r="V670" t="s">
        <v>93</v>
      </c>
      <c r="X670" t="s">
        <v>114</v>
      </c>
      <c r="Z670" t="s">
        <v>313</v>
      </c>
      <c r="AB670">
        <v>7</v>
      </c>
      <c r="AC670" t="s">
        <v>3053</v>
      </c>
      <c r="AD670" t="s">
        <v>87</v>
      </c>
      <c r="AH670" t="s">
        <v>33</v>
      </c>
      <c r="AO670" t="s">
        <v>76</v>
      </c>
      <c r="AQ670">
        <v>6</v>
      </c>
      <c r="AR670">
        <v>6</v>
      </c>
      <c r="AT670">
        <v>10</v>
      </c>
      <c r="AU670" t="s">
        <v>3054</v>
      </c>
      <c r="AV670" t="s">
        <v>67</v>
      </c>
      <c r="AX670">
        <v>8</v>
      </c>
      <c r="AY670" t="s">
        <v>3055</v>
      </c>
      <c r="AZ670" t="s">
        <v>3056</v>
      </c>
      <c r="BA670" t="s">
        <v>142</v>
      </c>
      <c r="BB670">
        <v>1</v>
      </c>
    </row>
    <row r="671" spans="1:54" x14ac:dyDescent="0.3">
      <c r="A671">
        <v>669</v>
      </c>
      <c r="B671">
        <v>669</v>
      </c>
      <c r="C671">
        <v>669</v>
      </c>
      <c r="E671" t="s">
        <v>4</v>
      </c>
      <c r="H671" t="s">
        <v>7</v>
      </c>
      <c r="J671" s="9">
        <v>36</v>
      </c>
      <c r="K671">
        <v>7</v>
      </c>
      <c r="L671">
        <v>2</v>
      </c>
      <c r="M671">
        <v>10</v>
      </c>
      <c r="N671">
        <v>30</v>
      </c>
      <c r="O671" t="s">
        <v>136</v>
      </c>
      <c r="P671">
        <v>1</v>
      </c>
      <c r="U671">
        <v>1</v>
      </c>
      <c r="V671" t="s">
        <v>173</v>
      </c>
      <c r="Y671" t="s">
        <v>3057</v>
      </c>
      <c r="AA671" t="s">
        <v>500</v>
      </c>
      <c r="AB671">
        <v>3</v>
      </c>
      <c r="AC671" t="s">
        <v>3058</v>
      </c>
      <c r="AD671" t="s">
        <v>87</v>
      </c>
      <c r="AI671" t="s">
        <v>34</v>
      </c>
      <c r="AO671" t="s">
        <v>76</v>
      </c>
      <c r="AQ671">
        <v>3</v>
      </c>
      <c r="AR671">
        <v>6</v>
      </c>
      <c r="AT671">
        <v>20</v>
      </c>
      <c r="AU671" t="s">
        <v>3059</v>
      </c>
      <c r="AV671" t="s">
        <v>78</v>
      </c>
      <c r="AX671">
        <v>7</v>
      </c>
      <c r="AY671" t="s">
        <v>3060</v>
      </c>
      <c r="AZ671" t="s">
        <v>1814</v>
      </c>
      <c r="BB671">
        <v>1</v>
      </c>
    </row>
    <row r="672" spans="1:54" x14ac:dyDescent="0.3">
      <c r="A672">
        <v>670</v>
      </c>
      <c r="B672">
        <v>670</v>
      </c>
      <c r="C672">
        <v>670</v>
      </c>
      <c r="D672" t="s">
        <v>3</v>
      </c>
      <c r="E672" t="s">
        <v>4</v>
      </c>
      <c r="J672" s="9"/>
      <c r="K672">
        <v>7</v>
      </c>
      <c r="L672">
        <v>40</v>
      </c>
      <c r="M672">
        <v>9</v>
      </c>
      <c r="N672">
        <v>6</v>
      </c>
      <c r="O672" t="s">
        <v>106</v>
      </c>
      <c r="P672">
        <v>1</v>
      </c>
      <c r="U672">
        <v>1</v>
      </c>
      <c r="V672" t="s">
        <v>144</v>
      </c>
      <c r="X672" t="s">
        <v>59</v>
      </c>
      <c r="Z672" t="s">
        <v>85</v>
      </c>
      <c r="AB672">
        <v>7</v>
      </c>
      <c r="AC672" t="s">
        <v>3061</v>
      </c>
      <c r="AD672" t="s">
        <v>87</v>
      </c>
      <c r="AH672" t="s">
        <v>33</v>
      </c>
      <c r="AJ672" t="s">
        <v>35</v>
      </c>
      <c r="AO672" t="s">
        <v>556</v>
      </c>
      <c r="AQ672">
        <v>4</v>
      </c>
      <c r="AR672">
        <v>5</v>
      </c>
      <c r="AT672">
        <v>8</v>
      </c>
      <c r="AU672" t="s">
        <v>3062</v>
      </c>
      <c r="AW672" t="s">
        <v>3063</v>
      </c>
      <c r="AX672">
        <v>9</v>
      </c>
      <c r="AY672" t="s">
        <v>142</v>
      </c>
      <c r="AZ672" t="s">
        <v>142</v>
      </c>
      <c r="BA672" t="s">
        <v>142</v>
      </c>
      <c r="BB672">
        <v>0</v>
      </c>
    </row>
    <row r="673" spans="1:54" x14ac:dyDescent="0.3">
      <c r="A673">
        <v>671</v>
      </c>
      <c r="B673">
        <v>671</v>
      </c>
      <c r="C673">
        <v>671</v>
      </c>
      <c r="E673" t="s">
        <v>4</v>
      </c>
      <c r="H673" t="s">
        <v>7</v>
      </c>
      <c r="J673" s="9">
        <v>31</v>
      </c>
      <c r="K673">
        <v>7</v>
      </c>
      <c r="L673">
        <v>150</v>
      </c>
      <c r="M673">
        <v>12</v>
      </c>
      <c r="N673">
        <v>12</v>
      </c>
      <c r="O673" t="s">
        <v>81</v>
      </c>
      <c r="P673">
        <v>0</v>
      </c>
      <c r="Q673" t="s">
        <v>101</v>
      </c>
      <c r="S673" t="s">
        <v>3411</v>
      </c>
      <c r="U673">
        <v>1</v>
      </c>
      <c r="V673" t="s">
        <v>3450</v>
      </c>
      <c r="X673" t="s">
        <v>84</v>
      </c>
      <c r="Z673" t="s">
        <v>95</v>
      </c>
      <c r="AB673">
        <v>3</v>
      </c>
      <c r="AC673" t="s">
        <v>610</v>
      </c>
      <c r="AD673" t="s">
        <v>87</v>
      </c>
      <c r="AG673" t="s">
        <v>3449</v>
      </c>
      <c r="AO673" t="s">
        <v>88</v>
      </c>
      <c r="AQ673">
        <v>20</v>
      </c>
      <c r="AR673">
        <v>5</v>
      </c>
      <c r="AT673">
        <v>20</v>
      </c>
      <c r="AU673" t="s">
        <v>3064</v>
      </c>
      <c r="AW673" t="s">
        <v>1332</v>
      </c>
      <c r="AX673">
        <v>8</v>
      </c>
      <c r="AY673" t="s">
        <v>3065</v>
      </c>
      <c r="AZ673" t="s">
        <v>3066</v>
      </c>
      <c r="BA673" t="s">
        <v>3067</v>
      </c>
      <c r="BB673">
        <v>0</v>
      </c>
    </row>
    <row r="674" spans="1:54" ht="388.8" x14ac:dyDescent="0.3">
      <c r="A674">
        <v>672</v>
      </c>
      <c r="B674">
        <v>672</v>
      </c>
      <c r="C674">
        <v>672</v>
      </c>
      <c r="E674" t="s">
        <v>4</v>
      </c>
      <c r="F674" t="s">
        <v>5</v>
      </c>
      <c r="J674" s="9">
        <v>26</v>
      </c>
      <c r="K674">
        <v>8</v>
      </c>
      <c r="L674">
        <v>100</v>
      </c>
      <c r="M674">
        <v>12</v>
      </c>
      <c r="N674">
        <v>4</v>
      </c>
      <c r="O674" t="s">
        <v>136</v>
      </c>
      <c r="P674">
        <v>1</v>
      </c>
      <c r="U674">
        <v>1</v>
      </c>
      <c r="V674" t="s">
        <v>216</v>
      </c>
      <c r="X674" t="s">
        <v>84</v>
      </c>
      <c r="Z674" t="s">
        <v>95</v>
      </c>
      <c r="AB674">
        <v>8</v>
      </c>
      <c r="AC674" t="s">
        <v>3068</v>
      </c>
      <c r="AD674" t="s">
        <v>87</v>
      </c>
      <c r="AI674" t="s">
        <v>34</v>
      </c>
      <c r="AO674" t="s">
        <v>63</v>
      </c>
      <c r="AQ674">
        <v>5</v>
      </c>
      <c r="AR674">
        <v>6</v>
      </c>
      <c r="AT674">
        <v>6</v>
      </c>
      <c r="AU674" s="3" t="s">
        <v>3069</v>
      </c>
      <c r="AV674" t="s">
        <v>78</v>
      </c>
      <c r="AX674">
        <v>9</v>
      </c>
      <c r="AY674" t="s">
        <v>3070</v>
      </c>
      <c r="AZ674" t="s">
        <v>3071</v>
      </c>
      <c r="BA674" t="s">
        <v>3072</v>
      </c>
      <c r="BB674">
        <v>1</v>
      </c>
    </row>
    <row r="675" spans="1:54" x14ac:dyDescent="0.3">
      <c r="A675">
        <v>673</v>
      </c>
      <c r="B675">
        <v>673</v>
      </c>
      <c r="C675">
        <v>673</v>
      </c>
      <c r="D675" t="s">
        <v>3</v>
      </c>
      <c r="E675" t="s">
        <v>4</v>
      </c>
      <c r="H675" t="s">
        <v>7</v>
      </c>
      <c r="J675" s="9">
        <v>28</v>
      </c>
      <c r="K675">
        <v>7</v>
      </c>
      <c r="L675">
        <v>140</v>
      </c>
      <c r="M675">
        <v>14</v>
      </c>
      <c r="N675">
        <v>30</v>
      </c>
      <c r="O675" t="s">
        <v>70</v>
      </c>
      <c r="P675">
        <v>1</v>
      </c>
      <c r="U675">
        <v>0</v>
      </c>
      <c r="AD675" t="s">
        <v>87</v>
      </c>
      <c r="AH675" t="s">
        <v>33</v>
      </c>
      <c r="AL675" t="s">
        <v>37</v>
      </c>
      <c r="AO675" t="s">
        <v>63</v>
      </c>
      <c r="AQ675">
        <v>6</v>
      </c>
      <c r="AS675">
        <v>13</v>
      </c>
      <c r="AT675">
        <v>20</v>
      </c>
      <c r="AU675" t="s">
        <v>3073</v>
      </c>
      <c r="AV675" t="s">
        <v>78</v>
      </c>
      <c r="AX675">
        <v>9</v>
      </c>
      <c r="AY675" t="s">
        <v>3074</v>
      </c>
      <c r="AZ675" t="s">
        <v>3075</v>
      </c>
      <c r="BA675" t="s">
        <v>3076</v>
      </c>
      <c r="BB675">
        <v>1</v>
      </c>
    </row>
    <row r="676" spans="1:54" x14ac:dyDescent="0.3">
      <c r="A676">
        <v>674</v>
      </c>
      <c r="B676">
        <v>674</v>
      </c>
      <c r="C676">
        <v>674</v>
      </c>
      <c r="D676" t="s">
        <v>3</v>
      </c>
      <c r="H676" t="s">
        <v>7</v>
      </c>
      <c r="J676" s="9">
        <v>30</v>
      </c>
      <c r="K676">
        <v>6</v>
      </c>
      <c r="L676">
        <v>45</v>
      </c>
      <c r="M676">
        <v>10</v>
      </c>
      <c r="N676">
        <v>1</v>
      </c>
      <c r="O676" t="s">
        <v>192</v>
      </c>
      <c r="P676">
        <v>0</v>
      </c>
      <c r="Q676" t="s">
        <v>71</v>
      </c>
      <c r="S676" t="s">
        <v>3411</v>
      </c>
      <c r="U676">
        <v>1</v>
      </c>
      <c r="V676" t="s">
        <v>73</v>
      </c>
      <c r="X676" t="s">
        <v>114</v>
      </c>
      <c r="Z676" t="s">
        <v>60</v>
      </c>
      <c r="AB676">
        <v>5</v>
      </c>
      <c r="AC676" t="s">
        <v>3077</v>
      </c>
      <c r="AD676" t="s">
        <v>62</v>
      </c>
      <c r="AG676" t="s">
        <v>32</v>
      </c>
      <c r="AO676" t="s">
        <v>76</v>
      </c>
      <c r="AQ676">
        <v>10</v>
      </c>
      <c r="AS676">
        <v>20</v>
      </c>
      <c r="AT676">
        <v>10</v>
      </c>
      <c r="AU676" t="s">
        <v>3078</v>
      </c>
      <c r="AV676" t="s">
        <v>380</v>
      </c>
      <c r="AX676">
        <v>8</v>
      </c>
      <c r="AY676" t="s">
        <v>3079</v>
      </c>
      <c r="AZ676" t="s">
        <v>3080</v>
      </c>
      <c r="BA676" t="s">
        <v>3081</v>
      </c>
      <c r="BB676">
        <v>0</v>
      </c>
    </row>
    <row r="677" spans="1:54" x14ac:dyDescent="0.3">
      <c r="A677">
        <v>675</v>
      </c>
      <c r="B677">
        <v>675</v>
      </c>
      <c r="C677">
        <v>675</v>
      </c>
      <c r="E677" t="s">
        <v>4</v>
      </c>
      <c r="H677" t="s">
        <v>7</v>
      </c>
      <c r="J677" s="9">
        <v>29</v>
      </c>
      <c r="K677">
        <v>6</v>
      </c>
      <c r="L677">
        <v>120</v>
      </c>
      <c r="M677">
        <v>12</v>
      </c>
      <c r="N677">
        <v>10</v>
      </c>
      <c r="O677" t="s">
        <v>124</v>
      </c>
      <c r="P677">
        <v>1</v>
      </c>
      <c r="U677">
        <v>1</v>
      </c>
      <c r="V677" t="s">
        <v>149</v>
      </c>
      <c r="X677" t="s">
        <v>84</v>
      </c>
      <c r="Z677" t="s">
        <v>95</v>
      </c>
      <c r="AB677">
        <v>1</v>
      </c>
      <c r="AC677" t="s">
        <v>3082</v>
      </c>
      <c r="AD677" t="s">
        <v>87</v>
      </c>
      <c r="AJ677" t="s">
        <v>35</v>
      </c>
      <c r="AO677" t="s">
        <v>63</v>
      </c>
      <c r="AQ677">
        <v>5</v>
      </c>
      <c r="AR677">
        <v>3</v>
      </c>
      <c r="AT677">
        <v>8</v>
      </c>
      <c r="AU677" t="s">
        <v>3083</v>
      </c>
      <c r="AV677" t="s">
        <v>78</v>
      </c>
      <c r="AX677">
        <v>8</v>
      </c>
      <c r="AY677" t="s">
        <v>3084</v>
      </c>
      <c r="AZ677" t="s">
        <v>3085</v>
      </c>
      <c r="BA677" t="s">
        <v>3086</v>
      </c>
      <c r="BB677">
        <v>1</v>
      </c>
    </row>
    <row r="678" spans="1:54" x14ac:dyDescent="0.3">
      <c r="A678">
        <v>676</v>
      </c>
      <c r="B678">
        <v>676</v>
      </c>
      <c r="C678">
        <v>676</v>
      </c>
      <c r="D678" t="s">
        <v>3</v>
      </c>
      <c r="J678" s="9">
        <v>45</v>
      </c>
      <c r="K678">
        <v>5</v>
      </c>
      <c r="L678">
        <v>120</v>
      </c>
      <c r="M678">
        <v>14</v>
      </c>
      <c r="N678">
        <v>6</v>
      </c>
      <c r="O678" t="s">
        <v>192</v>
      </c>
      <c r="P678">
        <v>1</v>
      </c>
      <c r="U678">
        <v>1</v>
      </c>
      <c r="V678" t="s">
        <v>216</v>
      </c>
      <c r="X678" t="s">
        <v>145</v>
      </c>
      <c r="Z678" t="s">
        <v>159</v>
      </c>
      <c r="AB678">
        <v>15</v>
      </c>
      <c r="AC678" t="s">
        <v>3087</v>
      </c>
      <c r="AD678" t="s">
        <v>62</v>
      </c>
      <c r="AM678" t="s">
        <v>38</v>
      </c>
      <c r="AQ678">
        <v>0</v>
      </c>
      <c r="AV678" t="s">
        <v>78</v>
      </c>
      <c r="AX678">
        <v>10</v>
      </c>
      <c r="AY678" t="s">
        <v>79</v>
      </c>
      <c r="AZ678" t="s">
        <v>3088</v>
      </c>
      <c r="BA678" t="s">
        <v>3089</v>
      </c>
      <c r="BB678">
        <v>0</v>
      </c>
    </row>
    <row r="679" spans="1:54" x14ac:dyDescent="0.3">
      <c r="A679">
        <v>677</v>
      </c>
      <c r="B679">
        <v>677</v>
      </c>
      <c r="C679">
        <v>677</v>
      </c>
      <c r="D679" t="s">
        <v>3</v>
      </c>
      <c r="J679" s="9">
        <v>36</v>
      </c>
      <c r="K679">
        <v>8</v>
      </c>
      <c r="L679">
        <v>2</v>
      </c>
      <c r="M679">
        <v>8</v>
      </c>
      <c r="N679">
        <v>1</v>
      </c>
      <c r="O679" t="s">
        <v>81</v>
      </c>
      <c r="P679">
        <v>0</v>
      </c>
      <c r="Q679" t="s">
        <v>71</v>
      </c>
      <c r="S679" t="s">
        <v>3409</v>
      </c>
      <c r="U679">
        <v>1</v>
      </c>
      <c r="V679" t="s">
        <v>33</v>
      </c>
      <c r="X679" t="s">
        <v>84</v>
      </c>
      <c r="Z679" t="s">
        <v>60</v>
      </c>
      <c r="AB679">
        <v>2</v>
      </c>
      <c r="AC679" t="s">
        <v>3090</v>
      </c>
      <c r="AD679" t="s">
        <v>87</v>
      </c>
      <c r="AJ679" t="s">
        <v>35</v>
      </c>
      <c r="AO679" t="s">
        <v>63</v>
      </c>
      <c r="AQ679">
        <v>6</v>
      </c>
      <c r="AR679">
        <v>3</v>
      </c>
      <c r="AT679">
        <v>3</v>
      </c>
      <c r="AU679" t="s">
        <v>3091</v>
      </c>
      <c r="AV679" t="s">
        <v>78</v>
      </c>
      <c r="AX679">
        <v>8</v>
      </c>
      <c r="AY679" t="s">
        <v>3092</v>
      </c>
      <c r="AZ679" t="s">
        <v>3093</v>
      </c>
      <c r="BA679" t="s">
        <v>3094</v>
      </c>
      <c r="BB679">
        <v>0</v>
      </c>
    </row>
    <row r="680" spans="1:54" x14ac:dyDescent="0.3">
      <c r="A680">
        <v>678</v>
      </c>
      <c r="B680">
        <v>678</v>
      </c>
      <c r="C680">
        <v>678</v>
      </c>
      <c r="E680" t="s">
        <v>4</v>
      </c>
      <c r="J680" s="9">
        <v>28</v>
      </c>
      <c r="K680">
        <v>7</v>
      </c>
      <c r="L680">
        <v>60</v>
      </c>
      <c r="M680">
        <v>7</v>
      </c>
      <c r="N680">
        <v>5</v>
      </c>
      <c r="O680" t="s">
        <v>228</v>
      </c>
      <c r="P680">
        <v>1</v>
      </c>
      <c r="U680">
        <v>1</v>
      </c>
      <c r="V680" t="s">
        <v>3450</v>
      </c>
      <c r="X680" t="s">
        <v>84</v>
      </c>
      <c r="Z680" t="s">
        <v>95</v>
      </c>
      <c r="AB680">
        <v>2</v>
      </c>
      <c r="AC680" t="s">
        <v>1521</v>
      </c>
      <c r="AD680" t="s">
        <v>87</v>
      </c>
      <c r="AG680" t="s">
        <v>3449</v>
      </c>
      <c r="AO680" t="s">
        <v>88</v>
      </c>
      <c r="AQ680">
        <v>3</v>
      </c>
      <c r="AR680">
        <v>5</v>
      </c>
      <c r="AT680">
        <v>168</v>
      </c>
      <c r="AU680" t="s">
        <v>3095</v>
      </c>
      <c r="AV680" t="s">
        <v>67</v>
      </c>
      <c r="AX680">
        <v>9</v>
      </c>
      <c r="AY680" t="s">
        <v>3096</v>
      </c>
      <c r="AZ680" t="s">
        <v>3097</v>
      </c>
      <c r="BA680" t="s">
        <v>3098</v>
      </c>
      <c r="BB680">
        <v>1</v>
      </c>
    </row>
    <row r="681" spans="1:54" x14ac:dyDescent="0.3">
      <c r="A681">
        <v>679</v>
      </c>
      <c r="B681">
        <v>679</v>
      </c>
      <c r="C681">
        <v>679</v>
      </c>
      <c r="E681" t="s">
        <v>4</v>
      </c>
      <c r="H681" t="s">
        <v>7</v>
      </c>
      <c r="J681" s="9">
        <v>26</v>
      </c>
      <c r="K681">
        <v>6</v>
      </c>
      <c r="L681">
        <v>60</v>
      </c>
      <c r="M681">
        <v>14</v>
      </c>
      <c r="N681">
        <v>4</v>
      </c>
      <c r="O681" t="s">
        <v>124</v>
      </c>
      <c r="P681">
        <v>0</v>
      </c>
      <c r="Q681" t="s">
        <v>56</v>
      </c>
      <c r="S681" t="s">
        <v>3410</v>
      </c>
      <c r="U681">
        <v>1</v>
      </c>
      <c r="V681" t="s">
        <v>3449</v>
      </c>
      <c r="Y681" t="s">
        <v>262</v>
      </c>
      <c r="AA681" t="s">
        <v>3099</v>
      </c>
      <c r="AB681">
        <v>3</v>
      </c>
      <c r="AC681" t="s">
        <v>3100</v>
      </c>
      <c r="AD681" t="s">
        <v>62</v>
      </c>
      <c r="AM681" t="s">
        <v>38</v>
      </c>
      <c r="AQ681">
        <v>0</v>
      </c>
      <c r="AV681" t="s">
        <v>78</v>
      </c>
      <c r="AX681">
        <v>10</v>
      </c>
      <c r="AY681" t="s">
        <v>3101</v>
      </c>
      <c r="AZ681" t="s">
        <v>3102</v>
      </c>
      <c r="BA681" t="s">
        <v>3103</v>
      </c>
      <c r="BB681">
        <v>1</v>
      </c>
    </row>
    <row r="682" spans="1:54" x14ac:dyDescent="0.3">
      <c r="A682">
        <v>680</v>
      </c>
      <c r="B682">
        <v>680</v>
      </c>
      <c r="C682">
        <v>680</v>
      </c>
      <c r="E682" t="s">
        <v>4</v>
      </c>
      <c r="H682" t="s">
        <v>7</v>
      </c>
      <c r="J682" s="9">
        <v>36</v>
      </c>
      <c r="K682">
        <v>6</v>
      </c>
      <c r="L682">
        <v>30</v>
      </c>
      <c r="M682">
        <v>15</v>
      </c>
      <c r="N682">
        <v>16</v>
      </c>
      <c r="O682" t="s">
        <v>192</v>
      </c>
      <c r="P682">
        <v>1</v>
      </c>
      <c r="U682">
        <v>1</v>
      </c>
      <c r="V682" t="s">
        <v>410</v>
      </c>
      <c r="Y682" t="s">
        <v>605</v>
      </c>
      <c r="AA682" t="s">
        <v>3104</v>
      </c>
      <c r="AB682">
        <v>2</v>
      </c>
      <c r="AC682" t="s">
        <v>3105</v>
      </c>
      <c r="AD682" t="s">
        <v>87</v>
      </c>
      <c r="AM682" t="s">
        <v>38</v>
      </c>
      <c r="AQ682">
        <v>0</v>
      </c>
      <c r="AV682" t="s">
        <v>78</v>
      </c>
      <c r="AX682">
        <v>10</v>
      </c>
      <c r="AY682" t="s">
        <v>3106</v>
      </c>
      <c r="AZ682" t="s">
        <v>3107</v>
      </c>
      <c r="BA682" t="s">
        <v>3108</v>
      </c>
      <c r="BB682">
        <v>1</v>
      </c>
    </row>
    <row r="683" spans="1:54" x14ac:dyDescent="0.3">
      <c r="A683">
        <v>681</v>
      </c>
      <c r="B683">
        <v>681</v>
      </c>
      <c r="C683">
        <v>681</v>
      </c>
      <c r="D683" t="s">
        <v>3</v>
      </c>
      <c r="J683" s="9">
        <v>23</v>
      </c>
      <c r="K683">
        <v>7</v>
      </c>
      <c r="L683">
        <v>10</v>
      </c>
      <c r="M683">
        <v>3</v>
      </c>
      <c r="N683">
        <v>4</v>
      </c>
      <c r="O683" t="s">
        <v>228</v>
      </c>
      <c r="P683">
        <v>1</v>
      </c>
      <c r="U683">
        <v>1</v>
      </c>
      <c r="V683" t="s">
        <v>216</v>
      </c>
      <c r="X683" t="s">
        <v>84</v>
      </c>
      <c r="Z683" t="s">
        <v>575</v>
      </c>
      <c r="AB683">
        <v>1</v>
      </c>
      <c r="AD683" t="s">
        <v>366</v>
      </c>
      <c r="AJ683" t="s">
        <v>35</v>
      </c>
      <c r="AO683" t="s">
        <v>63</v>
      </c>
      <c r="AQ683">
        <v>5</v>
      </c>
      <c r="AS683">
        <v>12</v>
      </c>
      <c r="AT683">
        <v>4</v>
      </c>
      <c r="AU683" t="s">
        <v>3109</v>
      </c>
      <c r="AV683" t="s">
        <v>78</v>
      </c>
      <c r="AX683">
        <v>10</v>
      </c>
      <c r="AY683" t="s">
        <v>3110</v>
      </c>
      <c r="BB683">
        <v>1</v>
      </c>
    </row>
    <row r="684" spans="1:54" x14ac:dyDescent="0.3">
      <c r="A684">
        <v>682</v>
      </c>
      <c r="B684">
        <v>682</v>
      </c>
      <c r="C684">
        <v>682</v>
      </c>
      <c r="D684" t="s">
        <v>3</v>
      </c>
      <c r="F684" t="s">
        <v>5</v>
      </c>
      <c r="G684" t="s">
        <v>6</v>
      </c>
      <c r="H684" t="s">
        <v>7</v>
      </c>
      <c r="J684" s="9">
        <v>21</v>
      </c>
      <c r="K684">
        <v>10</v>
      </c>
      <c r="L684">
        <v>20</v>
      </c>
      <c r="M684">
        <v>10</v>
      </c>
      <c r="N684">
        <v>10</v>
      </c>
      <c r="O684" t="s">
        <v>81</v>
      </c>
      <c r="P684">
        <v>1</v>
      </c>
      <c r="U684">
        <v>0</v>
      </c>
      <c r="AD684" t="s">
        <v>164</v>
      </c>
      <c r="AJ684" t="s">
        <v>35</v>
      </c>
      <c r="AO684" t="s">
        <v>63</v>
      </c>
      <c r="AQ684">
        <v>6</v>
      </c>
      <c r="AR684">
        <v>6</v>
      </c>
      <c r="AT684">
        <v>30</v>
      </c>
      <c r="AU684" t="s">
        <v>3111</v>
      </c>
      <c r="AW684" t="s">
        <v>3112</v>
      </c>
      <c r="AX684">
        <v>10</v>
      </c>
      <c r="AY684" t="s">
        <v>3113</v>
      </c>
      <c r="AZ684" t="s">
        <v>3114</v>
      </c>
      <c r="BA684" t="s">
        <v>3115</v>
      </c>
      <c r="BB684">
        <v>1</v>
      </c>
    </row>
    <row r="685" spans="1:54" x14ac:dyDescent="0.3">
      <c r="A685">
        <v>683</v>
      </c>
      <c r="B685">
        <v>683</v>
      </c>
      <c r="C685">
        <v>683</v>
      </c>
      <c r="G685" t="s">
        <v>6</v>
      </c>
      <c r="J685" s="9">
        <v>45</v>
      </c>
      <c r="K685">
        <v>5</v>
      </c>
      <c r="L685">
        <v>120</v>
      </c>
      <c r="M685">
        <v>12</v>
      </c>
      <c r="N685">
        <v>60</v>
      </c>
      <c r="O685" t="s">
        <v>81</v>
      </c>
      <c r="P685">
        <v>0</v>
      </c>
      <c r="R685" t="s">
        <v>38</v>
      </c>
      <c r="S685" t="s">
        <v>3411</v>
      </c>
      <c r="U685">
        <v>1</v>
      </c>
      <c r="V685" t="s">
        <v>216</v>
      </c>
      <c r="X685" t="s">
        <v>114</v>
      </c>
      <c r="Z685" t="s">
        <v>3318</v>
      </c>
      <c r="AB685">
        <v>15</v>
      </c>
      <c r="AD685" t="s">
        <v>87</v>
      </c>
      <c r="AJ685" t="s">
        <v>35</v>
      </c>
      <c r="AO685" t="s">
        <v>165</v>
      </c>
      <c r="AQ685">
        <v>6</v>
      </c>
      <c r="AR685">
        <v>6</v>
      </c>
      <c r="AT685">
        <v>15</v>
      </c>
      <c r="AU685" t="s">
        <v>79</v>
      </c>
      <c r="AV685" t="s">
        <v>78</v>
      </c>
      <c r="AX685">
        <v>5</v>
      </c>
      <c r="AY685" t="s">
        <v>3116</v>
      </c>
      <c r="AZ685" t="s">
        <v>38</v>
      </c>
      <c r="BA685" t="s">
        <v>38</v>
      </c>
      <c r="BB685">
        <v>0</v>
      </c>
    </row>
    <row r="686" spans="1:54" x14ac:dyDescent="0.3">
      <c r="A686">
        <v>684</v>
      </c>
      <c r="B686">
        <v>684</v>
      </c>
      <c r="C686">
        <v>684</v>
      </c>
      <c r="H686" t="s">
        <v>7</v>
      </c>
      <c r="J686" s="9">
        <v>42</v>
      </c>
      <c r="K686">
        <v>7</v>
      </c>
      <c r="L686">
        <v>120</v>
      </c>
      <c r="M686">
        <v>6</v>
      </c>
      <c r="N686">
        <v>3</v>
      </c>
      <c r="O686" t="s">
        <v>338</v>
      </c>
      <c r="P686">
        <v>0</v>
      </c>
      <c r="Q686" t="s">
        <v>56</v>
      </c>
      <c r="S686" t="s">
        <v>3410</v>
      </c>
      <c r="U686">
        <v>1</v>
      </c>
      <c r="V686" t="s">
        <v>216</v>
      </c>
      <c r="X686" t="s">
        <v>94</v>
      </c>
      <c r="Z686" t="s">
        <v>95</v>
      </c>
      <c r="AB686">
        <v>17</v>
      </c>
      <c r="AC686" t="s">
        <v>3117</v>
      </c>
      <c r="AD686" t="s">
        <v>62</v>
      </c>
      <c r="AJ686" t="s">
        <v>35</v>
      </c>
      <c r="AO686" t="s">
        <v>76</v>
      </c>
      <c r="AQ686">
        <v>6</v>
      </c>
      <c r="AR686">
        <v>3</v>
      </c>
      <c r="AT686">
        <v>10</v>
      </c>
      <c r="AU686" t="s">
        <v>3118</v>
      </c>
      <c r="AV686" t="s">
        <v>78</v>
      </c>
      <c r="AX686">
        <v>9</v>
      </c>
      <c r="AY686" t="s">
        <v>3119</v>
      </c>
      <c r="AZ686" t="s">
        <v>3120</v>
      </c>
      <c r="BA686" t="s">
        <v>3121</v>
      </c>
      <c r="BB686">
        <v>0</v>
      </c>
    </row>
    <row r="687" spans="1:54" x14ac:dyDescent="0.3">
      <c r="A687">
        <v>685</v>
      </c>
      <c r="B687">
        <v>685</v>
      </c>
      <c r="C687">
        <v>685</v>
      </c>
      <c r="D687" t="s">
        <v>3</v>
      </c>
      <c r="J687" s="9">
        <v>35</v>
      </c>
      <c r="K687">
        <v>7</v>
      </c>
      <c r="L687">
        <v>20</v>
      </c>
      <c r="M687">
        <v>10</v>
      </c>
      <c r="N687">
        <v>20</v>
      </c>
      <c r="O687" t="s">
        <v>100</v>
      </c>
      <c r="P687">
        <v>1</v>
      </c>
      <c r="U687">
        <v>1</v>
      </c>
      <c r="V687" t="s">
        <v>144</v>
      </c>
      <c r="X687" t="s">
        <v>59</v>
      </c>
      <c r="Z687" t="s">
        <v>60</v>
      </c>
      <c r="AB687">
        <v>1</v>
      </c>
      <c r="AC687" t="s">
        <v>3122</v>
      </c>
      <c r="AD687" t="s">
        <v>87</v>
      </c>
      <c r="AH687" t="s">
        <v>33</v>
      </c>
      <c r="AO687" t="s">
        <v>88</v>
      </c>
      <c r="AQ687">
        <v>15</v>
      </c>
      <c r="AS687">
        <v>20</v>
      </c>
      <c r="AT687">
        <v>20</v>
      </c>
      <c r="AU687" t="s">
        <v>3123</v>
      </c>
      <c r="AV687" t="s">
        <v>67</v>
      </c>
      <c r="AX687">
        <v>10</v>
      </c>
      <c r="AY687" t="s">
        <v>3124</v>
      </c>
      <c r="AZ687" t="s">
        <v>3125</v>
      </c>
      <c r="BA687" t="s">
        <v>3126</v>
      </c>
      <c r="BB687">
        <v>0</v>
      </c>
    </row>
    <row r="688" spans="1:54" x14ac:dyDescent="0.3">
      <c r="A688">
        <v>686</v>
      </c>
      <c r="B688">
        <v>686</v>
      </c>
      <c r="C688">
        <v>686</v>
      </c>
      <c r="E688" t="s">
        <v>4</v>
      </c>
      <c r="H688" t="s">
        <v>7</v>
      </c>
      <c r="J688" s="9">
        <v>39</v>
      </c>
      <c r="K688">
        <v>4</v>
      </c>
      <c r="L688">
        <v>70</v>
      </c>
      <c r="M688">
        <v>12</v>
      </c>
      <c r="N688">
        <v>25</v>
      </c>
      <c r="O688" t="s">
        <v>306</v>
      </c>
      <c r="P688">
        <v>0</v>
      </c>
      <c r="Q688" t="s">
        <v>71</v>
      </c>
      <c r="T688" t="s">
        <v>3127</v>
      </c>
      <c r="U688">
        <v>1</v>
      </c>
      <c r="V688" t="s">
        <v>415</v>
      </c>
      <c r="Y688" t="s">
        <v>3128</v>
      </c>
      <c r="Z688" t="s">
        <v>300</v>
      </c>
      <c r="AB688">
        <v>11</v>
      </c>
      <c r="AC688" t="s">
        <v>3129</v>
      </c>
      <c r="AD688" t="s">
        <v>87</v>
      </c>
      <c r="AJ688" t="s">
        <v>35</v>
      </c>
      <c r="AO688" t="s">
        <v>88</v>
      </c>
      <c r="AQ688">
        <v>15</v>
      </c>
      <c r="AS688">
        <v>10</v>
      </c>
      <c r="AT688">
        <v>40</v>
      </c>
      <c r="AU688" t="s">
        <v>3130</v>
      </c>
      <c r="AV688" t="s">
        <v>78</v>
      </c>
      <c r="AX688">
        <v>10</v>
      </c>
      <c r="AY688" t="s">
        <v>3131</v>
      </c>
      <c r="AZ688" t="s">
        <v>3132</v>
      </c>
      <c r="BA688" t="s">
        <v>3133</v>
      </c>
      <c r="BB688">
        <v>0</v>
      </c>
    </row>
    <row r="689" spans="1:54" x14ac:dyDescent="0.3">
      <c r="A689">
        <v>687</v>
      </c>
      <c r="B689">
        <v>687</v>
      </c>
      <c r="C689">
        <v>687</v>
      </c>
      <c r="D689" t="s">
        <v>3</v>
      </c>
      <c r="E689" t="s">
        <v>4</v>
      </c>
      <c r="J689" s="9">
        <v>58</v>
      </c>
      <c r="K689">
        <v>7</v>
      </c>
      <c r="L689">
        <v>40</v>
      </c>
      <c r="M689">
        <v>12</v>
      </c>
      <c r="N689">
        <v>10</v>
      </c>
      <c r="O689" t="s">
        <v>338</v>
      </c>
      <c r="P689">
        <v>1</v>
      </c>
      <c r="U689">
        <v>1</v>
      </c>
      <c r="V689" t="s">
        <v>415</v>
      </c>
      <c r="X689" t="s">
        <v>145</v>
      </c>
      <c r="Z689" t="s">
        <v>95</v>
      </c>
      <c r="AB689">
        <v>30</v>
      </c>
      <c r="AC689" t="s">
        <v>3134</v>
      </c>
      <c r="AD689" t="s">
        <v>62</v>
      </c>
      <c r="AJ689" t="s">
        <v>35</v>
      </c>
      <c r="AO689" t="s">
        <v>76</v>
      </c>
      <c r="AQ689">
        <v>5</v>
      </c>
      <c r="AS689">
        <v>12</v>
      </c>
      <c r="AT689">
        <v>12</v>
      </c>
      <c r="AU689" t="s">
        <v>3135</v>
      </c>
      <c r="AV689" t="s">
        <v>78</v>
      </c>
      <c r="AX689">
        <v>10</v>
      </c>
      <c r="AY689" t="s">
        <v>3136</v>
      </c>
      <c r="BB689">
        <v>0</v>
      </c>
    </row>
    <row r="690" spans="1:54" x14ac:dyDescent="0.3">
      <c r="A690">
        <v>688</v>
      </c>
      <c r="B690">
        <v>688</v>
      </c>
      <c r="C690">
        <v>688</v>
      </c>
      <c r="E690" t="s">
        <v>4</v>
      </c>
      <c r="H690" t="s">
        <v>7</v>
      </c>
      <c r="J690" s="9">
        <v>36</v>
      </c>
      <c r="K690">
        <v>7</v>
      </c>
      <c r="L690">
        <v>15</v>
      </c>
      <c r="M690">
        <v>12</v>
      </c>
      <c r="N690">
        <v>12</v>
      </c>
      <c r="O690" t="s">
        <v>306</v>
      </c>
      <c r="P690">
        <v>0</v>
      </c>
      <c r="Q690" t="s">
        <v>71</v>
      </c>
      <c r="S690" t="s">
        <v>3410</v>
      </c>
      <c r="U690">
        <v>1</v>
      </c>
      <c r="V690" t="s">
        <v>149</v>
      </c>
      <c r="X690" t="s">
        <v>84</v>
      </c>
      <c r="Z690" t="s">
        <v>95</v>
      </c>
      <c r="AB690">
        <v>1</v>
      </c>
      <c r="AC690" t="s">
        <v>1770</v>
      </c>
      <c r="AD690" t="s">
        <v>75</v>
      </c>
      <c r="AG690" t="s">
        <v>3449</v>
      </c>
      <c r="AH690" t="s">
        <v>33</v>
      </c>
      <c r="AO690" t="s">
        <v>88</v>
      </c>
      <c r="AQ690">
        <v>2</v>
      </c>
      <c r="AR690">
        <v>5</v>
      </c>
      <c r="AT690">
        <v>30</v>
      </c>
      <c r="AU690" t="s">
        <v>3137</v>
      </c>
      <c r="AV690" t="s">
        <v>78</v>
      </c>
      <c r="AX690">
        <v>7</v>
      </c>
      <c r="AY690" t="s">
        <v>385</v>
      </c>
      <c r="AZ690" t="s">
        <v>3138</v>
      </c>
      <c r="BB690">
        <v>0</v>
      </c>
    </row>
    <row r="691" spans="1:54" ht="187.2" x14ac:dyDescent="0.3">
      <c r="A691">
        <v>689</v>
      </c>
      <c r="B691">
        <v>689</v>
      </c>
      <c r="C691">
        <v>689</v>
      </c>
      <c r="D691" t="s">
        <v>3</v>
      </c>
      <c r="H691" t="s">
        <v>7</v>
      </c>
      <c r="J691" s="9">
        <v>21</v>
      </c>
      <c r="K691">
        <v>5</v>
      </c>
      <c r="L691">
        <v>8</v>
      </c>
      <c r="M691">
        <v>10</v>
      </c>
      <c r="N691">
        <v>5</v>
      </c>
      <c r="O691" t="s">
        <v>92</v>
      </c>
      <c r="P691">
        <v>0</v>
      </c>
      <c r="Q691" t="s">
        <v>56</v>
      </c>
      <c r="S691" t="s">
        <v>3411</v>
      </c>
      <c r="U691">
        <v>0</v>
      </c>
      <c r="AD691" t="s">
        <v>164</v>
      </c>
      <c r="AJ691" t="s">
        <v>35</v>
      </c>
      <c r="AO691" t="s">
        <v>88</v>
      </c>
      <c r="AQ691">
        <v>4</v>
      </c>
      <c r="AR691">
        <v>3</v>
      </c>
      <c r="AT691">
        <v>4</v>
      </c>
      <c r="AU691" s="3" t="s">
        <v>3139</v>
      </c>
      <c r="AV691" t="s">
        <v>78</v>
      </c>
      <c r="AX691">
        <v>9</v>
      </c>
      <c r="AY691" t="s">
        <v>3140</v>
      </c>
      <c r="AZ691" t="s">
        <v>3141</v>
      </c>
      <c r="BB691">
        <v>0</v>
      </c>
    </row>
    <row r="692" spans="1:54" x14ac:dyDescent="0.3">
      <c r="A692">
        <v>690</v>
      </c>
      <c r="B692">
        <v>690</v>
      </c>
      <c r="C692">
        <v>690</v>
      </c>
      <c r="E692" t="s">
        <v>4</v>
      </c>
      <c r="H692" t="s">
        <v>7</v>
      </c>
      <c r="J692" s="9">
        <v>34</v>
      </c>
      <c r="K692">
        <v>7</v>
      </c>
      <c r="L692">
        <v>10</v>
      </c>
      <c r="M692">
        <v>6</v>
      </c>
      <c r="N692">
        <v>10</v>
      </c>
      <c r="O692" t="s">
        <v>92</v>
      </c>
      <c r="P692">
        <v>0</v>
      </c>
      <c r="Q692" t="s">
        <v>82</v>
      </c>
      <c r="S692" t="s">
        <v>3410</v>
      </c>
      <c r="U692">
        <v>1</v>
      </c>
      <c r="V692" t="s">
        <v>410</v>
      </c>
      <c r="X692" t="s">
        <v>114</v>
      </c>
      <c r="Z692" t="s">
        <v>60</v>
      </c>
      <c r="AB692">
        <v>6</v>
      </c>
      <c r="AD692" t="s">
        <v>75</v>
      </c>
      <c r="AJ692" t="s">
        <v>35</v>
      </c>
      <c r="AO692" t="s">
        <v>88</v>
      </c>
      <c r="AQ692">
        <v>3</v>
      </c>
      <c r="AR692">
        <v>6</v>
      </c>
      <c r="AT692">
        <v>10</v>
      </c>
      <c r="AU692" t="s">
        <v>3142</v>
      </c>
      <c r="AV692" t="s">
        <v>78</v>
      </c>
      <c r="AX692">
        <v>10</v>
      </c>
      <c r="AY692" t="s">
        <v>178</v>
      </c>
      <c r="BB692">
        <v>0</v>
      </c>
    </row>
    <row r="693" spans="1:54" x14ac:dyDescent="0.3">
      <c r="A693">
        <v>691</v>
      </c>
      <c r="B693">
        <v>691</v>
      </c>
      <c r="C693">
        <v>691</v>
      </c>
      <c r="E693" t="s">
        <v>4</v>
      </c>
      <c r="J693" s="9">
        <v>40</v>
      </c>
      <c r="K693">
        <v>7</v>
      </c>
      <c r="L693">
        <v>180</v>
      </c>
      <c r="M693">
        <v>11</v>
      </c>
      <c r="N693">
        <v>3</v>
      </c>
      <c r="O693" t="s">
        <v>55</v>
      </c>
      <c r="P693">
        <v>0</v>
      </c>
      <c r="R693" t="s">
        <v>3143</v>
      </c>
      <c r="S693" t="s">
        <v>3410</v>
      </c>
      <c r="U693">
        <v>1</v>
      </c>
      <c r="V693" t="s">
        <v>158</v>
      </c>
      <c r="X693" t="s">
        <v>94</v>
      </c>
      <c r="Z693" t="s">
        <v>234</v>
      </c>
      <c r="AB693">
        <v>5</v>
      </c>
      <c r="AC693" t="s">
        <v>3144</v>
      </c>
      <c r="AD693" t="s">
        <v>87</v>
      </c>
      <c r="AM693" t="s">
        <v>38</v>
      </c>
      <c r="AQ693">
        <v>0</v>
      </c>
      <c r="AV693" t="s">
        <v>78</v>
      </c>
      <c r="AX693">
        <v>7</v>
      </c>
      <c r="AY693" t="s">
        <v>3145</v>
      </c>
      <c r="AZ693" t="s">
        <v>3146</v>
      </c>
      <c r="BB693">
        <v>1</v>
      </c>
    </row>
    <row r="694" spans="1:54" x14ac:dyDescent="0.3">
      <c r="A694">
        <v>692</v>
      </c>
      <c r="B694">
        <v>692</v>
      </c>
      <c r="C694">
        <v>692</v>
      </c>
      <c r="E694" t="s">
        <v>4</v>
      </c>
      <c r="J694" s="9">
        <v>47</v>
      </c>
      <c r="K694">
        <v>8</v>
      </c>
      <c r="L694">
        <v>0</v>
      </c>
      <c r="M694">
        <v>12</v>
      </c>
      <c r="N694">
        <v>26</v>
      </c>
      <c r="O694" t="s">
        <v>136</v>
      </c>
      <c r="P694">
        <v>1</v>
      </c>
      <c r="U694">
        <v>1</v>
      </c>
      <c r="V694" t="s">
        <v>216</v>
      </c>
      <c r="X694" t="s">
        <v>84</v>
      </c>
      <c r="Z694" t="s">
        <v>159</v>
      </c>
      <c r="AB694">
        <v>7</v>
      </c>
      <c r="AC694" t="s">
        <v>3147</v>
      </c>
      <c r="AD694" t="s">
        <v>75</v>
      </c>
      <c r="AH694" t="s">
        <v>33</v>
      </c>
      <c r="AI694" t="s">
        <v>34</v>
      </c>
      <c r="AK694" t="s">
        <v>36</v>
      </c>
      <c r="AO694" t="s">
        <v>63</v>
      </c>
      <c r="AQ694">
        <v>6</v>
      </c>
      <c r="AR694">
        <v>2</v>
      </c>
      <c r="AT694">
        <v>8</v>
      </c>
      <c r="AU694" t="s">
        <v>3148</v>
      </c>
      <c r="AW694" t="s">
        <v>3149</v>
      </c>
      <c r="AX694">
        <v>10</v>
      </c>
      <c r="AY694" t="s">
        <v>3150</v>
      </c>
      <c r="AZ694" t="s">
        <v>3151</v>
      </c>
      <c r="BA694" t="s">
        <v>3152</v>
      </c>
      <c r="BB694">
        <v>1</v>
      </c>
    </row>
    <row r="695" spans="1:54" x14ac:dyDescent="0.3">
      <c r="A695">
        <v>693</v>
      </c>
      <c r="B695">
        <v>693</v>
      </c>
      <c r="C695">
        <v>693</v>
      </c>
      <c r="E695" t="s">
        <v>4</v>
      </c>
      <c r="H695" t="s">
        <v>7</v>
      </c>
      <c r="J695" s="9">
        <v>54</v>
      </c>
      <c r="K695">
        <v>7</v>
      </c>
      <c r="L695">
        <v>50</v>
      </c>
      <c r="M695">
        <v>8</v>
      </c>
      <c r="N695">
        <v>5</v>
      </c>
      <c r="O695" t="s">
        <v>81</v>
      </c>
      <c r="P695">
        <v>1</v>
      </c>
      <c r="U695">
        <v>1</v>
      </c>
      <c r="V695" t="s">
        <v>8</v>
      </c>
      <c r="X695" t="s">
        <v>114</v>
      </c>
      <c r="AA695" t="s">
        <v>3444</v>
      </c>
      <c r="AB695">
        <v>30</v>
      </c>
      <c r="AC695" t="s">
        <v>3153</v>
      </c>
      <c r="AD695" t="s">
        <v>62</v>
      </c>
      <c r="AJ695" t="s">
        <v>35</v>
      </c>
      <c r="AO695" t="s">
        <v>76</v>
      </c>
      <c r="AQ695">
        <v>6</v>
      </c>
      <c r="AR695">
        <v>6</v>
      </c>
      <c r="AT695">
        <v>20</v>
      </c>
      <c r="AU695" t="s">
        <v>3154</v>
      </c>
      <c r="AW695" t="s">
        <v>3155</v>
      </c>
      <c r="AX695">
        <v>7</v>
      </c>
      <c r="AY695" t="s">
        <v>3156</v>
      </c>
      <c r="AZ695" t="s">
        <v>3157</v>
      </c>
      <c r="BB695">
        <v>0</v>
      </c>
    </row>
    <row r="696" spans="1:54" x14ac:dyDescent="0.3">
      <c r="A696">
        <v>694</v>
      </c>
      <c r="B696">
        <v>694</v>
      </c>
      <c r="C696">
        <v>694</v>
      </c>
      <c r="E696" t="s">
        <v>4</v>
      </c>
      <c r="J696" s="9">
        <v>33</v>
      </c>
      <c r="K696">
        <v>6</v>
      </c>
      <c r="L696">
        <v>60</v>
      </c>
      <c r="M696">
        <v>12</v>
      </c>
      <c r="N696">
        <v>6</v>
      </c>
      <c r="O696" t="s">
        <v>92</v>
      </c>
      <c r="P696">
        <v>1</v>
      </c>
      <c r="U696">
        <v>1</v>
      </c>
      <c r="V696" t="s">
        <v>144</v>
      </c>
      <c r="X696" t="s">
        <v>386</v>
      </c>
      <c r="AA696" t="s">
        <v>3158</v>
      </c>
      <c r="AB696">
        <v>9</v>
      </c>
      <c r="AC696" t="s">
        <v>3159</v>
      </c>
      <c r="AD696" t="s">
        <v>62</v>
      </c>
      <c r="AJ696" t="s">
        <v>35</v>
      </c>
      <c r="AO696" t="s">
        <v>63</v>
      </c>
      <c r="AQ696">
        <v>5</v>
      </c>
      <c r="AR696">
        <v>6</v>
      </c>
      <c r="AT696">
        <v>30</v>
      </c>
      <c r="AU696" t="s">
        <v>3160</v>
      </c>
      <c r="AV696" t="s">
        <v>78</v>
      </c>
      <c r="AX696">
        <v>10</v>
      </c>
      <c r="AY696" t="s">
        <v>3161</v>
      </c>
      <c r="AZ696" t="s">
        <v>3162</v>
      </c>
      <c r="BA696" t="s">
        <v>3163</v>
      </c>
      <c r="BB696">
        <v>1</v>
      </c>
    </row>
    <row r="697" spans="1:54" x14ac:dyDescent="0.3">
      <c r="A697">
        <v>695</v>
      </c>
      <c r="B697">
        <v>695</v>
      </c>
      <c r="C697">
        <v>695</v>
      </c>
      <c r="D697" t="s">
        <v>3</v>
      </c>
      <c r="H697" t="s">
        <v>7</v>
      </c>
      <c r="J697" s="9">
        <v>41</v>
      </c>
      <c r="K697">
        <v>7</v>
      </c>
      <c r="L697">
        <v>45</v>
      </c>
      <c r="M697">
        <v>10</v>
      </c>
      <c r="N697">
        <v>6</v>
      </c>
      <c r="O697" t="s">
        <v>228</v>
      </c>
      <c r="P697">
        <v>1</v>
      </c>
      <c r="U697">
        <v>1</v>
      </c>
      <c r="V697" t="s">
        <v>58</v>
      </c>
      <c r="X697" t="s">
        <v>59</v>
      </c>
      <c r="Z697" t="s">
        <v>95</v>
      </c>
      <c r="AB697">
        <v>17</v>
      </c>
      <c r="AC697" t="s">
        <v>3164</v>
      </c>
      <c r="AD697" t="s">
        <v>87</v>
      </c>
      <c r="AI697" t="s">
        <v>34</v>
      </c>
      <c r="AO697" t="s">
        <v>63</v>
      </c>
      <c r="AQ697">
        <v>6</v>
      </c>
      <c r="AR697">
        <v>6</v>
      </c>
      <c r="AT697">
        <v>6</v>
      </c>
      <c r="AU697" t="s">
        <v>3165</v>
      </c>
      <c r="AV697" t="s">
        <v>78</v>
      </c>
      <c r="AX697">
        <v>10</v>
      </c>
      <c r="AY697" t="s">
        <v>3166</v>
      </c>
      <c r="AZ697" t="s">
        <v>3167</v>
      </c>
      <c r="BA697" t="s">
        <v>3168</v>
      </c>
      <c r="BB697">
        <v>1</v>
      </c>
    </row>
    <row r="698" spans="1:54" x14ac:dyDescent="0.3">
      <c r="A698">
        <v>696</v>
      </c>
      <c r="B698">
        <v>696</v>
      </c>
      <c r="C698">
        <v>696</v>
      </c>
      <c r="D698" t="s">
        <v>3</v>
      </c>
      <c r="E698" t="s">
        <v>4</v>
      </c>
      <c r="G698" t="s">
        <v>6</v>
      </c>
      <c r="H698" t="s">
        <v>7</v>
      </c>
      <c r="J698" s="9">
        <v>43</v>
      </c>
      <c r="K698">
        <v>6</v>
      </c>
      <c r="L698">
        <v>60</v>
      </c>
      <c r="M698">
        <v>6</v>
      </c>
      <c r="N698">
        <v>3</v>
      </c>
      <c r="O698" t="s">
        <v>192</v>
      </c>
      <c r="P698">
        <v>0</v>
      </c>
      <c r="Q698" t="s">
        <v>56</v>
      </c>
      <c r="S698" t="s">
        <v>3410</v>
      </c>
      <c r="U698">
        <v>1</v>
      </c>
      <c r="V698" t="s">
        <v>3449</v>
      </c>
      <c r="X698" t="s">
        <v>84</v>
      </c>
      <c r="AA698" t="s">
        <v>3169</v>
      </c>
      <c r="AB698">
        <v>4</v>
      </c>
      <c r="AC698" t="s">
        <v>3170</v>
      </c>
      <c r="AD698" t="s">
        <v>1120</v>
      </c>
      <c r="AG698" t="s">
        <v>3449</v>
      </c>
      <c r="AO698" t="s">
        <v>76</v>
      </c>
      <c r="AQ698">
        <v>5</v>
      </c>
      <c r="AR698">
        <v>5</v>
      </c>
      <c r="AT698">
        <v>12</v>
      </c>
      <c r="AU698" t="s">
        <v>3171</v>
      </c>
      <c r="AV698" t="s">
        <v>78</v>
      </c>
      <c r="AX698">
        <v>10</v>
      </c>
      <c r="AY698" t="s">
        <v>38</v>
      </c>
      <c r="AZ698" t="s">
        <v>3172</v>
      </c>
      <c r="BA698" t="s">
        <v>3173</v>
      </c>
      <c r="BB698">
        <v>0</v>
      </c>
    </row>
    <row r="699" spans="1:54" ht="100.8" x14ac:dyDescent="0.3">
      <c r="A699">
        <v>697</v>
      </c>
      <c r="B699">
        <v>697</v>
      </c>
      <c r="C699">
        <v>697</v>
      </c>
      <c r="H699" t="s">
        <v>7</v>
      </c>
      <c r="J699" s="9">
        <v>34</v>
      </c>
      <c r="K699">
        <v>7</v>
      </c>
      <c r="L699">
        <v>90</v>
      </c>
      <c r="M699">
        <v>14</v>
      </c>
      <c r="N699">
        <v>2</v>
      </c>
      <c r="O699" t="s">
        <v>306</v>
      </c>
      <c r="P699">
        <v>1</v>
      </c>
      <c r="U699">
        <v>1</v>
      </c>
      <c r="V699" t="s">
        <v>216</v>
      </c>
      <c r="Y699" t="s">
        <v>262</v>
      </c>
      <c r="Z699" t="s">
        <v>95</v>
      </c>
      <c r="AB699">
        <v>8</v>
      </c>
      <c r="AC699" t="s">
        <v>3174</v>
      </c>
      <c r="AD699" t="s">
        <v>87</v>
      </c>
      <c r="AI699" t="s">
        <v>34</v>
      </c>
      <c r="AO699" t="s">
        <v>76</v>
      </c>
      <c r="AQ699">
        <v>3</v>
      </c>
      <c r="AR699">
        <v>1</v>
      </c>
      <c r="AT699">
        <v>15</v>
      </c>
      <c r="AU699" t="s">
        <v>3175</v>
      </c>
      <c r="AW699" t="s">
        <v>3176</v>
      </c>
      <c r="AX699">
        <v>8</v>
      </c>
      <c r="AY699" s="3" t="s">
        <v>3177</v>
      </c>
      <c r="BA699" t="s">
        <v>3178</v>
      </c>
      <c r="BB699">
        <v>0</v>
      </c>
    </row>
    <row r="700" spans="1:54" x14ac:dyDescent="0.3">
      <c r="A700">
        <v>698</v>
      </c>
      <c r="B700">
        <v>698</v>
      </c>
      <c r="C700">
        <v>698</v>
      </c>
      <c r="D700" t="s">
        <v>3</v>
      </c>
      <c r="J700" s="9">
        <v>41</v>
      </c>
      <c r="K700">
        <v>5</v>
      </c>
      <c r="L700">
        <v>150</v>
      </c>
      <c r="M700">
        <v>6</v>
      </c>
      <c r="N700">
        <v>1</v>
      </c>
      <c r="O700" t="s">
        <v>55</v>
      </c>
      <c r="P700">
        <v>1</v>
      </c>
      <c r="U700">
        <v>1</v>
      </c>
      <c r="V700" t="s">
        <v>144</v>
      </c>
      <c r="X700" t="s">
        <v>94</v>
      </c>
      <c r="Z700" t="s">
        <v>95</v>
      </c>
      <c r="AB700">
        <v>19</v>
      </c>
      <c r="AC700" t="s">
        <v>3179</v>
      </c>
      <c r="AD700" t="s">
        <v>62</v>
      </c>
      <c r="AI700" t="s">
        <v>34</v>
      </c>
      <c r="AJ700" t="s">
        <v>35</v>
      </c>
      <c r="AO700" t="s">
        <v>63</v>
      </c>
      <c r="AQ700">
        <v>6</v>
      </c>
      <c r="AR700">
        <v>6</v>
      </c>
      <c r="AT700">
        <v>4</v>
      </c>
      <c r="AU700" t="s">
        <v>3180</v>
      </c>
      <c r="AV700" t="s">
        <v>78</v>
      </c>
      <c r="AX700">
        <v>10</v>
      </c>
      <c r="AY700" t="s">
        <v>3181</v>
      </c>
      <c r="AZ700" t="s">
        <v>3182</v>
      </c>
      <c r="BA700" t="s">
        <v>3183</v>
      </c>
      <c r="BB700">
        <v>1</v>
      </c>
    </row>
    <row r="701" spans="1:54" x14ac:dyDescent="0.3">
      <c r="A701">
        <v>699</v>
      </c>
      <c r="B701">
        <v>699</v>
      </c>
      <c r="C701">
        <v>699</v>
      </c>
      <c r="D701" t="s">
        <v>3</v>
      </c>
      <c r="J701" s="9">
        <v>47</v>
      </c>
      <c r="K701">
        <v>8</v>
      </c>
      <c r="L701">
        <v>40</v>
      </c>
      <c r="M701">
        <v>10</v>
      </c>
      <c r="N701">
        <v>6</v>
      </c>
      <c r="O701" t="s">
        <v>106</v>
      </c>
      <c r="P701">
        <v>0</v>
      </c>
      <c r="Q701" t="s">
        <v>71</v>
      </c>
      <c r="S701" t="s">
        <v>3409</v>
      </c>
      <c r="U701">
        <v>1</v>
      </c>
      <c r="V701" t="s">
        <v>83</v>
      </c>
      <c r="X701" t="s">
        <v>59</v>
      </c>
      <c r="AA701" t="s">
        <v>3184</v>
      </c>
      <c r="AB701">
        <v>5</v>
      </c>
      <c r="AC701" t="s">
        <v>3185</v>
      </c>
      <c r="AD701" t="s">
        <v>75</v>
      </c>
      <c r="AG701" t="s">
        <v>32</v>
      </c>
      <c r="AO701" t="s">
        <v>88</v>
      </c>
      <c r="AQ701">
        <v>12</v>
      </c>
      <c r="AR701">
        <v>6</v>
      </c>
      <c r="AT701">
        <v>20</v>
      </c>
      <c r="AU701" t="s">
        <v>3186</v>
      </c>
      <c r="AV701" t="s">
        <v>78</v>
      </c>
      <c r="AX701">
        <v>9</v>
      </c>
      <c r="AY701" t="s">
        <v>3187</v>
      </c>
      <c r="AZ701" t="s">
        <v>3188</v>
      </c>
      <c r="BB701">
        <v>1</v>
      </c>
    </row>
    <row r="702" spans="1:54" x14ac:dyDescent="0.3">
      <c r="A702">
        <v>700</v>
      </c>
      <c r="B702">
        <v>700</v>
      </c>
      <c r="C702">
        <v>700</v>
      </c>
      <c r="D702" t="s">
        <v>3</v>
      </c>
      <c r="E702" t="s">
        <v>4</v>
      </c>
      <c r="H702" t="s">
        <v>7</v>
      </c>
      <c r="J702" s="9">
        <v>52</v>
      </c>
      <c r="K702">
        <v>7</v>
      </c>
      <c r="L702">
        <v>180</v>
      </c>
      <c r="M702">
        <v>12</v>
      </c>
      <c r="N702">
        <v>10</v>
      </c>
      <c r="O702" t="s">
        <v>92</v>
      </c>
      <c r="P702">
        <v>0</v>
      </c>
      <c r="Q702" t="s">
        <v>101</v>
      </c>
      <c r="S702" t="s">
        <v>3411</v>
      </c>
      <c r="U702">
        <v>1</v>
      </c>
      <c r="V702" t="s">
        <v>58</v>
      </c>
      <c r="X702" t="s">
        <v>84</v>
      </c>
      <c r="Z702" t="s">
        <v>109</v>
      </c>
      <c r="AB702">
        <v>25</v>
      </c>
      <c r="AD702" t="s">
        <v>87</v>
      </c>
      <c r="AH702" t="s">
        <v>33</v>
      </c>
      <c r="AO702" t="s">
        <v>88</v>
      </c>
      <c r="AQ702">
        <v>6</v>
      </c>
      <c r="AR702">
        <v>5</v>
      </c>
      <c r="AT702">
        <v>260</v>
      </c>
      <c r="AU702" t="s">
        <v>3189</v>
      </c>
      <c r="AV702" t="s">
        <v>78</v>
      </c>
      <c r="AX702">
        <v>9</v>
      </c>
      <c r="AY702" t="s">
        <v>3190</v>
      </c>
      <c r="BA702" t="s">
        <v>3191</v>
      </c>
      <c r="BB702">
        <v>0</v>
      </c>
    </row>
    <row r="703" spans="1:54" x14ac:dyDescent="0.3">
      <c r="A703">
        <v>701</v>
      </c>
      <c r="B703">
        <v>701</v>
      </c>
      <c r="C703">
        <v>701</v>
      </c>
      <c r="D703" t="s">
        <v>3</v>
      </c>
      <c r="G703" t="s">
        <v>6</v>
      </c>
      <c r="H703" t="s">
        <v>7</v>
      </c>
      <c r="J703" s="9">
        <v>27</v>
      </c>
      <c r="K703">
        <v>8</v>
      </c>
      <c r="L703">
        <v>30</v>
      </c>
      <c r="M703">
        <v>10</v>
      </c>
      <c r="N703">
        <v>18</v>
      </c>
      <c r="O703" t="s">
        <v>70</v>
      </c>
      <c r="P703">
        <v>1</v>
      </c>
      <c r="U703">
        <v>0</v>
      </c>
      <c r="AD703" t="s">
        <v>87</v>
      </c>
      <c r="AH703" t="s">
        <v>33</v>
      </c>
      <c r="AO703" t="s">
        <v>88</v>
      </c>
      <c r="AQ703">
        <v>12</v>
      </c>
      <c r="AS703">
        <v>12</v>
      </c>
      <c r="AT703">
        <v>30</v>
      </c>
      <c r="AU703" t="s">
        <v>3192</v>
      </c>
      <c r="AV703" t="s">
        <v>78</v>
      </c>
      <c r="AX703">
        <v>8</v>
      </c>
      <c r="AY703" t="s">
        <v>3193</v>
      </c>
      <c r="AZ703" t="s">
        <v>3194</v>
      </c>
      <c r="BB703">
        <v>0</v>
      </c>
    </row>
    <row r="704" spans="1:54" x14ac:dyDescent="0.3">
      <c r="A704">
        <v>702</v>
      </c>
      <c r="B704">
        <v>702</v>
      </c>
      <c r="C704">
        <v>702</v>
      </c>
      <c r="D704" t="s">
        <v>3</v>
      </c>
      <c r="E704" t="s">
        <v>4</v>
      </c>
      <c r="J704" s="9">
        <v>47</v>
      </c>
      <c r="K704">
        <v>7</v>
      </c>
      <c r="L704">
        <v>30</v>
      </c>
      <c r="M704">
        <v>6</v>
      </c>
      <c r="N704">
        <v>3</v>
      </c>
      <c r="O704" t="s">
        <v>55</v>
      </c>
      <c r="P704">
        <v>1</v>
      </c>
      <c r="U704">
        <v>1</v>
      </c>
      <c r="V704" t="s">
        <v>3452</v>
      </c>
      <c r="X704" t="s">
        <v>84</v>
      </c>
      <c r="Z704" t="s">
        <v>95</v>
      </c>
      <c r="AB704">
        <v>12</v>
      </c>
      <c r="AC704" t="s">
        <v>3463</v>
      </c>
      <c r="AD704" t="s">
        <v>75</v>
      </c>
      <c r="AJ704" t="s">
        <v>35</v>
      </c>
      <c r="AO704" t="s">
        <v>76</v>
      </c>
      <c r="AQ704">
        <v>10</v>
      </c>
      <c r="AR704">
        <v>5</v>
      </c>
      <c r="AT704">
        <v>10</v>
      </c>
      <c r="AU704" t="s">
        <v>3196</v>
      </c>
      <c r="AW704" t="s">
        <v>3197</v>
      </c>
      <c r="AX704">
        <v>10</v>
      </c>
      <c r="AY704" t="s">
        <v>3198</v>
      </c>
      <c r="AZ704" t="s">
        <v>3199</v>
      </c>
      <c r="BA704" t="s">
        <v>3200</v>
      </c>
      <c r="BB704">
        <v>1</v>
      </c>
    </row>
    <row r="705" spans="1:54" x14ac:dyDescent="0.3">
      <c r="A705">
        <v>703</v>
      </c>
      <c r="B705">
        <v>703</v>
      </c>
      <c r="C705">
        <v>703</v>
      </c>
      <c r="D705" t="s">
        <v>3</v>
      </c>
      <c r="H705" t="s">
        <v>7</v>
      </c>
      <c r="J705" s="9">
        <v>28</v>
      </c>
      <c r="K705">
        <v>6</v>
      </c>
      <c r="L705">
        <v>50</v>
      </c>
      <c r="M705">
        <v>10</v>
      </c>
      <c r="N705">
        <v>3</v>
      </c>
      <c r="O705" t="s">
        <v>228</v>
      </c>
      <c r="P705">
        <v>1</v>
      </c>
      <c r="U705">
        <v>0</v>
      </c>
      <c r="AD705" t="s">
        <v>87</v>
      </c>
      <c r="AG705" t="s">
        <v>32</v>
      </c>
      <c r="AJ705" t="s">
        <v>35</v>
      </c>
      <c r="AO705" t="s">
        <v>88</v>
      </c>
      <c r="AQ705">
        <v>6</v>
      </c>
      <c r="AR705">
        <v>4</v>
      </c>
      <c r="AT705">
        <v>100</v>
      </c>
      <c r="AU705" t="s">
        <v>3201</v>
      </c>
      <c r="AV705" t="s">
        <v>67</v>
      </c>
      <c r="AX705">
        <v>8</v>
      </c>
      <c r="AY705" t="s">
        <v>3202</v>
      </c>
      <c r="BA705" t="s">
        <v>3203</v>
      </c>
      <c r="BB705">
        <v>1</v>
      </c>
    </row>
    <row r="706" spans="1:54" x14ac:dyDescent="0.3">
      <c r="A706">
        <v>704</v>
      </c>
      <c r="B706">
        <v>704</v>
      </c>
      <c r="C706">
        <v>704</v>
      </c>
      <c r="D706" t="s">
        <v>3</v>
      </c>
      <c r="J706" s="9">
        <v>27</v>
      </c>
      <c r="K706">
        <v>6</v>
      </c>
      <c r="L706">
        <v>60</v>
      </c>
      <c r="M706">
        <v>4</v>
      </c>
      <c r="N706">
        <v>5</v>
      </c>
      <c r="O706" t="s">
        <v>92</v>
      </c>
      <c r="P706">
        <v>1</v>
      </c>
      <c r="U706">
        <v>1</v>
      </c>
      <c r="V706" t="s">
        <v>8</v>
      </c>
      <c r="X706" t="s">
        <v>114</v>
      </c>
      <c r="Z706" t="s">
        <v>575</v>
      </c>
      <c r="AB706">
        <v>0</v>
      </c>
      <c r="AC706" t="s">
        <v>3204</v>
      </c>
      <c r="AD706" t="s">
        <v>87</v>
      </c>
      <c r="AJ706" t="s">
        <v>35</v>
      </c>
      <c r="AO706" t="s">
        <v>88</v>
      </c>
      <c r="AQ706">
        <v>6</v>
      </c>
      <c r="AR706">
        <v>6</v>
      </c>
      <c r="AT706">
        <v>4</v>
      </c>
      <c r="AU706" t="s">
        <v>3205</v>
      </c>
      <c r="AV706" t="s">
        <v>78</v>
      </c>
      <c r="AX706">
        <v>7</v>
      </c>
      <c r="AY706" t="s">
        <v>3206</v>
      </c>
      <c r="AZ706" t="s">
        <v>3207</v>
      </c>
      <c r="BA706" t="s">
        <v>3208</v>
      </c>
      <c r="BB706">
        <v>1</v>
      </c>
    </row>
    <row r="707" spans="1:54" x14ac:dyDescent="0.3">
      <c r="A707">
        <v>705</v>
      </c>
      <c r="B707">
        <v>705</v>
      </c>
      <c r="C707">
        <v>705</v>
      </c>
      <c r="E707" t="s">
        <v>4</v>
      </c>
      <c r="J707" s="9">
        <v>37</v>
      </c>
      <c r="K707">
        <v>6</v>
      </c>
      <c r="L707">
        <v>90</v>
      </c>
      <c r="M707">
        <v>16</v>
      </c>
      <c r="N707">
        <v>50</v>
      </c>
      <c r="O707" t="s">
        <v>192</v>
      </c>
      <c r="P707">
        <v>1</v>
      </c>
      <c r="U707">
        <v>1</v>
      </c>
      <c r="V707" t="s">
        <v>138</v>
      </c>
      <c r="X707" t="s">
        <v>126</v>
      </c>
      <c r="Z707" t="s">
        <v>575</v>
      </c>
      <c r="AB707">
        <v>11</v>
      </c>
      <c r="AC707">
        <v>6</v>
      </c>
      <c r="AD707" t="s">
        <v>87</v>
      </c>
      <c r="AJ707" t="s">
        <v>35</v>
      </c>
      <c r="AO707" t="s">
        <v>63</v>
      </c>
      <c r="AQ707">
        <v>2</v>
      </c>
      <c r="AR707">
        <v>2</v>
      </c>
      <c r="AT707">
        <v>8</v>
      </c>
      <c r="AU707" t="s">
        <v>3209</v>
      </c>
      <c r="AV707" t="s">
        <v>78</v>
      </c>
      <c r="AX707">
        <v>10</v>
      </c>
      <c r="AY707" t="s">
        <v>3210</v>
      </c>
      <c r="AZ707" t="s">
        <v>3211</v>
      </c>
      <c r="BA707" t="s">
        <v>3212</v>
      </c>
      <c r="BB707">
        <v>0</v>
      </c>
    </row>
    <row r="708" spans="1:54" x14ac:dyDescent="0.3">
      <c r="A708">
        <v>706</v>
      </c>
      <c r="B708">
        <v>706</v>
      </c>
      <c r="C708">
        <v>706</v>
      </c>
      <c r="D708" t="s">
        <v>3</v>
      </c>
      <c r="J708" s="9">
        <v>36</v>
      </c>
      <c r="K708">
        <v>7</v>
      </c>
      <c r="L708">
        <v>120</v>
      </c>
      <c r="M708">
        <v>7</v>
      </c>
      <c r="N708">
        <v>3</v>
      </c>
      <c r="O708" t="s">
        <v>338</v>
      </c>
      <c r="P708">
        <v>1</v>
      </c>
      <c r="U708">
        <v>1</v>
      </c>
      <c r="V708" t="s">
        <v>93</v>
      </c>
      <c r="X708" t="s">
        <v>84</v>
      </c>
      <c r="AA708" t="s">
        <v>3444</v>
      </c>
      <c r="AB708">
        <v>7</v>
      </c>
      <c r="AC708" t="s">
        <v>3213</v>
      </c>
      <c r="AD708" t="s">
        <v>87</v>
      </c>
      <c r="AJ708" t="s">
        <v>35</v>
      </c>
      <c r="AO708" t="s">
        <v>63</v>
      </c>
      <c r="AQ708">
        <v>6</v>
      </c>
      <c r="AR708">
        <v>2</v>
      </c>
      <c r="AT708">
        <v>8</v>
      </c>
      <c r="AU708" t="s">
        <v>3214</v>
      </c>
      <c r="AV708" t="s">
        <v>67</v>
      </c>
      <c r="AX708">
        <v>10</v>
      </c>
      <c r="AY708" t="s">
        <v>3215</v>
      </c>
      <c r="AZ708" t="s">
        <v>3216</v>
      </c>
      <c r="BA708" t="s">
        <v>119</v>
      </c>
      <c r="BB708">
        <v>1</v>
      </c>
    </row>
    <row r="709" spans="1:54" x14ac:dyDescent="0.3">
      <c r="A709">
        <v>707</v>
      </c>
      <c r="B709">
        <v>707</v>
      </c>
      <c r="C709">
        <v>707</v>
      </c>
      <c r="D709" t="s">
        <v>3</v>
      </c>
      <c r="G709" t="s">
        <v>6</v>
      </c>
      <c r="J709" s="9">
        <v>23</v>
      </c>
      <c r="K709">
        <v>4</v>
      </c>
      <c r="L709">
        <v>0</v>
      </c>
      <c r="M709">
        <v>9</v>
      </c>
      <c r="N709">
        <v>15</v>
      </c>
      <c r="O709" t="s">
        <v>192</v>
      </c>
      <c r="P709">
        <v>0</v>
      </c>
      <c r="Q709" t="s">
        <v>56</v>
      </c>
      <c r="S709" t="s">
        <v>3411</v>
      </c>
      <c r="U709">
        <v>1</v>
      </c>
      <c r="V709" t="s">
        <v>113</v>
      </c>
      <c r="X709" t="s">
        <v>84</v>
      </c>
      <c r="Z709" t="s">
        <v>95</v>
      </c>
      <c r="AB709">
        <v>2</v>
      </c>
      <c r="AC709" t="s">
        <v>2131</v>
      </c>
      <c r="AD709" t="s">
        <v>62</v>
      </c>
      <c r="AH709" t="s">
        <v>33</v>
      </c>
      <c r="AO709" t="s">
        <v>165</v>
      </c>
      <c r="AQ709">
        <v>6</v>
      </c>
      <c r="AR709">
        <v>5</v>
      </c>
      <c r="AT709">
        <v>10</v>
      </c>
      <c r="AU709" t="s">
        <v>3217</v>
      </c>
      <c r="AV709" t="s">
        <v>78</v>
      </c>
      <c r="AX709">
        <v>10</v>
      </c>
      <c r="AY709" t="s">
        <v>3218</v>
      </c>
      <c r="AZ709" t="s">
        <v>3219</v>
      </c>
      <c r="BA709" t="s">
        <v>3220</v>
      </c>
      <c r="BB709">
        <v>1</v>
      </c>
    </row>
    <row r="710" spans="1:54" x14ac:dyDescent="0.3">
      <c r="A710">
        <v>708</v>
      </c>
      <c r="B710">
        <v>708</v>
      </c>
      <c r="C710">
        <v>708</v>
      </c>
      <c r="H710" t="s">
        <v>7</v>
      </c>
      <c r="J710" s="9">
        <v>50</v>
      </c>
      <c r="K710">
        <v>7</v>
      </c>
      <c r="L710">
        <v>2</v>
      </c>
      <c r="M710">
        <v>3</v>
      </c>
      <c r="N710">
        <v>15</v>
      </c>
      <c r="O710" t="s">
        <v>306</v>
      </c>
      <c r="P710">
        <v>0</v>
      </c>
      <c r="Q710" t="s">
        <v>82</v>
      </c>
      <c r="S710" t="s">
        <v>3410</v>
      </c>
      <c r="U710">
        <v>1</v>
      </c>
      <c r="V710" t="s">
        <v>8</v>
      </c>
      <c r="X710" t="s">
        <v>114</v>
      </c>
      <c r="AA710" t="s">
        <v>3221</v>
      </c>
      <c r="AB710">
        <v>25</v>
      </c>
      <c r="AC710" t="s">
        <v>3222</v>
      </c>
      <c r="AD710" t="s">
        <v>62</v>
      </c>
      <c r="AG710" t="s">
        <v>32</v>
      </c>
      <c r="AO710" t="s">
        <v>88</v>
      </c>
      <c r="AQ710">
        <v>4</v>
      </c>
      <c r="AR710">
        <v>3</v>
      </c>
      <c r="AT710">
        <v>6</v>
      </c>
      <c r="AU710" t="s">
        <v>3223</v>
      </c>
      <c r="AV710" t="s">
        <v>67</v>
      </c>
      <c r="AX710">
        <v>8</v>
      </c>
      <c r="AY710" t="s">
        <v>3224</v>
      </c>
      <c r="AZ710" t="s">
        <v>3225</v>
      </c>
      <c r="BB710">
        <v>0</v>
      </c>
    </row>
    <row r="711" spans="1:54" x14ac:dyDescent="0.3">
      <c r="A711">
        <v>709</v>
      </c>
      <c r="B711">
        <v>709</v>
      </c>
      <c r="C711">
        <v>709</v>
      </c>
      <c r="D711" t="s">
        <v>3</v>
      </c>
      <c r="J711" s="9">
        <v>32</v>
      </c>
      <c r="K711">
        <v>6</v>
      </c>
      <c r="L711">
        <v>30</v>
      </c>
      <c r="M711">
        <v>6</v>
      </c>
      <c r="N711">
        <v>30</v>
      </c>
      <c r="O711" t="s">
        <v>136</v>
      </c>
      <c r="P711">
        <v>1</v>
      </c>
      <c r="U711">
        <v>1</v>
      </c>
      <c r="V711" t="s">
        <v>32</v>
      </c>
      <c r="X711" t="s">
        <v>114</v>
      </c>
      <c r="AA711" t="s">
        <v>3226</v>
      </c>
      <c r="AB711">
        <v>5</v>
      </c>
      <c r="AC711" t="s">
        <v>3227</v>
      </c>
      <c r="AD711" t="s">
        <v>366</v>
      </c>
      <c r="AG711" t="s">
        <v>32</v>
      </c>
      <c r="AO711" t="s">
        <v>88</v>
      </c>
      <c r="AQ711">
        <v>4</v>
      </c>
      <c r="AR711">
        <v>4</v>
      </c>
      <c r="AT711">
        <v>20</v>
      </c>
      <c r="AU711" t="s">
        <v>3228</v>
      </c>
      <c r="AV711" t="s">
        <v>67</v>
      </c>
      <c r="AX711">
        <v>9</v>
      </c>
      <c r="AY711" t="s">
        <v>3229</v>
      </c>
      <c r="AZ711" t="s">
        <v>3230</v>
      </c>
      <c r="BA711" t="s">
        <v>3231</v>
      </c>
      <c r="BB711">
        <v>1</v>
      </c>
    </row>
    <row r="712" spans="1:54" x14ac:dyDescent="0.3">
      <c r="A712">
        <v>710</v>
      </c>
      <c r="B712">
        <v>710</v>
      </c>
      <c r="C712">
        <v>710</v>
      </c>
      <c r="D712" t="s">
        <v>3</v>
      </c>
      <c r="J712" s="9">
        <v>31</v>
      </c>
      <c r="K712">
        <v>7</v>
      </c>
      <c r="L712">
        <v>0</v>
      </c>
      <c r="M712">
        <v>14</v>
      </c>
      <c r="N712">
        <v>1</v>
      </c>
      <c r="O712" t="s">
        <v>228</v>
      </c>
      <c r="P712">
        <v>0</v>
      </c>
      <c r="R712" t="s">
        <v>3232</v>
      </c>
      <c r="S712" t="s">
        <v>3439</v>
      </c>
      <c r="U712">
        <v>0</v>
      </c>
      <c r="AD712" t="s">
        <v>87</v>
      </c>
      <c r="AG712" t="s">
        <v>32</v>
      </c>
      <c r="AO712" t="s">
        <v>76</v>
      </c>
      <c r="AQ712">
        <v>6</v>
      </c>
      <c r="AR712">
        <v>6</v>
      </c>
      <c r="AT712">
        <v>8</v>
      </c>
      <c r="AU712" t="s">
        <v>3233</v>
      </c>
      <c r="AV712" t="s">
        <v>78</v>
      </c>
      <c r="AX712">
        <v>5</v>
      </c>
      <c r="AY712" t="s">
        <v>3234</v>
      </c>
      <c r="BA712" t="s">
        <v>3235</v>
      </c>
    </row>
    <row r="713" spans="1:54" x14ac:dyDescent="0.3">
      <c r="A713">
        <v>711</v>
      </c>
      <c r="B713">
        <v>711</v>
      </c>
      <c r="C713">
        <v>711</v>
      </c>
      <c r="H713" t="s">
        <v>7</v>
      </c>
      <c r="J713" s="9">
        <v>38</v>
      </c>
      <c r="K713">
        <v>7</v>
      </c>
      <c r="L713">
        <v>75</v>
      </c>
      <c r="M713">
        <v>10</v>
      </c>
      <c r="N713">
        <v>2</v>
      </c>
      <c r="O713" t="s">
        <v>70</v>
      </c>
      <c r="P713">
        <v>0</v>
      </c>
      <c r="Q713" t="s">
        <v>125</v>
      </c>
      <c r="S713" t="s">
        <v>3439</v>
      </c>
      <c r="U713">
        <v>0</v>
      </c>
      <c r="AD713" t="s">
        <v>62</v>
      </c>
      <c r="AI713" t="s">
        <v>34</v>
      </c>
      <c r="AO713" t="s">
        <v>76</v>
      </c>
      <c r="AQ713">
        <v>2</v>
      </c>
      <c r="AR713">
        <v>4</v>
      </c>
      <c r="AT713">
        <v>50</v>
      </c>
      <c r="AU713" t="s">
        <v>3236</v>
      </c>
      <c r="AV713" t="s">
        <v>78</v>
      </c>
      <c r="AX713">
        <v>10</v>
      </c>
      <c r="AY713" t="s">
        <v>3237</v>
      </c>
      <c r="BB713">
        <v>0</v>
      </c>
    </row>
    <row r="714" spans="1:54" x14ac:dyDescent="0.3">
      <c r="A714">
        <v>712</v>
      </c>
      <c r="B714">
        <v>712</v>
      </c>
      <c r="C714">
        <v>712</v>
      </c>
      <c r="H714" t="s">
        <v>7</v>
      </c>
      <c r="J714" s="9">
        <v>23</v>
      </c>
      <c r="K714">
        <v>8</v>
      </c>
      <c r="L714">
        <v>0</v>
      </c>
      <c r="M714">
        <v>12</v>
      </c>
      <c r="N714">
        <v>20</v>
      </c>
      <c r="O714" t="s">
        <v>81</v>
      </c>
      <c r="P714">
        <v>0</v>
      </c>
      <c r="Q714" t="s">
        <v>71</v>
      </c>
      <c r="S714" t="s">
        <v>3410</v>
      </c>
      <c r="U714">
        <v>0</v>
      </c>
      <c r="AD714" t="s">
        <v>62</v>
      </c>
      <c r="AJ714" t="s">
        <v>35</v>
      </c>
      <c r="AO714" t="s">
        <v>88</v>
      </c>
      <c r="AQ714">
        <v>6</v>
      </c>
      <c r="AR714">
        <v>6</v>
      </c>
      <c r="AT714">
        <v>4</v>
      </c>
      <c r="AU714" t="s">
        <v>3238</v>
      </c>
      <c r="AV714" t="s">
        <v>67</v>
      </c>
      <c r="AX714">
        <v>10</v>
      </c>
      <c r="AY714" t="s">
        <v>3239</v>
      </c>
      <c r="AZ714" t="s">
        <v>3240</v>
      </c>
      <c r="BA714" t="s">
        <v>3240</v>
      </c>
      <c r="BB714">
        <v>0</v>
      </c>
    </row>
    <row r="715" spans="1:54" x14ac:dyDescent="0.3">
      <c r="A715">
        <v>713</v>
      </c>
      <c r="B715">
        <v>713</v>
      </c>
      <c r="C715">
        <v>713</v>
      </c>
      <c r="D715" t="s">
        <v>3</v>
      </c>
      <c r="E715" t="s">
        <v>4</v>
      </c>
      <c r="F715" t="s">
        <v>5</v>
      </c>
      <c r="G715" t="s">
        <v>6</v>
      </c>
      <c r="H715" t="s">
        <v>7</v>
      </c>
      <c r="J715" s="9">
        <v>29</v>
      </c>
      <c r="K715">
        <v>8</v>
      </c>
      <c r="L715">
        <v>30</v>
      </c>
      <c r="M715">
        <v>5</v>
      </c>
      <c r="N715">
        <v>30</v>
      </c>
      <c r="O715" t="s">
        <v>192</v>
      </c>
      <c r="P715">
        <v>0</v>
      </c>
      <c r="Q715" t="s">
        <v>101</v>
      </c>
      <c r="T715" t="s">
        <v>38</v>
      </c>
      <c r="U715">
        <v>1</v>
      </c>
      <c r="V715" t="s">
        <v>468</v>
      </c>
      <c r="X715" t="s">
        <v>59</v>
      </c>
      <c r="AA715" t="s">
        <v>3241</v>
      </c>
      <c r="AB715">
        <v>5</v>
      </c>
      <c r="AC715" t="s">
        <v>3242</v>
      </c>
      <c r="AD715" t="s">
        <v>62</v>
      </c>
      <c r="AE715" t="s">
        <v>30</v>
      </c>
      <c r="AJ715" t="s">
        <v>35</v>
      </c>
      <c r="AN715" t="s">
        <v>3243</v>
      </c>
      <c r="AO715" t="s">
        <v>76</v>
      </c>
      <c r="AQ715">
        <v>5</v>
      </c>
      <c r="AS715">
        <v>8</v>
      </c>
      <c r="AT715">
        <v>10</v>
      </c>
      <c r="AU715" t="s">
        <v>3244</v>
      </c>
      <c r="AV715" t="s">
        <v>78</v>
      </c>
      <c r="AX715">
        <v>10</v>
      </c>
      <c r="AY715" t="s">
        <v>3245</v>
      </c>
      <c r="BB715">
        <v>1</v>
      </c>
    </row>
    <row r="716" spans="1:54" x14ac:dyDescent="0.3">
      <c r="A716">
        <v>714</v>
      </c>
      <c r="B716">
        <v>714</v>
      </c>
      <c r="C716">
        <v>714</v>
      </c>
      <c r="E716" t="s">
        <v>4</v>
      </c>
      <c r="J716" s="9">
        <v>33</v>
      </c>
      <c r="K716">
        <v>8</v>
      </c>
      <c r="L716">
        <v>80</v>
      </c>
      <c r="M716">
        <v>9</v>
      </c>
      <c r="N716">
        <v>2</v>
      </c>
      <c r="O716" t="s">
        <v>81</v>
      </c>
      <c r="P716">
        <v>1</v>
      </c>
      <c r="U716">
        <v>1</v>
      </c>
      <c r="V716" t="s">
        <v>8</v>
      </c>
      <c r="X716" t="s">
        <v>84</v>
      </c>
      <c r="Z716" t="s">
        <v>651</v>
      </c>
      <c r="AB716">
        <v>10</v>
      </c>
      <c r="AC716" t="s">
        <v>3246</v>
      </c>
      <c r="AD716" t="s">
        <v>87</v>
      </c>
      <c r="AG716" t="s">
        <v>32</v>
      </c>
      <c r="AO716" t="s">
        <v>76</v>
      </c>
      <c r="AQ716">
        <v>13</v>
      </c>
      <c r="AS716">
        <v>10</v>
      </c>
      <c r="AT716">
        <v>30</v>
      </c>
      <c r="AU716" t="s">
        <v>3247</v>
      </c>
      <c r="AW716" t="s">
        <v>3248</v>
      </c>
      <c r="AX716">
        <v>7</v>
      </c>
      <c r="AY716" t="s">
        <v>3249</v>
      </c>
      <c r="AZ716" t="s">
        <v>610</v>
      </c>
      <c r="BA716" t="s">
        <v>610</v>
      </c>
      <c r="BB716">
        <v>1</v>
      </c>
    </row>
    <row r="717" spans="1:54" ht="409.6" x14ac:dyDescent="0.3">
      <c r="A717">
        <v>715</v>
      </c>
      <c r="B717">
        <v>715</v>
      </c>
      <c r="C717">
        <v>715</v>
      </c>
      <c r="E717" t="s">
        <v>4</v>
      </c>
      <c r="J717" s="9">
        <v>25</v>
      </c>
      <c r="K717">
        <v>8</v>
      </c>
      <c r="L717">
        <v>15</v>
      </c>
      <c r="M717">
        <v>9</v>
      </c>
      <c r="N717">
        <v>12</v>
      </c>
      <c r="O717" t="s">
        <v>228</v>
      </c>
      <c r="P717">
        <v>1</v>
      </c>
      <c r="U717">
        <v>0</v>
      </c>
      <c r="AD717" t="s">
        <v>62</v>
      </c>
      <c r="AH717" t="s">
        <v>33</v>
      </c>
      <c r="AO717" t="s">
        <v>76</v>
      </c>
      <c r="AQ717">
        <v>11</v>
      </c>
      <c r="AS717" t="s">
        <v>619</v>
      </c>
      <c r="AT717">
        <v>30</v>
      </c>
      <c r="AU717" s="3" t="s">
        <v>3250</v>
      </c>
      <c r="AV717" t="s">
        <v>67</v>
      </c>
      <c r="AX717">
        <v>10</v>
      </c>
      <c r="AY717" t="s">
        <v>3251</v>
      </c>
      <c r="BA717" t="s">
        <v>3252</v>
      </c>
      <c r="BB717">
        <v>1</v>
      </c>
    </row>
    <row r="718" spans="1:54" x14ac:dyDescent="0.3">
      <c r="A718">
        <v>716</v>
      </c>
      <c r="B718">
        <v>716</v>
      </c>
      <c r="C718">
        <v>716</v>
      </c>
      <c r="D718" t="s">
        <v>3</v>
      </c>
      <c r="E718" t="s">
        <v>4</v>
      </c>
      <c r="F718" t="s">
        <v>5</v>
      </c>
      <c r="J718" s="9">
        <v>37</v>
      </c>
      <c r="K718">
        <v>7</v>
      </c>
      <c r="L718">
        <v>40</v>
      </c>
      <c r="M718">
        <v>10</v>
      </c>
      <c r="N718">
        <v>0</v>
      </c>
      <c r="O718" t="s">
        <v>106</v>
      </c>
      <c r="P718">
        <v>0</v>
      </c>
      <c r="Q718" t="s">
        <v>71</v>
      </c>
      <c r="S718" t="s">
        <v>3410</v>
      </c>
      <c r="U718">
        <v>1</v>
      </c>
      <c r="V718" t="s">
        <v>410</v>
      </c>
      <c r="X718" t="s">
        <v>114</v>
      </c>
      <c r="Z718" t="s">
        <v>60</v>
      </c>
      <c r="AB718">
        <v>6</v>
      </c>
      <c r="AC718" t="s">
        <v>3253</v>
      </c>
      <c r="AD718" t="s">
        <v>75</v>
      </c>
      <c r="AH718" t="s">
        <v>33</v>
      </c>
      <c r="AO718" t="s">
        <v>165</v>
      </c>
      <c r="AQ718">
        <v>5</v>
      </c>
      <c r="AR718">
        <v>5</v>
      </c>
      <c r="AT718">
        <v>4</v>
      </c>
      <c r="AU718" t="s">
        <v>3254</v>
      </c>
      <c r="AV718" t="s">
        <v>67</v>
      </c>
      <c r="AX718">
        <v>8</v>
      </c>
      <c r="AY718" t="s">
        <v>3255</v>
      </c>
      <c r="BB718">
        <v>1</v>
      </c>
    </row>
    <row r="719" spans="1:54" x14ac:dyDescent="0.3">
      <c r="A719">
        <v>717</v>
      </c>
      <c r="B719">
        <v>717</v>
      </c>
      <c r="C719">
        <v>717</v>
      </c>
      <c r="D719" t="s">
        <v>3</v>
      </c>
      <c r="J719" s="9">
        <v>30</v>
      </c>
      <c r="K719">
        <v>10</v>
      </c>
      <c r="L719">
        <v>60</v>
      </c>
      <c r="M719">
        <v>8</v>
      </c>
      <c r="N719">
        <v>10</v>
      </c>
      <c r="O719" t="s">
        <v>124</v>
      </c>
      <c r="P719">
        <v>0</v>
      </c>
      <c r="Q719" t="s">
        <v>82</v>
      </c>
      <c r="S719" t="s">
        <v>3411</v>
      </c>
      <c r="U719">
        <v>0</v>
      </c>
      <c r="AD719" t="s">
        <v>87</v>
      </c>
      <c r="AI719" t="s">
        <v>34</v>
      </c>
      <c r="AK719" t="s">
        <v>36</v>
      </c>
      <c r="AO719" t="s">
        <v>63</v>
      </c>
      <c r="AQ719">
        <v>4</v>
      </c>
      <c r="AR719">
        <v>4</v>
      </c>
      <c r="AT719">
        <v>6</v>
      </c>
      <c r="AU719" t="s">
        <v>3256</v>
      </c>
      <c r="AV719" t="s">
        <v>67</v>
      </c>
      <c r="AX719">
        <v>10</v>
      </c>
      <c r="AY719" t="s">
        <v>3257</v>
      </c>
      <c r="AZ719" t="s">
        <v>3258</v>
      </c>
      <c r="BA719" t="s">
        <v>3259</v>
      </c>
      <c r="BB719">
        <v>1</v>
      </c>
    </row>
    <row r="720" spans="1:54" x14ac:dyDescent="0.3">
      <c r="A720">
        <v>718</v>
      </c>
      <c r="B720">
        <v>718</v>
      </c>
      <c r="C720">
        <v>718</v>
      </c>
      <c r="D720" t="s">
        <v>3</v>
      </c>
      <c r="E720" t="s">
        <v>4</v>
      </c>
      <c r="H720" t="s">
        <v>7</v>
      </c>
      <c r="J720" s="9">
        <v>29</v>
      </c>
      <c r="K720">
        <v>4</v>
      </c>
      <c r="L720">
        <v>30</v>
      </c>
      <c r="M720">
        <v>18</v>
      </c>
      <c r="N720">
        <v>24</v>
      </c>
      <c r="O720" t="s">
        <v>306</v>
      </c>
      <c r="P720">
        <v>1</v>
      </c>
      <c r="U720">
        <v>1</v>
      </c>
      <c r="V720" t="s">
        <v>138</v>
      </c>
      <c r="X720" t="s">
        <v>84</v>
      </c>
      <c r="Z720" t="s">
        <v>95</v>
      </c>
      <c r="AB720">
        <v>5</v>
      </c>
      <c r="AC720" t="s">
        <v>3260</v>
      </c>
      <c r="AD720" t="s">
        <v>62</v>
      </c>
      <c r="AJ720" t="s">
        <v>35</v>
      </c>
      <c r="AO720" t="s">
        <v>63</v>
      </c>
      <c r="AQ720">
        <v>10</v>
      </c>
      <c r="AR720">
        <v>6</v>
      </c>
      <c r="AT720">
        <v>72</v>
      </c>
      <c r="AU720" t="s">
        <v>3261</v>
      </c>
      <c r="AV720" t="s">
        <v>78</v>
      </c>
      <c r="AX720">
        <v>10</v>
      </c>
      <c r="AY720" t="s">
        <v>3262</v>
      </c>
      <c r="AZ720" t="s">
        <v>3263</v>
      </c>
      <c r="BA720" t="s">
        <v>3264</v>
      </c>
      <c r="BB720">
        <v>1</v>
      </c>
    </row>
    <row r="721" spans="1:54" x14ac:dyDescent="0.3">
      <c r="A721">
        <v>719</v>
      </c>
      <c r="B721">
        <v>719</v>
      </c>
      <c r="C721">
        <v>719</v>
      </c>
      <c r="D721" t="s">
        <v>3</v>
      </c>
      <c r="E721" t="s">
        <v>4</v>
      </c>
      <c r="J721" s="9">
        <v>34</v>
      </c>
      <c r="K721">
        <v>6</v>
      </c>
      <c r="L721">
        <v>135</v>
      </c>
      <c r="M721">
        <v>7</v>
      </c>
      <c r="N721">
        <v>40</v>
      </c>
      <c r="O721" t="s">
        <v>124</v>
      </c>
      <c r="P721">
        <v>1</v>
      </c>
      <c r="U721">
        <v>1</v>
      </c>
      <c r="V721" t="s">
        <v>58</v>
      </c>
      <c r="X721" t="s">
        <v>114</v>
      </c>
      <c r="Z721" t="s">
        <v>275</v>
      </c>
      <c r="AB721">
        <v>5</v>
      </c>
      <c r="AC721" t="s">
        <v>3265</v>
      </c>
      <c r="AD721" t="s">
        <v>87</v>
      </c>
      <c r="AI721" t="s">
        <v>34</v>
      </c>
      <c r="AO721" t="s">
        <v>76</v>
      </c>
      <c r="AQ721">
        <v>4</v>
      </c>
      <c r="AR721">
        <v>5</v>
      </c>
      <c r="AT721">
        <v>25</v>
      </c>
      <c r="AU721" t="s">
        <v>3266</v>
      </c>
      <c r="AV721" t="s">
        <v>78</v>
      </c>
      <c r="AX721">
        <v>8</v>
      </c>
      <c r="AY721" t="s">
        <v>3267</v>
      </c>
      <c r="BB721">
        <v>0</v>
      </c>
    </row>
    <row r="722" spans="1:54" x14ac:dyDescent="0.3">
      <c r="A722">
        <v>720</v>
      </c>
      <c r="B722">
        <v>720</v>
      </c>
      <c r="C722">
        <v>720</v>
      </c>
      <c r="D722" t="s">
        <v>3</v>
      </c>
      <c r="J722" s="9">
        <v>37</v>
      </c>
      <c r="K722">
        <v>8</v>
      </c>
      <c r="L722">
        <v>0</v>
      </c>
      <c r="M722">
        <v>8</v>
      </c>
      <c r="N722">
        <v>15</v>
      </c>
      <c r="O722" t="s">
        <v>55</v>
      </c>
      <c r="P722">
        <v>1</v>
      </c>
      <c r="U722">
        <v>0</v>
      </c>
      <c r="AD722" t="s">
        <v>62</v>
      </c>
      <c r="AJ722" t="s">
        <v>35</v>
      </c>
      <c r="AO722" t="s">
        <v>63</v>
      </c>
      <c r="AQ722">
        <v>6</v>
      </c>
      <c r="AR722">
        <v>6</v>
      </c>
      <c r="AT722">
        <v>10</v>
      </c>
      <c r="AU722" t="s">
        <v>3268</v>
      </c>
      <c r="AW722" t="s">
        <v>385</v>
      </c>
      <c r="AX722">
        <v>8</v>
      </c>
      <c r="AY722" t="s">
        <v>3269</v>
      </c>
      <c r="AZ722" t="s">
        <v>3270</v>
      </c>
      <c r="BA722" t="s">
        <v>3271</v>
      </c>
      <c r="BB722">
        <v>1</v>
      </c>
    </row>
    <row r="723" spans="1:54" x14ac:dyDescent="0.3">
      <c r="A723">
        <v>721</v>
      </c>
      <c r="B723">
        <v>721</v>
      </c>
      <c r="C723">
        <v>721</v>
      </c>
      <c r="D723" t="s">
        <v>3</v>
      </c>
      <c r="J723" s="9">
        <v>36</v>
      </c>
      <c r="K723">
        <v>8</v>
      </c>
      <c r="L723">
        <v>90</v>
      </c>
      <c r="M723">
        <v>15</v>
      </c>
      <c r="N723">
        <v>10</v>
      </c>
      <c r="O723" t="s">
        <v>55</v>
      </c>
      <c r="P723">
        <v>0</v>
      </c>
      <c r="Q723" t="s">
        <v>71</v>
      </c>
      <c r="T723" t="s">
        <v>3272</v>
      </c>
      <c r="U723">
        <v>1</v>
      </c>
      <c r="V723" t="s">
        <v>3452</v>
      </c>
      <c r="X723" t="s">
        <v>84</v>
      </c>
      <c r="Z723" t="s">
        <v>95</v>
      </c>
      <c r="AB723">
        <v>2</v>
      </c>
      <c r="AC723" t="s">
        <v>3273</v>
      </c>
      <c r="AD723" t="s">
        <v>62</v>
      </c>
      <c r="AH723" t="s">
        <v>33</v>
      </c>
      <c r="AO723" t="s">
        <v>88</v>
      </c>
      <c r="AQ723">
        <v>6</v>
      </c>
      <c r="AR723">
        <v>6</v>
      </c>
      <c r="AT723">
        <v>15</v>
      </c>
      <c r="AU723" t="s">
        <v>3274</v>
      </c>
      <c r="AV723" t="s">
        <v>78</v>
      </c>
      <c r="AX723">
        <v>4</v>
      </c>
      <c r="AY723" t="s">
        <v>3275</v>
      </c>
      <c r="AZ723" t="s">
        <v>3276</v>
      </c>
      <c r="BA723" t="s">
        <v>3277</v>
      </c>
      <c r="BB723">
        <v>1</v>
      </c>
    </row>
    <row r="724" spans="1:54" x14ac:dyDescent="0.3">
      <c r="A724">
        <v>722</v>
      </c>
      <c r="B724">
        <v>722</v>
      </c>
      <c r="C724">
        <v>722</v>
      </c>
      <c r="D724" t="s">
        <v>3</v>
      </c>
      <c r="H724" t="s">
        <v>7</v>
      </c>
      <c r="J724" s="9">
        <v>29</v>
      </c>
      <c r="K724">
        <v>8</v>
      </c>
      <c r="L724">
        <v>120</v>
      </c>
      <c r="M724">
        <v>8</v>
      </c>
      <c r="N724">
        <v>1</v>
      </c>
      <c r="O724" t="s">
        <v>136</v>
      </c>
      <c r="P724">
        <v>0</v>
      </c>
      <c r="Q724" t="s">
        <v>71</v>
      </c>
      <c r="S724" t="s">
        <v>3411</v>
      </c>
      <c r="U724">
        <v>0</v>
      </c>
      <c r="AD724" t="s">
        <v>62</v>
      </c>
      <c r="AF724" t="s">
        <v>31</v>
      </c>
      <c r="AO724" t="s">
        <v>76</v>
      </c>
      <c r="AQ724">
        <v>15</v>
      </c>
      <c r="AS724">
        <v>20</v>
      </c>
      <c r="AT724">
        <v>80</v>
      </c>
      <c r="AU724" t="s">
        <v>3278</v>
      </c>
      <c r="AV724" t="s">
        <v>67</v>
      </c>
      <c r="AX724">
        <v>7</v>
      </c>
      <c r="AY724" t="s">
        <v>3279</v>
      </c>
      <c r="AZ724" t="s">
        <v>1004</v>
      </c>
      <c r="BA724" t="s">
        <v>1004</v>
      </c>
      <c r="BB724">
        <v>0</v>
      </c>
    </row>
    <row r="725" spans="1:54" x14ac:dyDescent="0.3">
      <c r="A725">
        <v>723</v>
      </c>
      <c r="B725">
        <v>723</v>
      </c>
      <c r="C725">
        <v>723</v>
      </c>
      <c r="D725" t="s">
        <v>3</v>
      </c>
      <c r="H725" t="s">
        <v>7</v>
      </c>
      <c r="J725" s="9">
        <v>25</v>
      </c>
      <c r="K725">
        <v>8</v>
      </c>
      <c r="L725">
        <v>40</v>
      </c>
      <c r="M725">
        <v>10</v>
      </c>
      <c r="N725">
        <v>6</v>
      </c>
      <c r="O725" t="s">
        <v>81</v>
      </c>
      <c r="P725">
        <v>1</v>
      </c>
      <c r="U725">
        <v>1</v>
      </c>
      <c r="V725" t="s">
        <v>58</v>
      </c>
      <c r="X725" t="s">
        <v>59</v>
      </c>
      <c r="Z725" t="s">
        <v>3318</v>
      </c>
      <c r="AB725">
        <v>2</v>
      </c>
      <c r="AC725" t="s">
        <v>3280</v>
      </c>
      <c r="AD725" t="s">
        <v>62</v>
      </c>
      <c r="AI725" t="s">
        <v>34</v>
      </c>
      <c r="AO725" t="s">
        <v>63</v>
      </c>
      <c r="AQ725">
        <v>3</v>
      </c>
      <c r="AR725">
        <v>3</v>
      </c>
      <c r="AT725">
        <v>4</v>
      </c>
      <c r="AU725" t="s">
        <v>3281</v>
      </c>
      <c r="AV725" t="s">
        <v>78</v>
      </c>
      <c r="AX725">
        <v>10</v>
      </c>
      <c r="AY725" t="s">
        <v>3282</v>
      </c>
      <c r="AZ725" t="s">
        <v>3283</v>
      </c>
      <c r="BB725">
        <v>1</v>
      </c>
    </row>
    <row r="726" spans="1:54" x14ac:dyDescent="0.3">
      <c r="A726">
        <v>724</v>
      </c>
      <c r="B726">
        <v>724</v>
      </c>
      <c r="C726">
        <v>724</v>
      </c>
      <c r="D726" t="s">
        <v>3</v>
      </c>
      <c r="J726" s="9"/>
      <c r="K726">
        <v>7</v>
      </c>
      <c r="L726">
        <v>10</v>
      </c>
      <c r="M726">
        <v>8</v>
      </c>
      <c r="N726">
        <v>8</v>
      </c>
      <c r="O726" t="s">
        <v>70</v>
      </c>
      <c r="P726">
        <v>1</v>
      </c>
      <c r="U726">
        <v>1</v>
      </c>
      <c r="V726" t="s">
        <v>144</v>
      </c>
      <c r="X726" t="s">
        <v>84</v>
      </c>
      <c r="Z726" t="s">
        <v>95</v>
      </c>
      <c r="AB726">
        <v>1</v>
      </c>
      <c r="AC726" t="s">
        <v>3284</v>
      </c>
      <c r="AD726" t="s">
        <v>62</v>
      </c>
      <c r="AH726" t="s">
        <v>33</v>
      </c>
      <c r="AJ726" t="s">
        <v>35</v>
      </c>
      <c r="AO726" t="s">
        <v>63</v>
      </c>
      <c r="AQ726">
        <v>4</v>
      </c>
      <c r="AR726">
        <v>4</v>
      </c>
      <c r="AT726">
        <v>5</v>
      </c>
      <c r="AU726" t="s">
        <v>3285</v>
      </c>
      <c r="AV726" t="s">
        <v>78</v>
      </c>
      <c r="AX726">
        <v>9</v>
      </c>
      <c r="AY726" t="s">
        <v>3286</v>
      </c>
      <c r="AZ726" t="s">
        <v>3287</v>
      </c>
      <c r="BA726" t="s">
        <v>3288</v>
      </c>
      <c r="BB726">
        <v>1</v>
      </c>
    </row>
    <row r="727" spans="1:54" x14ac:dyDescent="0.3">
      <c r="A727">
        <v>725</v>
      </c>
      <c r="B727">
        <v>725</v>
      </c>
      <c r="C727">
        <v>725</v>
      </c>
      <c r="D727" t="s">
        <v>3</v>
      </c>
      <c r="J727" s="9">
        <v>28</v>
      </c>
      <c r="K727">
        <v>7</v>
      </c>
      <c r="L727">
        <v>70</v>
      </c>
      <c r="M727">
        <v>3</v>
      </c>
      <c r="N727">
        <v>5</v>
      </c>
      <c r="O727" t="s">
        <v>106</v>
      </c>
      <c r="P727">
        <v>0</v>
      </c>
      <c r="Q727" t="s">
        <v>101</v>
      </c>
      <c r="S727" t="s">
        <v>3410</v>
      </c>
      <c r="U727">
        <v>1</v>
      </c>
      <c r="V727" t="s">
        <v>522</v>
      </c>
      <c r="X727" t="s">
        <v>114</v>
      </c>
      <c r="Z727" t="s">
        <v>60</v>
      </c>
      <c r="AB727">
        <v>2</v>
      </c>
      <c r="AC727" t="s">
        <v>1498</v>
      </c>
      <c r="AD727" t="s">
        <v>62</v>
      </c>
      <c r="AM727" t="s">
        <v>38</v>
      </c>
      <c r="AQ727">
        <v>0</v>
      </c>
      <c r="AW727" t="s">
        <v>1332</v>
      </c>
      <c r="AX727">
        <v>10</v>
      </c>
      <c r="AY727" t="s">
        <v>3289</v>
      </c>
      <c r="AZ727" t="s">
        <v>3290</v>
      </c>
      <c r="BB727">
        <v>1</v>
      </c>
    </row>
    <row r="728" spans="1:54" x14ac:dyDescent="0.3">
      <c r="A728">
        <v>726</v>
      </c>
      <c r="B728">
        <v>726</v>
      </c>
      <c r="C728">
        <v>726</v>
      </c>
      <c r="D728" t="s">
        <v>3</v>
      </c>
      <c r="E728" t="s">
        <v>4</v>
      </c>
      <c r="J728" s="9">
        <v>36</v>
      </c>
      <c r="K728">
        <v>7</v>
      </c>
      <c r="L728">
        <v>30</v>
      </c>
      <c r="M728">
        <v>7</v>
      </c>
      <c r="N728">
        <v>1</v>
      </c>
      <c r="O728" t="s">
        <v>92</v>
      </c>
      <c r="P728">
        <v>0</v>
      </c>
      <c r="Q728" t="s">
        <v>71</v>
      </c>
      <c r="S728" t="s">
        <v>3410</v>
      </c>
      <c r="U728">
        <v>1</v>
      </c>
      <c r="V728" t="s">
        <v>73</v>
      </c>
      <c r="X728" t="s">
        <v>84</v>
      </c>
      <c r="Z728" t="s">
        <v>60</v>
      </c>
      <c r="AB728">
        <v>7</v>
      </c>
      <c r="AC728" t="s">
        <v>3291</v>
      </c>
      <c r="AD728" t="s">
        <v>87</v>
      </c>
      <c r="AJ728" t="s">
        <v>35</v>
      </c>
      <c r="AO728" t="s">
        <v>63</v>
      </c>
      <c r="AQ728">
        <v>4</v>
      </c>
      <c r="AR728">
        <v>2</v>
      </c>
      <c r="AT728">
        <v>2</v>
      </c>
      <c r="AU728" t="s">
        <v>3292</v>
      </c>
      <c r="AV728" t="s">
        <v>78</v>
      </c>
      <c r="AX728">
        <v>10</v>
      </c>
      <c r="AY728" t="s">
        <v>3293</v>
      </c>
      <c r="AZ728" t="s">
        <v>3294</v>
      </c>
      <c r="BA728" t="s">
        <v>3295</v>
      </c>
      <c r="BB728">
        <v>1</v>
      </c>
    </row>
    <row r="729" spans="1:54" x14ac:dyDescent="0.3">
      <c r="A729">
        <v>727</v>
      </c>
      <c r="B729">
        <v>727</v>
      </c>
      <c r="C729">
        <v>727</v>
      </c>
      <c r="H729" t="s">
        <v>7</v>
      </c>
      <c r="J729" s="9"/>
      <c r="K729">
        <v>6</v>
      </c>
      <c r="L729">
        <v>30</v>
      </c>
      <c r="M729">
        <v>10</v>
      </c>
      <c r="N729">
        <v>6</v>
      </c>
      <c r="O729" t="s">
        <v>136</v>
      </c>
      <c r="P729">
        <v>0</v>
      </c>
      <c r="Q729" t="s">
        <v>101</v>
      </c>
      <c r="S729" t="s">
        <v>3411</v>
      </c>
      <c r="U729">
        <v>1</v>
      </c>
      <c r="V729" t="s">
        <v>216</v>
      </c>
      <c r="Y729" t="s">
        <v>294</v>
      </c>
      <c r="Z729" t="s">
        <v>95</v>
      </c>
      <c r="AB729">
        <v>3</v>
      </c>
      <c r="AC729" t="s">
        <v>3296</v>
      </c>
      <c r="AD729" t="s">
        <v>75</v>
      </c>
      <c r="AI729" t="s">
        <v>34</v>
      </c>
      <c r="AP729" t="s">
        <v>3297</v>
      </c>
      <c r="AQ729">
        <v>3</v>
      </c>
      <c r="AR729">
        <v>4</v>
      </c>
      <c r="AT729">
        <v>6</v>
      </c>
      <c r="AU729" t="s">
        <v>3298</v>
      </c>
      <c r="AV729" t="s">
        <v>78</v>
      </c>
      <c r="AX729">
        <v>0</v>
      </c>
      <c r="AY729" t="s">
        <v>3299</v>
      </c>
      <c r="AZ729" t="s">
        <v>772</v>
      </c>
      <c r="BA729" t="s">
        <v>3300</v>
      </c>
      <c r="BB729">
        <v>0</v>
      </c>
    </row>
    <row r="730" spans="1:54" x14ac:dyDescent="0.3">
      <c r="A730">
        <v>728</v>
      </c>
      <c r="B730">
        <v>728</v>
      </c>
      <c r="C730">
        <v>728</v>
      </c>
      <c r="D730" t="s">
        <v>3</v>
      </c>
      <c r="E730" t="s">
        <v>4</v>
      </c>
      <c r="H730" t="s">
        <v>7</v>
      </c>
      <c r="J730" s="9">
        <v>36</v>
      </c>
      <c r="K730">
        <v>8</v>
      </c>
      <c r="L730">
        <v>60</v>
      </c>
      <c r="M730">
        <v>6</v>
      </c>
      <c r="N730">
        <v>10</v>
      </c>
      <c r="O730" t="s">
        <v>136</v>
      </c>
      <c r="P730">
        <v>1</v>
      </c>
      <c r="U730">
        <v>1</v>
      </c>
      <c r="V730" t="s">
        <v>216</v>
      </c>
      <c r="Y730" t="s">
        <v>294</v>
      </c>
      <c r="AA730" t="s">
        <v>3444</v>
      </c>
      <c r="AB730">
        <v>10</v>
      </c>
      <c r="AC730" t="s">
        <v>3301</v>
      </c>
      <c r="AD730" t="s">
        <v>62</v>
      </c>
      <c r="AI730" t="s">
        <v>34</v>
      </c>
      <c r="AO730" t="s">
        <v>63</v>
      </c>
      <c r="AQ730">
        <v>6</v>
      </c>
      <c r="AR730">
        <v>6</v>
      </c>
      <c r="AT730">
        <v>10</v>
      </c>
      <c r="AU730" t="s">
        <v>699</v>
      </c>
      <c r="AV730" t="s">
        <v>78</v>
      </c>
      <c r="AX730">
        <v>8</v>
      </c>
      <c r="AY730" t="s">
        <v>3302</v>
      </c>
      <c r="AZ730" t="s">
        <v>3303</v>
      </c>
      <c r="BB730">
        <v>0</v>
      </c>
    </row>
    <row r="731" spans="1:54" ht="86.4" x14ac:dyDescent="0.3">
      <c r="A731">
        <v>729</v>
      </c>
      <c r="B731">
        <v>729</v>
      </c>
      <c r="C731">
        <v>729</v>
      </c>
      <c r="D731" t="s">
        <v>3</v>
      </c>
      <c r="H731" t="s">
        <v>7</v>
      </c>
      <c r="J731" s="9">
        <v>66</v>
      </c>
      <c r="K731">
        <v>6</v>
      </c>
      <c r="L731">
        <v>90</v>
      </c>
      <c r="M731">
        <v>9</v>
      </c>
      <c r="N731">
        <v>1</v>
      </c>
      <c r="O731" t="s">
        <v>228</v>
      </c>
      <c r="P731">
        <v>0</v>
      </c>
      <c r="R731" t="s">
        <v>610</v>
      </c>
      <c r="S731" t="s">
        <v>3410</v>
      </c>
      <c r="U731">
        <v>1</v>
      </c>
      <c r="V731" t="s">
        <v>32</v>
      </c>
      <c r="X731" t="s">
        <v>84</v>
      </c>
      <c r="Z731" t="s">
        <v>422</v>
      </c>
      <c r="AB731">
        <v>15</v>
      </c>
      <c r="AC731" t="s">
        <v>3304</v>
      </c>
      <c r="AD731" t="s">
        <v>75</v>
      </c>
      <c r="AH731" t="s">
        <v>33</v>
      </c>
      <c r="AO731" t="s">
        <v>76</v>
      </c>
      <c r="AQ731">
        <v>10</v>
      </c>
      <c r="AR731">
        <v>5</v>
      </c>
      <c r="AT731">
        <v>20</v>
      </c>
      <c r="AU731" s="3" t="s">
        <v>3305</v>
      </c>
      <c r="AV731" t="s">
        <v>78</v>
      </c>
      <c r="AX731">
        <v>7</v>
      </c>
      <c r="AY731" t="s">
        <v>3306</v>
      </c>
      <c r="AZ731" t="s">
        <v>3307</v>
      </c>
      <c r="BA731" t="s">
        <v>3308</v>
      </c>
      <c r="BB731">
        <v>0</v>
      </c>
    </row>
    <row r="732" spans="1:54" x14ac:dyDescent="0.3">
      <c r="A732">
        <v>730</v>
      </c>
      <c r="B732">
        <v>730</v>
      </c>
      <c r="C732">
        <v>730</v>
      </c>
      <c r="E732" t="s">
        <v>4</v>
      </c>
      <c r="J732" s="9">
        <v>25</v>
      </c>
      <c r="K732">
        <v>6</v>
      </c>
      <c r="L732">
        <v>50</v>
      </c>
      <c r="M732">
        <v>10</v>
      </c>
      <c r="N732">
        <v>1</v>
      </c>
      <c r="O732" t="s">
        <v>192</v>
      </c>
      <c r="P732">
        <v>1</v>
      </c>
      <c r="Q732" t="s">
        <v>82</v>
      </c>
      <c r="S732" t="s">
        <v>3410</v>
      </c>
      <c r="U732">
        <v>1</v>
      </c>
      <c r="V732" t="s">
        <v>216</v>
      </c>
      <c r="X732" t="s">
        <v>84</v>
      </c>
      <c r="Z732" t="s">
        <v>115</v>
      </c>
      <c r="AB732">
        <v>2</v>
      </c>
      <c r="AC732" t="s">
        <v>870</v>
      </c>
      <c r="AD732" t="s">
        <v>62</v>
      </c>
      <c r="AG732" t="s">
        <v>32</v>
      </c>
      <c r="AO732" t="s">
        <v>88</v>
      </c>
      <c r="AQ732">
        <v>5</v>
      </c>
      <c r="AR732">
        <v>4</v>
      </c>
      <c r="AT732">
        <v>4</v>
      </c>
      <c r="AU732" t="s">
        <v>3309</v>
      </c>
      <c r="AV732" t="s">
        <v>78</v>
      </c>
      <c r="AX732">
        <v>8</v>
      </c>
      <c r="AY732" t="s">
        <v>3310</v>
      </c>
    </row>
    <row r="733" spans="1:54" x14ac:dyDescent="0.3">
      <c r="A733">
        <v>731</v>
      </c>
      <c r="B733">
        <v>731</v>
      </c>
      <c r="C733">
        <v>731</v>
      </c>
      <c r="I733" t="s">
        <v>3311</v>
      </c>
      <c r="J733" s="9">
        <v>38</v>
      </c>
      <c r="K733">
        <v>7</v>
      </c>
      <c r="L733">
        <v>240</v>
      </c>
      <c r="M733">
        <v>12</v>
      </c>
      <c r="N733">
        <v>6</v>
      </c>
      <c r="O733" t="s">
        <v>338</v>
      </c>
      <c r="P733">
        <v>0</v>
      </c>
      <c r="Q733" t="s">
        <v>101</v>
      </c>
      <c r="T733" t="s">
        <v>3312</v>
      </c>
      <c r="U733">
        <v>1</v>
      </c>
      <c r="V733" t="s">
        <v>138</v>
      </c>
      <c r="X733" t="s">
        <v>145</v>
      </c>
      <c r="Z733" t="s">
        <v>95</v>
      </c>
      <c r="AB733">
        <v>16</v>
      </c>
      <c r="AC733" t="s">
        <v>3313</v>
      </c>
      <c r="AD733" t="s">
        <v>62</v>
      </c>
      <c r="AJ733" t="s">
        <v>35</v>
      </c>
      <c r="AO733" t="s">
        <v>76</v>
      </c>
      <c r="AQ733">
        <v>4</v>
      </c>
      <c r="AR733">
        <v>4</v>
      </c>
      <c r="AT733">
        <v>6</v>
      </c>
      <c r="AU733" t="s">
        <v>3314</v>
      </c>
      <c r="AV733" t="s">
        <v>67</v>
      </c>
      <c r="AX733">
        <v>9</v>
      </c>
      <c r="AY733" t="s">
        <v>3315</v>
      </c>
      <c r="AZ733" t="s">
        <v>3316</v>
      </c>
      <c r="BA733" t="s">
        <v>3317</v>
      </c>
      <c r="BB733">
        <v>1</v>
      </c>
    </row>
    <row r="734" spans="1:54" ht="115.2" x14ac:dyDescent="0.3">
      <c r="A734">
        <v>732</v>
      </c>
      <c r="B734">
        <v>732</v>
      </c>
      <c r="C734">
        <v>732</v>
      </c>
      <c r="E734" t="s">
        <v>4</v>
      </c>
      <c r="H734" t="s">
        <v>7</v>
      </c>
      <c r="J734" s="9">
        <v>37</v>
      </c>
      <c r="K734">
        <v>7</v>
      </c>
      <c r="L734">
        <v>60</v>
      </c>
      <c r="M734">
        <v>5</v>
      </c>
      <c r="N734">
        <v>9</v>
      </c>
      <c r="O734" t="s">
        <v>192</v>
      </c>
      <c r="P734">
        <v>1</v>
      </c>
      <c r="U734">
        <v>1</v>
      </c>
      <c r="V734" t="s">
        <v>216</v>
      </c>
      <c r="X734" t="s">
        <v>114</v>
      </c>
      <c r="AA734" t="s">
        <v>3444</v>
      </c>
      <c r="AB734">
        <v>10</v>
      </c>
      <c r="AC734" t="s">
        <v>3318</v>
      </c>
      <c r="AD734" t="s">
        <v>87</v>
      </c>
      <c r="AI734" t="s">
        <v>34</v>
      </c>
      <c r="AO734" t="s">
        <v>165</v>
      </c>
      <c r="AQ734">
        <v>15</v>
      </c>
      <c r="AS734">
        <v>10</v>
      </c>
      <c r="AT734">
        <v>20</v>
      </c>
      <c r="AU734" t="s">
        <v>3319</v>
      </c>
      <c r="AV734" t="s">
        <v>2495</v>
      </c>
      <c r="AX734">
        <v>10</v>
      </c>
      <c r="AY734" t="s">
        <v>3320</v>
      </c>
      <c r="AZ734" s="3" t="s">
        <v>3321</v>
      </c>
      <c r="BA734" t="s">
        <v>3322</v>
      </c>
      <c r="BB734">
        <v>1</v>
      </c>
    </row>
    <row r="735" spans="1:54" x14ac:dyDescent="0.3">
      <c r="A735">
        <v>733</v>
      </c>
      <c r="B735">
        <v>733</v>
      </c>
      <c r="C735">
        <v>733</v>
      </c>
      <c r="D735" t="s">
        <v>3</v>
      </c>
      <c r="J735" s="9">
        <v>39</v>
      </c>
      <c r="K735">
        <v>6</v>
      </c>
      <c r="L735">
        <v>20</v>
      </c>
      <c r="M735">
        <v>13</v>
      </c>
      <c r="N735">
        <v>2</v>
      </c>
      <c r="O735" t="s">
        <v>81</v>
      </c>
      <c r="P735">
        <v>0</v>
      </c>
      <c r="Q735" t="s">
        <v>101</v>
      </c>
      <c r="S735" t="s">
        <v>3411</v>
      </c>
      <c r="U735">
        <v>1</v>
      </c>
      <c r="V735" t="s">
        <v>216</v>
      </c>
      <c r="X735" t="s">
        <v>84</v>
      </c>
      <c r="Z735" t="s">
        <v>95</v>
      </c>
      <c r="AB735">
        <v>2</v>
      </c>
      <c r="AC735" t="s">
        <v>3323</v>
      </c>
      <c r="AD735" t="s">
        <v>87</v>
      </c>
      <c r="AG735" t="s">
        <v>3449</v>
      </c>
      <c r="AO735" t="s">
        <v>76</v>
      </c>
      <c r="AQ735">
        <v>6</v>
      </c>
      <c r="AR735">
        <v>6</v>
      </c>
      <c r="AT735">
        <v>25</v>
      </c>
      <c r="AU735" t="s">
        <v>3324</v>
      </c>
      <c r="AV735" t="s">
        <v>78</v>
      </c>
      <c r="AX735">
        <v>8</v>
      </c>
      <c r="AY735" t="s">
        <v>3325</v>
      </c>
      <c r="BB735">
        <v>1</v>
      </c>
    </row>
    <row r="736" spans="1:54" x14ac:dyDescent="0.3">
      <c r="A736">
        <v>734</v>
      </c>
      <c r="B736">
        <v>734</v>
      </c>
      <c r="C736">
        <v>734</v>
      </c>
      <c r="D736" t="s">
        <v>3</v>
      </c>
      <c r="J736" s="9">
        <v>37</v>
      </c>
      <c r="K736">
        <v>65</v>
      </c>
      <c r="L736">
        <v>40</v>
      </c>
      <c r="M736">
        <v>12</v>
      </c>
      <c r="N736">
        <v>3</v>
      </c>
      <c r="O736" t="s">
        <v>100</v>
      </c>
      <c r="P736">
        <v>0</v>
      </c>
      <c r="Q736" t="s">
        <v>71</v>
      </c>
      <c r="S736" t="s">
        <v>3439</v>
      </c>
      <c r="U736">
        <v>1</v>
      </c>
      <c r="V736" t="s">
        <v>410</v>
      </c>
      <c r="X736" t="s">
        <v>84</v>
      </c>
      <c r="Z736" t="s">
        <v>496</v>
      </c>
      <c r="AB736">
        <v>14</v>
      </c>
      <c r="AC736" t="s">
        <v>3326</v>
      </c>
      <c r="AD736" t="s">
        <v>75</v>
      </c>
      <c r="AG736" t="s">
        <v>32</v>
      </c>
      <c r="AO736" t="s">
        <v>63</v>
      </c>
      <c r="AQ736">
        <v>3</v>
      </c>
      <c r="AS736">
        <v>20</v>
      </c>
      <c r="AT736">
        <v>30</v>
      </c>
      <c r="AU736" t="s">
        <v>3327</v>
      </c>
      <c r="AV736" t="s">
        <v>78</v>
      </c>
      <c r="AX736">
        <v>10</v>
      </c>
      <c r="AY736" t="s">
        <v>3328</v>
      </c>
      <c r="AZ736" t="s">
        <v>3329</v>
      </c>
      <c r="BB736">
        <v>1</v>
      </c>
    </row>
    <row r="737" spans="1:54" ht="409.6" x14ac:dyDescent="0.3">
      <c r="A737">
        <v>735</v>
      </c>
      <c r="B737">
        <v>735</v>
      </c>
      <c r="C737">
        <v>735</v>
      </c>
      <c r="D737" t="s">
        <v>3</v>
      </c>
      <c r="J737" s="9">
        <v>41</v>
      </c>
      <c r="K737">
        <v>4</v>
      </c>
      <c r="L737">
        <v>0</v>
      </c>
      <c r="M737">
        <v>12</v>
      </c>
      <c r="N737">
        <v>600</v>
      </c>
      <c r="O737" t="s">
        <v>92</v>
      </c>
      <c r="P737">
        <v>1</v>
      </c>
      <c r="U737">
        <v>1</v>
      </c>
      <c r="W737" t="s">
        <v>2652</v>
      </c>
      <c r="Y737" t="s">
        <v>3330</v>
      </c>
      <c r="AA737" t="s">
        <v>2652</v>
      </c>
      <c r="AB737">
        <v>27</v>
      </c>
      <c r="AC737" t="s">
        <v>2653</v>
      </c>
      <c r="AD737" t="s">
        <v>1120</v>
      </c>
      <c r="AI737" t="s">
        <v>34</v>
      </c>
      <c r="AJ737" t="s">
        <v>35</v>
      </c>
      <c r="AP737" t="s">
        <v>182</v>
      </c>
      <c r="AQ737">
        <v>4</v>
      </c>
      <c r="AR737">
        <v>6</v>
      </c>
      <c r="AT737">
        <v>12</v>
      </c>
      <c r="AU737" t="s">
        <v>3331</v>
      </c>
      <c r="AW737" t="s">
        <v>3332</v>
      </c>
      <c r="AX737">
        <v>10</v>
      </c>
      <c r="AY737" s="3" t="s">
        <v>3333</v>
      </c>
      <c r="AZ737" s="3" t="s">
        <v>3334</v>
      </c>
      <c r="BA737" s="3" t="s">
        <v>3335</v>
      </c>
      <c r="BB737">
        <v>1</v>
      </c>
    </row>
    <row r="738" spans="1:54" x14ac:dyDescent="0.3">
      <c r="A738">
        <v>736</v>
      </c>
      <c r="B738">
        <v>736</v>
      </c>
      <c r="C738">
        <v>736</v>
      </c>
      <c r="D738" t="s">
        <v>3</v>
      </c>
      <c r="J738" s="9"/>
      <c r="K738">
        <v>8</v>
      </c>
      <c r="L738">
        <v>30</v>
      </c>
      <c r="M738">
        <v>10</v>
      </c>
      <c r="N738">
        <v>2</v>
      </c>
      <c r="O738" t="s">
        <v>192</v>
      </c>
      <c r="P738">
        <v>1</v>
      </c>
      <c r="U738">
        <v>1</v>
      </c>
      <c r="V738" t="s">
        <v>216</v>
      </c>
      <c r="X738" t="s">
        <v>59</v>
      </c>
      <c r="Z738" t="s">
        <v>95</v>
      </c>
      <c r="AB738">
        <v>10</v>
      </c>
      <c r="AC738" t="s">
        <v>3336</v>
      </c>
      <c r="AD738" t="s">
        <v>62</v>
      </c>
      <c r="AJ738" t="s">
        <v>35</v>
      </c>
      <c r="AO738" t="s">
        <v>76</v>
      </c>
      <c r="AQ738">
        <v>6</v>
      </c>
      <c r="AR738">
        <v>6</v>
      </c>
      <c r="AT738">
        <v>10</v>
      </c>
      <c r="AU738" t="s">
        <v>3337</v>
      </c>
      <c r="AV738" t="s">
        <v>78</v>
      </c>
      <c r="AX738">
        <v>10</v>
      </c>
      <c r="AY738" t="s">
        <v>3338</v>
      </c>
      <c r="BA738" t="s">
        <v>3339</v>
      </c>
      <c r="BB738">
        <v>1</v>
      </c>
    </row>
    <row r="739" spans="1:54" x14ac:dyDescent="0.3">
      <c r="A739">
        <v>737</v>
      </c>
      <c r="B739">
        <v>737</v>
      </c>
      <c r="C739">
        <v>737</v>
      </c>
      <c r="D739" t="s">
        <v>3</v>
      </c>
      <c r="J739" s="9">
        <v>28</v>
      </c>
      <c r="K739">
        <v>7</v>
      </c>
      <c r="L739">
        <v>45</v>
      </c>
      <c r="M739">
        <v>9</v>
      </c>
      <c r="N739">
        <v>5</v>
      </c>
      <c r="O739" t="s">
        <v>70</v>
      </c>
      <c r="P739">
        <v>1</v>
      </c>
      <c r="U739">
        <v>1</v>
      </c>
      <c r="V739" t="s">
        <v>144</v>
      </c>
      <c r="X739" t="s">
        <v>353</v>
      </c>
      <c r="Z739" t="s">
        <v>95</v>
      </c>
      <c r="AB739">
        <v>1</v>
      </c>
      <c r="AC739" t="s">
        <v>3340</v>
      </c>
      <c r="AD739" t="s">
        <v>164</v>
      </c>
      <c r="AH739" t="s">
        <v>33</v>
      </c>
      <c r="AM739" t="s">
        <v>38</v>
      </c>
      <c r="AQ739">
        <v>0</v>
      </c>
      <c r="AV739" t="s">
        <v>78</v>
      </c>
      <c r="AX739">
        <v>10</v>
      </c>
      <c r="AY739" t="s">
        <v>3341</v>
      </c>
      <c r="AZ739" t="s">
        <v>3342</v>
      </c>
      <c r="BA739" t="s">
        <v>3343</v>
      </c>
      <c r="BB739">
        <v>1</v>
      </c>
    </row>
    <row r="740" spans="1:54" x14ac:dyDescent="0.3">
      <c r="A740">
        <v>738</v>
      </c>
      <c r="B740">
        <v>738</v>
      </c>
      <c r="C740">
        <v>738</v>
      </c>
      <c r="D740" t="s">
        <v>3</v>
      </c>
      <c r="J740" s="9">
        <v>25</v>
      </c>
      <c r="K740">
        <v>10</v>
      </c>
      <c r="L740">
        <v>300</v>
      </c>
      <c r="M740">
        <v>10</v>
      </c>
      <c r="N740">
        <v>10</v>
      </c>
      <c r="O740" t="s">
        <v>306</v>
      </c>
      <c r="P740">
        <v>1</v>
      </c>
      <c r="U740">
        <v>1</v>
      </c>
      <c r="V740" t="s">
        <v>3450</v>
      </c>
      <c r="X740" t="s">
        <v>84</v>
      </c>
      <c r="Z740" t="s">
        <v>95</v>
      </c>
      <c r="AB740">
        <v>1</v>
      </c>
      <c r="AC740" t="s">
        <v>3344</v>
      </c>
      <c r="AD740" t="s">
        <v>62</v>
      </c>
      <c r="AJ740" t="s">
        <v>35</v>
      </c>
      <c r="AO740" t="s">
        <v>88</v>
      </c>
      <c r="AQ740">
        <v>5</v>
      </c>
      <c r="AR740">
        <v>5</v>
      </c>
      <c r="AT740">
        <v>100</v>
      </c>
      <c r="AU740" t="s">
        <v>3345</v>
      </c>
      <c r="AV740" t="s">
        <v>67</v>
      </c>
      <c r="AX740">
        <v>10</v>
      </c>
      <c r="AY740" t="s">
        <v>3346</v>
      </c>
      <c r="AZ740" t="s">
        <v>3347</v>
      </c>
      <c r="BA740" t="s">
        <v>38</v>
      </c>
      <c r="BB740">
        <v>1</v>
      </c>
    </row>
    <row r="741" spans="1:54" x14ac:dyDescent="0.3">
      <c r="A741">
        <v>739</v>
      </c>
      <c r="B741">
        <v>739</v>
      </c>
      <c r="C741">
        <v>739</v>
      </c>
      <c r="E741" t="s">
        <v>4</v>
      </c>
      <c r="J741" s="9"/>
      <c r="K741">
        <v>7</v>
      </c>
      <c r="L741">
        <v>15</v>
      </c>
      <c r="M741">
        <v>5</v>
      </c>
      <c r="N741">
        <v>5</v>
      </c>
      <c r="O741" t="s">
        <v>136</v>
      </c>
      <c r="P741">
        <v>1</v>
      </c>
      <c r="U741">
        <v>1</v>
      </c>
      <c r="V741" t="s">
        <v>144</v>
      </c>
      <c r="X741" t="s">
        <v>59</v>
      </c>
      <c r="Z741" t="s">
        <v>95</v>
      </c>
      <c r="AB741">
        <v>20</v>
      </c>
      <c r="AC741" t="s">
        <v>3348</v>
      </c>
      <c r="AD741" t="s">
        <v>75</v>
      </c>
      <c r="AI741" t="s">
        <v>34</v>
      </c>
      <c r="AJ741" t="s">
        <v>35</v>
      </c>
      <c r="AO741" t="s">
        <v>76</v>
      </c>
      <c r="AQ741">
        <v>3</v>
      </c>
      <c r="AR741">
        <v>3</v>
      </c>
      <c r="AT741">
        <v>2</v>
      </c>
      <c r="AU741" t="s">
        <v>3349</v>
      </c>
      <c r="AV741" t="s">
        <v>78</v>
      </c>
      <c r="AX741">
        <v>8</v>
      </c>
      <c r="AY741" t="s">
        <v>3350</v>
      </c>
      <c r="AZ741" t="s">
        <v>3351</v>
      </c>
      <c r="BA741" t="s">
        <v>3352</v>
      </c>
      <c r="BB741">
        <v>0</v>
      </c>
    </row>
    <row r="742" spans="1:54" x14ac:dyDescent="0.3">
      <c r="A742">
        <v>740</v>
      </c>
      <c r="B742">
        <v>740</v>
      </c>
      <c r="C742">
        <v>740</v>
      </c>
      <c r="F742" t="s">
        <v>5</v>
      </c>
      <c r="H742" t="s">
        <v>7</v>
      </c>
      <c r="J742" s="9">
        <v>28</v>
      </c>
      <c r="K742">
        <v>6</v>
      </c>
      <c r="L742">
        <v>220</v>
      </c>
      <c r="M742">
        <v>10</v>
      </c>
      <c r="N742">
        <v>10</v>
      </c>
      <c r="O742" t="s">
        <v>55</v>
      </c>
      <c r="P742">
        <v>0</v>
      </c>
      <c r="Q742" t="s">
        <v>56</v>
      </c>
      <c r="S742" t="s">
        <v>3439</v>
      </c>
      <c r="U742">
        <v>0</v>
      </c>
      <c r="AD742" t="s">
        <v>62</v>
      </c>
      <c r="AJ742" t="s">
        <v>35</v>
      </c>
      <c r="AO742" t="s">
        <v>63</v>
      </c>
      <c r="AQ742">
        <v>4</v>
      </c>
      <c r="AR742">
        <v>3</v>
      </c>
      <c r="AT742">
        <v>12</v>
      </c>
      <c r="AU742" t="s">
        <v>3353</v>
      </c>
      <c r="AV742" t="s">
        <v>348</v>
      </c>
      <c r="AX742">
        <v>10</v>
      </c>
      <c r="AY742" t="s">
        <v>3354</v>
      </c>
      <c r="AZ742" t="s">
        <v>3355</v>
      </c>
      <c r="BB742">
        <v>0</v>
      </c>
    </row>
    <row r="743" spans="1:54" x14ac:dyDescent="0.3">
      <c r="A743">
        <v>741</v>
      </c>
      <c r="B743">
        <v>741</v>
      </c>
      <c r="C743">
        <v>741</v>
      </c>
      <c r="H743" t="s">
        <v>7</v>
      </c>
      <c r="J743" s="9">
        <v>35</v>
      </c>
      <c r="K743">
        <v>6</v>
      </c>
      <c r="L743">
        <v>20</v>
      </c>
      <c r="M743">
        <v>9</v>
      </c>
      <c r="N743">
        <v>4</v>
      </c>
      <c r="O743" t="s">
        <v>70</v>
      </c>
      <c r="P743">
        <v>1</v>
      </c>
      <c r="U743">
        <v>1</v>
      </c>
      <c r="V743" t="s">
        <v>58</v>
      </c>
      <c r="X743" t="s">
        <v>59</v>
      </c>
      <c r="Z743" t="s">
        <v>275</v>
      </c>
      <c r="AB743">
        <v>10</v>
      </c>
      <c r="AC743" t="s">
        <v>3356</v>
      </c>
      <c r="AD743" t="s">
        <v>87</v>
      </c>
      <c r="AJ743" t="s">
        <v>35</v>
      </c>
      <c r="AO743" t="s">
        <v>63</v>
      </c>
      <c r="AQ743">
        <v>4</v>
      </c>
      <c r="AR743">
        <v>2</v>
      </c>
      <c r="AT743">
        <v>20</v>
      </c>
      <c r="AU743" t="s">
        <v>3357</v>
      </c>
      <c r="AV743" t="s">
        <v>78</v>
      </c>
      <c r="AX743">
        <v>8</v>
      </c>
      <c r="AY743" t="s">
        <v>3358</v>
      </c>
      <c r="AZ743" t="s">
        <v>2452</v>
      </c>
      <c r="BA743" t="s">
        <v>3359</v>
      </c>
      <c r="BB743">
        <v>1</v>
      </c>
    </row>
    <row r="744" spans="1:54" x14ac:dyDescent="0.3">
      <c r="A744">
        <v>742</v>
      </c>
      <c r="B744">
        <v>742</v>
      </c>
      <c r="C744">
        <v>742</v>
      </c>
      <c r="H744" t="s">
        <v>7</v>
      </c>
      <c r="J744" s="9">
        <v>37</v>
      </c>
      <c r="K744">
        <v>6</v>
      </c>
      <c r="L744">
        <v>80</v>
      </c>
      <c r="M744">
        <v>8</v>
      </c>
      <c r="N744">
        <v>10</v>
      </c>
      <c r="O744" t="s">
        <v>124</v>
      </c>
      <c r="P744">
        <v>0</v>
      </c>
      <c r="Q744" t="s">
        <v>56</v>
      </c>
      <c r="S744" t="s">
        <v>3410</v>
      </c>
      <c r="U744">
        <v>1</v>
      </c>
      <c r="V744" t="s">
        <v>216</v>
      </c>
      <c r="X744" t="s">
        <v>84</v>
      </c>
      <c r="Z744" t="s">
        <v>234</v>
      </c>
      <c r="AB744">
        <v>5</v>
      </c>
      <c r="AC744" t="s">
        <v>3360</v>
      </c>
      <c r="AD744" t="s">
        <v>87</v>
      </c>
      <c r="AJ744" t="s">
        <v>35</v>
      </c>
      <c r="AO744" t="s">
        <v>63</v>
      </c>
      <c r="AQ744">
        <v>6</v>
      </c>
      <c r="AR744">
        <v>1</v>
      </c>
      <c r="AT744">
        <v>8</v>
      </c>
      <c r="AU744" t="s">
        <v>3361</v>
      </c>
      <c r="AW744" t="s">
        <v>3362</v>
      </c>
      <c r="AX744">
        <v>8</v>
      </c>
      <c r="AY744" t="s">
        <v>3363</v>
      </c>
      <c r="AZ744" t="s">
        <v>3364</v>
      </c>
      <c r="BA744" t="s">
        <v>3365</v>
      </c>
      <c r="BB744">
        <v>1</v>
      </c>
    </row>
    <row r="745" spans="1:54" x14ac:dyDescent="0.3">
      <c r="A745">
        <v>743</v>
      </c>
      <c r="B745">
        <v>743</v>
      </c>
      <c r="C745">
        <v>743</v>
      </c>
      <c r="E745" t="s">
        <v>4</v>
      </c>
      <c r="H745" t="s">
        <v>7</v>
      </c>
      <c r="J745" s="9"/>
      <c r="K745">
        <v>8</v>
      </c>
      <c r="L745">
        <v>30</v>
      </c>
      <c r="M745">
        <v>6</v>
      </c>
      <c r="N745">
        <v>5</v>
      </c>
      <c r="O745" t="s">
        <v>136</v>
      </c>
      <c r="P745">
        <v>0</v>
      </c>
      <c r="Q745" t="s">
        <v>3413</v>
      </c>
      <c r="S745" t="s">
        <v>3409</v>
      </c>
      <c r="U745">
        <v>1</v>
      </c>
      <c r="V745" t="s">
        <v>522</v>
      </c>
      <c r="X745" t="s">
        <v>59</v>
      </c>
      <c r="AA745" t="s">
        <v>3444</v>
      </c>
      <c r="AB745">
        <v>9</v>
      </c>
      <c r="AD745" t="s">
        <v>87</v>
      </c>
      <c r="AG745" t="s">
        <v>32</v>
      </c>
      <c r="AO745" t="s">
        <v>165</v>
      </c>
      <c r="AQ745">
        <v>5</v>
      </c>
      <c r="AR745">
        <v>1</v>
      </c>
      <c r="AT745">
        <v>8</v>
      </c>
      <c r="AU745" t="s">
        <v>3366</v>
      </c>
      <c r="AW745" t="s">
        <v>3367</v>
      </c>
      <c r="AX745">
        <v>8</v>
      </c>
      <c r="AY745" t="s">
        <v>3368</v>
      </c>
      <c r="AZ745" t="s">
        <v>3369</v>
      </c>
      <c r="BB745">
        <v>0</v>
      </c>
    </row>
    <row r="746" spans="1:54" ht="216" x14ac:dyDescent="0.3">
      <c r="A746">
        <v>744</v>
      </c>
      <c r="B746">
        <v>744</v>
      </c>
      <c r="C746">
        <v>744</v>
      </c>
      <c r="D746" t="s">
        <v>3</v>
      </c>
      <c r="H746" t="s">
        <v>7</v>
      </c>
      <c r="J746" s="9">
        <v>38</v>
      </c>
      <c r="K746">
        <v>8</v>
      </c>
      <c r="L746">
        <v>45</v>
      </c>
      <c r="M746">
        <v>5</v>
      </c>
      <c r="N746">
        <v>6</v>
      </c>
      <c r="O746" t="s">
        <v>192</v>
      </c>
      <c r="P746">
        <v>1</v>
      </c>
      <c r="U746">
        <v>1</v>
      </c>
      <c r="V746" t="s">
        <v>522</v>
      </c>
      <c r="X746" t="s">
        <v>114</v>
      </c>
      <c r="Z746" t="s">
        <v>308</v>
      </c>
      <c r="AB746">
        <v>10</v>
      </c>
      <c r="AD746" t="s">
        <v>87</v>
      </c>
      <c r="AG746" t="s">
        <v>32</v>
      </c>
      <c r="AO746" t="s">
        <v>88</v>
      </c>
      <c r="AQ746">
        <v>3</v>
      </c>
      <c r="AR746">
        <v>4</v>
      </c>
      <c r="AT746">
        <v>8</v>
      </c>
      <c r="AU746" t="s">
        <v>3370</v>
      </c>
      <c r="AV746" t="s">
        <v>78</v>
      </c>
      <c r="AX746">
        <v>10</v>
      </c>
      <c r="AY746" s="3" t="s">
        <v>3371</v>
      </c>
      <c r="AZ746" t="s">
        <v>3372</v>
      </c>
      <c r="BA746" t="s">
        <v>3373</v>
      </c>
      <c r="BB746">
        <v>1</v>
      </c>
    </row>
    <row r="747" spans="1:54" ht="28.8" x14ac:dyDescent="0.3">
      <c r="A747">
        <v>745</v>
      </c>
      <c r="B747">
        <v>745</v>
      </c>
      <c r="C747">
        <v>745</v>
      </c>
      <c r="D747" t="s">
        <v>3</v>
      </c>
      <c r="J747" s="9">
        <v>43</v>
      </c>
      <c r="K747">
        <v>7</v>
      </c>
      <c r="L747">
        <v>40</v>
      </c>
      <c r="M747">
        <v>6</v>
      </c>
      <c r="N747">
        <v>1</v>
      </c>
      <c r="O747" t="s">
        <v>81</v>
      </c>
      <c r="P747">
        <v>0</v>
      </c>
      <c r="Q747" t="s">
        <v>125</v>
      </c>
      <c r="S747" t="s">
        <v>3410</v>
      </c>
      <c r="U747">
        <v>1</v>
      </c>
      <c r="V747" t="s">
        <v>73</v>
      </c>
      <c r="X747" t="s">
        <v>84</v>
      </c>
      <c r="Z747" t="s">
        <v>60</v>
      </c>
      <c r="AB747">
        <v>10</v>
      </c>
      <c r="AD747" t="s">
        <v>75</v>
      </c>
      <c r="AH747" t="s">
        <v>33</v>
      </c>
      <c r="AO747" t="s">
        <v>76</v>
      </c>
      <c r="AQ747">
        <v>3</v>
      </c>
      <c r="AR747">
        <v>5</v>
      </c>
      <c r="AT747">
        <v>36</v>
      </c>
      <c r="AU747" t="s">
        <v>3374</v>
      </c>
      <c r="AV747" t="s">
        <v>78</v>
      </c>
      <c r="AX747">
        <v>9</v>
      </c>
      <c r="AY747" s="3" t="s">
        <v>3375</v>
      </c>
      <c r="AZ747" t="s">
        <v>3376</v>
      </c>
    </row>
    <row r="748" spans="1:54" x14ac:dyDescent="0.3">
      <c r="A748">
        <v>746</v>
      </c>
      <c r="B748">
        <v>746</v>
      </c>
      <c r="C748">
        <v>746</v>
      </c>
      <c r="E748" t="s">
        <v>4</v>
      </c>
      <c r="H748" t="s">
        <v>7</v>
      </c>
      <c r="J748" s="9">
        <v>30</v>
      </c>
      <c r="K748">
        <v>4</v>
      </c>
      <c r="L748">
        <v>10</v>
      </c>
      <c r="M748">
        <v>8</v>
      </c>
      <c r="N748">
        <v>1</v>
      </c>
      <c r="O748" t="s">
        <v>338</v>
      </c>
      <c r="P748">
        <v>1</v>
      </c>
      <c r="U748">
        <v>1</v>
      </c>
      <c r="V748" t="s">
        <v>8</v>
      </c>
      <c r="X748" t="s">
        <v>84</v>
      </c>
      <c r="Z748" t="s">
        <v>60</v>
      </c>
      <c r="AB748">
        <v>12</v>
      </c>
      <c r="AC748" t="s">
        <v>3377</v>
      </c>
      <c r="AD748" t="s">
        <v>62</v>
      </c>
      <c r="AH748" t="s">
        <v>33</v>
      </c>
      <c r="AI748" t="s">
        <v>34</v>
      </c>
      <c r="AO748" t="s">
        <v>76</v>
      </c>
      <c r="AQ748">
        <v>25</v>
      </c>
      <c r="AR748">
        <v>5</v>
      </c>
      <c r="AT748">
        <v>20</v>
      </c>
      <c r="AU748" t="s">
        <v>3379</v>
      </c>
      <c r="AV748" t="s">
        <v>78</v>
      </c>
      <c r="AX748">
        <v>10</v>
      </c>
      <c r="AY748" t="s">
        <v>3380</v>
      </c>
      <c r="AZ748" t="s">
        <v>3381</v>
      </c>
      <c r="BA748" t="s">
        <v>119</v>
      </c>
      <c r="BB748">
        <v>1</v>
      </c>
    </row>
    <row r="749" spans="1:54" ht="388.8" x14ac:dyDescent="0.3">
      <c r="A749">
        <v>747</v>
      </c>
      <c r="B749">
        <v>747</v>
      </c>
      <c r="C749">
        <v>747</v>
      </c>
      <c r="E749" t="s">
        <v>4</v>
      </c>
      <c r="J749" s="9">
        <v>25</v>
      </c>
      <c r="K749">
        <v>7</v>
      </c>
      <c r="L749">
        <v>30</v>
      </c>
      <c r="M749">
        <v>12</v>
      </c>
      <c r="N749">
        <v>0</v>
      </c>
      <c r="O749" t="s">
        <v>124</v>
      </c>
      <c r="P749">
        <v>0</v>
      </c>
      <c r="Q749" t="s">
        <v>101</v>
      </c>
      <c r="S749" t="s">
        <v>3410</v>
      </c>
      <c r="U749">
        <v>0</v>
      </c>
      <c r="AD749" t="s">
        <v>62</v>
      </c>
      <c r="AG749" t="s">
        <v>32</v>
      </c>
      <c r="AO749" t="s">
        <v>165</v>
      </c>
      <c r="AQ749">
        <v>5</v>
      </c>
      <c r="AR749">
        <v>5</v>
      </c>
      <c r="AT749">
        <v>16</v>
      </c>
      <c r="AU749" s="3" t="s">
        <v>3382</v>
      </c>
      <c r="AW749" t="s">
        <v>3383</v>
      </c>
      <c r="AX749">
        <v>9</v>
      </c>
      <c r="AY749" t="s">
        <v>38</v>
      </c>
      <c r="AZ749" t="s">
        <v>3384</v>
      </c>
      <c r="BA749" t="s">
        <v>3385</v>
      </c>
      <c r="BB749">
        <v>1</v>
      </c>
    </row>
    <row r="750" spans="1:54" x14ac:dyDescent="0.3">
      <c r="A750">
        <v>748</v>
      </c>
      <c r="B750">
        <v>748</v>
      </c>
      <c r="C750">
        <v>748</v>
      </c>
      <c r="E750" t="s">
        <v>4</v>
      </c>
      <c r="F750" t="s">
        <v>5</v>
      </c>
      <c r="J750" s="9">
        <v>25</v>
      </c>
      <c r="K750">
        <v>7</v>
      </c>
      <c r="L750">
        <v>40</v>
      </c>
      <c r="M750">
        <v>10</v>
      </c>
      <c r="N750">
        <v>4</v>
      </c>
      <c r="O750" t="s">
        <v>55</v>
      </c>
      <c r="P750">
        <v>1</v>
      </c>
      <c r="U750">
        <v>1</v>
      </c>
      <c r="V750" t="s">
        <v>415</v>
      </c>
      <c r="X750" t="s">
        <v>59</v>
      </c>
      <c r="Z750" t="s">
        <v>95</v>
      </c>
      <c r="AB750">
        <v>1</v>
      </c>
      <c r="AC750" t="s">
        <v>3386</v>
      </c>
      <c r="AD750" t="s">
        <v>62</v>
      </c>
      <c r="AG750" t="s">
        <v>3449</v>
      </c>
      <c r="AO750" t="s">
        <v>76</v>
      </c>
      <c r="AQ750">
        <v>6</v>
      </c>
      <c r="AS750">
        <v>10</v>
      </c>
      <c r="AT750">
        <v>30</v>
      </c>
      <c r="AU750" t="s">
        <v>3387</v>
      </c>
      <c r="AV750" t="s">
        <v>78</v>
      </c>
      <c r="AX750">
        <v>8</v>
      </c>
      <c r="AY750" t="s">
        <v>3388</v>
      </c>
      <c r="AZ750" t="s">
        <v>3389</v>
      </c>
      <c r="BA750" t="s">
        <v>3390</v>
      </c>
      <c r="BB750">
        <v>0</v>
      </c>
    </row>
    <row r="751" spans="1:54" x14ac:dyDescent="0.3">
      <c r="A751">
        <v>749</v>
      </c>
      <c r="B751">
        <v>749</v>
      </c>
      <c r="C751">
        <v>749</v>
      </c>
      <c r="H751" t="s">
        <v>7</v>
      </c>
      <c r="J751" s="9">
        <v>45</v>
      </c>
      <c r="K751">
        <v>7</v>
      </c>
      <c r="L751">
        <v>60</v>
      </c>
      <c r="M751">
        <v>8</v>
      </c>
      <c r="N751">
        <v>35</v>
      </c>
      <c r="O751" t="s">
        <v>100</v>
      </c>
      <c r="P751">
        <v>0</v>
      </c>
      <c r="Q751" t="s">
        <v>3413</v>
      </c>
      <c r="S751" t="s">
        <v>3410</v>
      </c>
      <c r="U751">
        <v>1</v>
      </c>
      <c r="V751" t="s">
        <v>216</v>
      </c>
      <c r="X751" t="s">
        <v>84</v>
      </c>
      <c r="Z751" t="s">
        <v>159</v>
      </c>
      <c r="AB751">
        <v>20</v>
      </c>
      <c r="AC751" t="s">
        <v>3391</v>
      </c>
      <c r="AD751" t="s">
        <v>62</v>
      </c>
      <c r="AJ751" t="s">
        <v>35</v>
      </c>
      <c r="AO751" t="s">
        <v>63</v>
      </c>
      <c r="AQ751">
        <v>3</v>
      </c>
      <c r="AR751">
        <v>1</v>
      </c>
      <c r="AT751">
        <v>100</v>
      </c>
      <c r="AU751" t="s">
        <v>3392</v>
      </c>
      <c r="AV751" t="s">
        <v>78</v>
      </c>
      <c r="AX751">
        <v>10</v>
      </c>
      <c r="AY751" t="s">
        <v>3393</v>
      </c>
      <c r="AZ751" t="s">
        <v>3394</v>
      </c>
      <c r="BB751">
        <v>0</v>
      </c>
    </row>
    <row r="752" spans="1:54" ht="409.6" x14ac:dyDescent="0.3">
      <c r="A752">
        <v>750</v>
      </c>
      <c r="B752">
        <v>750</v>
      </c>
      <c r="C752">
        <v>750</v>
      </c>
      <c r="H752" t="s">
        <v>7</v>
      </c>
      <c r="J752" s="9">
        <v>31</v>
      </c>
      <c r="K752">
        <v>8</v>
      </c>
      <c r="L752">
        <v>45</v>
      </c>
      <c r="M752">
        <v>12</v>
      </c>
      <c r="N752">
        <v>12</v>
      </c>
      <c r="O752" t="s">
        <v>192</v>
      </c>
      <c r="P752">
        <v>0</v>
      </c>
      <c r="Q752" t="s">
        <v>56</v>
      </c>
      <c r="S752" t="s">
        <v>3411</v>
      </c>
      <c r="U752">
        <v>1</v>
      </c>
      <c r="V752" t="s">
        <v>694</v>
      </c>
      <c r="X752" t="s">
        <v>84</v>
      </c>
      <c r="Z752" t="s">
        <v>109</v>
      </c>
      <c r="AB752">
        <v>5</v>
      </c>
      <c r="AC752" t="s">
        <v>3395</v>
      </c>
      <c r="AD752" t="s">
        <v>62</v>
      </c>
      <c r="AJ752" t="s">
        <v>35</v>
      </c>
      <c r="AO752" t="s">
        <v>76</v>
      </c>
      <c r="AQ752">
        <v>2</v>
      </c>
      <c r="AR752">
        <v>4</v>
      </c>
      <c r="AT752">
        <v>6</v>
      </c>
      <c r="AU752" s="3" t="s">
        <v>3396</v>
      </c>
      <c r="AV752" t="s">
        <v>195</v>
      </c>
      <c r="AX752">
        <v>8</v>
      </c>
      <c r="AY752" s="3" t="s">
        <v>3397</v>
      </c>
      <c r="AZ752" t="s">
        <v>3398</v>
      </c>
      <c r="BA752" s="3" t="s">
        <v>3399</v>
      </c>
      <c r="BB752">
        <v>1</v>
      </c>
    </row>
    <row r="753" spans="1:54" x14ac:dyDescent="0.3">
      <c r="A753">
        <v>751</v>
      </c>
      <c r="B753">
        <v>751</v>
      </c>
      <c r="C753">
        <v>751</v>
      </c>
      <c r="E753" t="s">
        <v>4</v>
      </c>
      <c r="J753" s="9">
        <v>26</v>
      </c>
      <c r="K753">
        <v>7</v>
      </c>
      <c r="L753">
        <v>100</v>
      </c>
      <c r="M753">
        <v>7</v>
      </c>
      <c r="N753">
        <v>10</v>
      </c>
      <c r="O753" t="s">
        <v>338</v>
      </c>
      <c r="P753">
        <v>1</v>
      </c>
      <c r="U753">
        <v>1</v>
      </c>
      <c r="V753" t="s">
        <v>3452</v>
      </c>
      <c r="X753" t="s">
        <v>84</v>
      </c>
      <c r="Z753" t="s">
        <v>95</v>
      </c>
      <c r="AB753">
        <v>1</v>
      </c>
      <c r="AC753" t="s">
        <v>870</v>
      </c>
      <c r="AD753" t="s">
        <v>87</v>
      </c>
      <c r="AH753" t="s">
        <v>33</v>
      </c>
      <c r="AO753" t="s">
        <v>88</v>
      </c>
      <c r="AQ753">
        <v>10</v>
      </c>
      <c r="AR753">
        <v>5</v>
      </c>
      <c r="AT753">
        <v>200</v>
      </c>
      <c r="AU753" t="s">
        <v>3400</v>
      </c>
      <c r="AV753" t="s">
        <v>67</v>
      </c>
      <c r="AX753">
        <v>9</v>
      </c>
      <c r="AY753" t="s">
        <v>3401</v>
      </c>
      <c r="AZ753" t="s">
        <v>3402</v>
      </c>
      <c r="BB753">
        <v>1</v>
      </c>
    </row>
    <row r="754" spans="1:54" x14ac:dyDescent="0.3">
      <c r="A754">
        <v>752</v>
      </c>
      <c r="B754">
        <v>752</v>
      </c>
      <c r="C754">
        <v>752</v>
      </c>
      <c r="D754" t="s">
        <v>3</v>
      </c>
      <c r="J754" s="9">
        <v>33</v>
      </c>
      <c r="K754">
        <v>6</v>
      </c>
      <c r="L754">
        <v>25</v>
      </c>
      <c r="M754">
        <v>14</v>
      </c>
      <c r="N754">
        <v>1</v>
      </c>
      <c r="O754" t="s">
        <v>81</v>
      </c>
      <c r="P754">
        <v>1</v>
      </c>
      <c r="U754">
        <v>1</v>
      </c>
      <c r="V754" t="s">
        <v>32</v>
      </c>
      <c r="X754" t="s">
        <v>84</v>
      </c>
      <c r="Z754" t="s">
        <v>223</v>
      </c>
      <c r="AB754">
        <v>1</v>
      </c>
      <c r="AC754" t="s">
        <v>3403</v>
      </c>
      <c r="AD754" t="s">
        <v>366</v>
      </c>
      <c r="AG754" t="s">
        <v>32</v>
      </c>
      <c r="AO754" t="s">
        <v>88</v>
      </c>
      <c r="AQ754">
        <v>6</v>
      </c>
      <c r="AR754">
        <v>5</v>
      </c>
      <c r="AT754">
        <v>40</v>
      </c>
      <c r="AU754" t="s">
        <v>3404</v>
      </c>
      <c r="AV754" t="s">
        <v>78</v>
      </c>
      <c r="AX754">
        <v>8</v>
      </c>
      <c r="AY754" t="s">
        <v>3405</v>
      </c>
      <c r="AZ754" t="s">
        <v>3406</v>
      </c>
      <c r="BA754" t="s">
        <v>3407</v>
      </c>
      <c r="BB754">
        <v>1</v>
      </c>
    </row>
  </sheetData>
  <autoFilter ref="A1:BB754" xr:uid="{00000000-0009-0000-0000-000002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BC754"/>
  <sheetViews>
    <sheetView workbookViewId="0"/>
  </sheetViews>
  <sheetFormatPr defaultRowHeight="14.4" x14ac:dyDescent="0.3"/>
  <sheetData>
    <row r="1" spans="1:5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row>
    <row r="2" spans="1:55" x14ac:dyDescent="0.3">
      <c r="A2">
        <v>0</v>
      </c>
      <c r="B2">
        <v>0</v>
      </c>
      <c r="C2">
        <v>0</v>
      </c>
      <c r="J2" s="1">
        <v>31490</v>
      </c>
      <c r="O2" t="s">
        <v>55</v>
      </c>
      <c r="P2">
        <v>1</v>
      </c>
      <c r="Q2" t="s">
        <v>56</v>
      </c>
      <c r="S2" t="s">
        <v>57</v>
      </c>
      <c r="U2">
        <v>1</v>
      </c>
      <c r="V2" t="s">
        <v>58</v>
      </c>
      <c r="X2" t="s">
        <v>59</v>
      </c>
      <c r="Z2" t="s">
        <v>60</v>
      </c>
      <c r="AC2" t="s">
        <v>61</v>
      </c>
      <c r="AD2" t="s">
        <v>62</v>
      </c>
      <c r="AF2" t="s">
        <v>31</v>
      </c>
      <c r="AO2" t="s">
        <v>63</v>
      </c>
      <c r="AQ2" t="s">
        <v>64</v>
      </c>
      <c r="AS2" t="s">
        <v>65</v>
      </c>
      <c r="AV2" t="s">
        <v>66</v>
      </c>
      <c r="AW2" t="s">
        <v>67</v>
      </c>
      <c r="AY2">
        <v>10</v>
      </c>
      <c r="AZ2" t="s">
        <v>68</v>
      </c>
      <c r="BB2" t="s">
        <v>69</v>
      </c>
    </row>
    <row r="3" spans="1:55" x14ac:dyDescent="0.3">
      <c r="A3">
        <v>1</v>
      </c>
      <c r="B3">
        <v>1</v>
      </c>
      <c r="C3">
        <v>1</v>
      </c>
      <c r="J3" s="1">
        <v>29466</v>
      </c>
      <c r="O3" t="s">
        <v>70</v>
      </c>
      <c r="P3">
        <v>1</v>
      </c>
      <c r="Q3" t="s">
        <v>71</v>
      </c>
      <c r="S3" t="s">
        <v>72</v>
      </c>
      <c r="U3">
        <v>1</v>
      </c>
      <c r="V3" t="s">
        <v>73</v>
      </c>
      <c r="X3" t="s">
        <v>59</v>
      </c>
      <c r="Z3" t="s">
        <v>60</v>
      </c>
      <c r="AC3" t="s">
        <v>74</v>
      </c>
      <c r="AD3" t="s">
        <v>75</v>
      </c>
      <c r="AH3" t="s">
        <v>33</v>
      </c>
      <c r="AI3" t="s">
        <v>34</v>
      </c>
      <c r="AO3" t="s">
        <v>76</v>
      </c>
      <c r="AQ3" t="s">
        <v>64</v>
      </c>
      <c r="AS3" t="s">
        <v>64</v>
      </c>
      <c r="AV3" t="s">
        <v>77</v>
      </c>
      <c r="AW3" t="s">
        <v>78</v>
      </c>
      <c r="AY3">
        <v>10</v>
      </c>
      <c r="AZ3" t="s">
        <v>79</v>
      </c>
      <c r="BB3" t="s">
        <v>80</v>
      </c>
    </row>
    <row r="4" spans="1:55" x14ac:dyDescent="0.3">
      <c r="A4">
        <v>2</v>
      </c>
      <c r="B4">
        <v>2</v>
      </c>
      <c r="C4">
        <v>2</v>
      </c>
      <c r="D4" t="s">
        <v>3</v>
      </c>
      <c r="J4" s="1">
        <v>32196</v>
      </c>
      <c r="K4">
        <v>7</v>
      </c>
      <c r="L4">
        <v>45</v>
      </c>
      <c r="M4">
        <v>8</v>
      </c>
      <c r="N4">
        <v>2</v>
      </c>
      <c r="O4" t="s">
        <v>81</v>
      </c>
      <c r="P4">
        <v>0</v>
      </c>
      <c r="Q4" t="s">
        <v>82</v>
      </c>
      <c r="S4" t="s">
        <v>72</v>
      </c>
      <c r="U4">
        <v>1</v>
      </c>
      <c r="V4" t="s">
        <v>83</v>
      </c>
      <c r="X4" t="s">
        <v>84</v>
      </c>
      <c r="Z4" t="s">
        <v>85</v>
      </c>
      <c r="AB4">
        <v>3</v>
      </c>
      <c r="AC4" t="s">
        <v>86</v>
      </c>
      <c r="AD4" t="s">
        <v>87</v>
      </c>
      <c r="AG4" t="s">
        <v>32</v>
      </c>
      <c r="AO4" t="s">
        <v>88</v>
      </c>
      <c r="AR4">
        <v>20</v>
      </c>
      <c r="AT4">
        <v>15</v>
      </c>
      <c r="AU4">
        <v>15</v>
      </c>
      <c r="AV4" t="s">
        <v>89</v>
      </c>
      <c r="AW4" t="s">
        <v>78</v>
      </c>
      <c r="AY4">
        <v>8</v>
      </c>
      <c r="AZ4" t="s">
        <v>90</v>
      </c>
      <c r="BA4" t="s">
        <v>91</v>
      </c>
    </row>
    <row r="5" spans="1:55" x14ac:dyDescent="0.3">
      <c r="A5">
        <v>3</v>
      </c>
      <c r="B5">
        <v>3</v>
      </c>
      <c r="C5">
        <v>3</v>
      </c>
      <c r="H5" t="s">
        <v>7</v>
      </c>
      <c r="J5" s="1">
        <v>29812</v>
      </c>
      <c r="K5">
        <v>7</v>
      </c>
      <c r="L5">
        <v>30</v>
      </c>
      <c r="M5">
        <v>5</v>
      </c>
      <c r="N5">
        <v>10</v>
      </c>
      <c r="O5" t="s">
        <v>92</v>
      </c>
      <c r="P5">
        <v>1</v>
      </c>
      <c r="Q5" t="s">
        <v>71</v>
      </c>
      <c r="S5" t="s">
        <v>72</v>
      </c>
      <c r="U5">
        <v>1</v>
      </c>
      <c r="V5" t="s">
        <v>93</v>
      </c>
      <c r="X5" t="s">
        <v>94</v>
      </c>
      <c r="Z5" t="s">
        <v>95</v>
      </c>
      <c r="AB5">
        <v>10</v>
      </c>
      <c r="AC5" t="s">
        <v>96</v>
      </c>
      <c r="AD5" t="s">
        <v>75</v>
      </c>
      <c r="AG5" t="s">
        <v>32</v>
      </c>
      <c r="AH5" t="s">
        <v>33</v>
      </c>
      <c r="AO5" t="s">
        <v>63</v>
      </c>
      <c r="AQ5">
        <v>5</v>
      </c>
      <c r="AS5">
        <v>6</v>
      </c>
      <c r="AU5">
        <v>7</v>
      </c>
      <c r="AV5" t="s">
        <v>97</v>
      </c>
      <c r="AW5" t="s">
        <v>78</v>
      </c>
      <c r="AY5">
        <v>10</v>
      </c>
      <c r="AZ5" t="s">
        <v>98</v>
      </c>
      <c r="BA5" t="s">
        <v>99</v>
      </c>
    </row>
    <row r="6" spans="1:55" x14ac:dyDescent="0.3">
      <c r="A6">
        <v>4</v>
      </c>
      <c r="B6">
        <v>4</v>
      </c>
      <c r="C6">
        <v>4</v>
      </c>
      <c r="D6" t="s">
        <v>3</v>
      </c>
      <c r="J6" s="1">
        <v>34359</v>
      </c>
      <c r="K6">
        <v>8</v>
      </c>
      <c r="L6">
        <v>65</v>
      </c>
      <c r="M6">
        <v>610</v>
      </c>
      <c r="N6">
        <v>45</v>
      </c>
      <c r="O6" t="s">
        <v>100</v>
      </c>
      <c r="P6">
        <v>0</v>
      </c>
      <c r="Q6" t="s">
        <v>101</v>
      </c>
      <c r="S6" t="s">
        <v>102</v>
      </c>
      <c r="U6">
        <v>1</v>
      </c>
      <c r="V6" t="s">
        <v>33</v>
      </c>
      <c r="X6" t="s">
        <v>84</v>
      </c>
      <c r="Z6" t="s">
        <v>95</v>
      </c>
      <c r="AB6">
        <v>0</v>
      </c>
      <c r="AC6" t="s">
        <v>103</v>
      </c>
      <c r="AD6" t="s">
        <v>62</v>
      </c>
      <c r="AH6" t="s">
        <v>33</v>
      </c>
      <c r="AO6" t="s">
        <v>76</v>
      </c>
      <c r="AQ6">
        <v>2</v>
      </c>
      <c r="AS6">
        <v>1</v>
      </c>
      <c r="AU6">
        <v>1</v>
      </c>
      <c r="AV6" t="s">
        <v>38</v>
      </c>
      <c r="AW6" t="s">
        <v>78</v>
      </c>
      <c r="AY6">
        <v>5</v>
      </c>
      <c r="AZ6" t="s">
        <v>104</v>
      </c>
      <c r="BA6" t="s">
        <v>105</v>
      </c>
    </row>
    <row r="7" spans="1:55" x14ac:dyDescent="0.3">
      <c r="A7">
        <v>5</v>
      </c>
      <c r="B7">
        <v>5</v>
      </c>
      <c r="C7">
        <v>5</v>
      </c>
      <c r="D7" t="s">
        <v>3</v>
      </c>
      <c r="J7" s="1">
        <v>33315</v>
      </c>
      <c r="K7">
        <v>6</v>
      </c>
      <c r="L7">
        <v>240</v>
      </c>
      <c r="M7">
        <v>6</v>
      </c>
      <c r="N7">
        <v>25</v>
      </c>
      <c r="O7" t="s">
        <v>106</v>
      </c>
      <c r="P7">
        <v>0</v>
      </c>
      <c r="Q7" t="s">
        <v>56</v>
      </c>
      <c r="S7" t="s">
        <v>107</v>
      </c>
      <c r="U7">
        <v>1</v>
      </c>
      <c r="V7" t="s">
        <v>32</v>
      </c>
      <c r="Y7" t="s">
        <v>108</v>
      </c>
      <c r="Z7" t="s">
        <v>109</v>
      </c>
      <c r="AB7">
        <v>0</v>
      </c>
      <c r="AC7" t="s">
        <v>110</v>
      </c>
      <c r="AD7" t="s">
        <v>87</v>
      </c>
      <c r="AG7" t="s">
        <v>32</v>
      </c>
      <c r="AO7" t="s">
        <v>76</v>
      </c>
      <c r="AQ7">
        <v>3</v>
      </c>
      <c r="AS7">
        <v>4</v>
      </c>
      <c r="AU7">
        <v>5</v>
      </c>
      <c r="AV7" t="s">
        <v>111</v>
      </c>
      <c r="AW7" t="s">
        <v>67</v>
      </c>
      <c r="AY7">
        <v>10</v>
      </c>
      <c r="AZ7" t="s">
        <v>112</v>
      </c>
    </row>
    <row r="8" spans="1:55" x14ac:dyDescent="0.3">
      <c r="A8">
        <v>6</v>
      </c>
      <c r="B8">
        <v>6</v>
      </c>
      <c r="C8">
        <v>6</v>
      </c>
      <c r="D8" t="s">
        <v>3</v>
      </c>
      <c r="J8" s="1">
        <v>31511</v>
      </c>
      <c r="K8">
        <v>8</v>
      </c>
      <c r="L8">
        <v>0</v>
      </c>
      <c r="M8">
        <v>10</v>
      </c>
      <c r="N8">
        <v>50</v>
      </c>
      <c r="O8" t="s">
        <v>100</v>
      </c>
      <c r="P8">
        <v>1</v>
      </c>
      <c r="Q8" t="s">
        <v>82</v>
      </c>
      <c r="S8" t="s">
        <v>102</v>
      </c>
      <c r="U8">
        <v>1</v>
      </c>
      <c r="V8" t="s">
        <v>113</v>
      </c>
      <c r="X8" t="s">
        <v>114</v>
      </c>
      <c r="Z8" t="s">
        <v>115</v>
      </c>
      <c r="AB8">
        <v>4</v>
      </c>
      <c r="AC8" t="s">
        <v>116</v>
      </c>
      <c r="AD8" t="s">
        <v>87</v>
      </c>
      <c r="AI8" t="s">
        <v>34</v>
      </c>
      <c r="AO8" t="s">
        <v>76</v>
      </c>
      <c r="AQ8">
        <v>6</v>
      </c>
      <c r="AS8">
        <v>4</v>
      </c>
      <c r="AU8">
        <v>5</v>
      </c>
      <c r="AV8" t="s">
        <v>117</v>
      </c>
      <c r="AW8" t="s">
        <v>78</v>
      </c>
      <c r="AY8">
        <v>10</v>
      </c>
      <c r="AZ8" t="s">
        <v>118</v>
      </c>
      <c r="BB8" t="s">
        <v>119</v>
      </c>
    </row>
    <row r="9" spans="1:55" x14ac:dyDescent="0.3">
      <c r="A9">
        <v>7</v>
      </c>
      <c r="B9">
        <v>7</v>
      </c>
      <c r="C9">
        <v>7</v>
      </c>
      <c r="F9" t="s">
        <v>5</v>
      </c>
      <c r="J9" s="1">
        <v>30813</v>
      </c>
      <c r="K9">
        <v>6</v>
      </c>
      <c r="L9">
        <v>35</v>
      </c>
      <c r="M9">
        <v>8</v>
      </c>
      <c r="N9">
        <v>18</v>
      </c>
      <c r="O9" t="s">
        <v>55</v>
      </c>
      <c r="P9">
        <v>0</v>
      </c>
      <c r="Q9" t="s">
        <v>71</v>
      </c>
      <c r="S9" t="s">
        <v>102</v>
      </c>
      <c r="U9">
        <v>0</v>
      </c>
      <c r="AD9" t="s">
        <v>87</v>
      </c>
      <c r="AG9" t="s">
        <v>32</v>
      </c>
      <c r="AO9" t="s">
        <v>63</v>
      </c>
      <c r="AR9" s="2">
        <v>43750</v>
      </c>
      <c r="AT9">
        <v>6</v>
      </c>
      <c r="AU9">
        <v>50</v>
      </c>
      <c r="AV9" t="s">
        <v>120</v>
      </c>
      <c r="AW9" t="s">
        <v>78</v>
      </c>
      <c r="AY9">
        <v>8</v>
      </c>
      <c r="AZ9" t="s">
        <v>121</v>
      </c>
      <c r="BA9" t="s">
        <v>122</v>
      </c>
      <c r="BB9" t="s">
        <v>123</v>
      </c>
    </row>
    <row r="10" spans="1:55" x14ac:dyDescent="0.3">
      <c r="A10">
        <v>8</v>
      </c>
      <c r="B10">
        <v>8</v>
      </c>
      <c r="C10">
        <v>8</v>
      </c>
      <c r="H10" t="s">
        <v>7</v>
      </c>
      <c r="J10" s="1">
        <v>26757</v>
      </c>
      <c r="K10">
        <v>8</v>
      </c>
      <c r="L10">
        <v>0</v>
      </c>
      <c r="M10">
        <v>8</v>
      </c>
      <c r="N10">
        <v>15</v>
      </c>
      <c r="O10" t="s">
        <v>124</v>
      </c>
      <c r="P10">
        <v>1</v>
      </c>
      <c r="Q10" t="s">
        <v>125</v>
      </c>
      <c r="S10" t="s">
        <v>57</v>
      </c>
      <c r="U10">
        <v>1</v>
      </c>
      <c r="V10" t="s">
        <v>83</v>
      </c>
      <c r="X10" t="s">
        <v>126</v>
      </c>
      <c r="Z10" t="s">
        <v>127</v>
      </c>
      <c r="AB10">
        <v>15</v>
      </c>
      <c r="AC10" t="s">
        <v>128</v>
      </c>
      <c r="AD10" t="s">
        <v>62</v>
      </c>
      <c r="AG10" t="s">
        <v>32</v>
      </c>
      <c r="AO10" t="s">
        <v>76</v>
      </c>
      <c r="AQ10">
        <v>6</v>
      </c>
      <c r="AS10">
        <v>5</v>
      </c>
      <c r="AU10">
        <v>80</v>
      </c>
      <c r="AV10" t="s">
        <v>129</v>
      </c>
      <c r="AW10" t="s">
        <v>78</v>
      </c>
      <c r="AY10">
        <v>9</v>
      </c>
      <c r="AZ10" t="s">
        <v>130</v>
      </c>
    </row>
    <row r="11" spans="1:55" x14ac:dyDescent="0.3">
      <c r="A11">
        <v>9</v>
      </c>
      <c r="B11">
        <v>9</v>
      </c>
      <c r="C11">
        <v>9</v>
      </c>
      <c r="E11" t="s">
        <v>4</v>
      </c>
      <c r="J11" s="1">
        <v>28734</v>
      </c>
      <c r="K11">
        <v>7</v>
      </c>
      <c r="L11">
        <v>10</v>
      </c>
      <c r="M11">
        <v>6</v>
      </c>
      <c r="N11">
        <v>30</v>
      </c>
      <c r="O11" t="s">
        <v>55</v>
      </c>
      <c r="P11">
        <v>0</v>
      </c>
      <c r="Q11" t="s">
        <v>56</v>
      </c>
      <c r="S11" t="s">
        <v>102</v>
      </c>
      <c r="U11">
        <v>1</v>
      </c>
      <c r="V11" t="s">
        <v>73</v>
      </c>
      <c r="X11" t="s">
        <v>84</v>
      </c>
      <c r="Z11" t="s">
        <v>60</v>
      </c>
      <c r="AB11">
        <v>1</v>
      </c>
      <c r="AC11" t="s">
        <v>131</v>
      </c>
      <c r="AD11" t="s">
        <v>75</v>
      </c>
      <c r="AJ11" t="s">
        <v>35</v>
      </c>
      <c r="AO11" t="s">
        <v>63</v>
      </c>
      <c r="AQ11">
        <v>5</v>
      </c>
      <c r="AS11">
        <v>5</v>
      </c>
      <c r="AU11">
        <v>5</v>
      </c>
      <c r="AV11" t="s">
        <v>132</v>
      </c>
      <c r="AW11" t="s">
        <v>78</v>
      </c>
      <c r="AY11">
        <v>10</v>
      </c>
      <c r="AZ11" t="s">
        <v>133</v>
      </c>
      <c r="BA11" t="s">
        <v>134</v>
      </c>
      <c r="BB11" t="s">
        <v>135</v>
      </c>
    </row>
    <row r="12" spans="1:55" x14ac:dyDescent="0.3">
      <c r="A12">
        <v>10</v>
      </c>
      <c r="B12">
        <v>10</v>
      </c>
      <c r="C12">
        <v>10</v>
      </c>
      <c r="D12" t="s">
        <v>3</v>
      </c>
      <c r="J12" s="1">
        <v>31818</v>
      </c>
      <c r="K12">
        <v>8</v>
      </c>
      <c r="L12">
        <v>0</v>
      </c>
      <c r="M12">
        <v>8</v>
      </c>
      <c r="N12">
        <v>2</v>
      </c>
      <c r="O12" t="s">
        <v>136</v>
      </c>
      <c r="P12">
        <v>1</v>
      </c>
      <c r="Q12" t="s">
        <v>137</v>
      </c>
      <c r="S12" t="s">
        <v>102</v>
      </c>
      <c r="U12">
        <v>1</v>
      </c>
      <c r="V12" t="s">
        <v>138</v>
      </c>
      <c r="X12" t="s">
        <v>59</v>
      </c>
      <c r="Z12" t="s">
        <v>95</v>
      </c>
      <c r="AB12">
        <v>10</v>
      </c>
      <c r="AC12" t="s">
        <v>139</v>
      </c>
      <c r="AD12" t="s">
        <v>62</v>
      </c>
      <c r="AI12" t="s">
        <v>34</v>
      </c>
      <c r="AO12" t="s">
        <v>88</v>
      </c>
      <c r="AQ12">
        <v>6</v>
      </c>
      <c r="AS12">
        <v>6</v>
      </c>
      <c r="AU12">
        <v>8</v>
      </c>
      <c r="AV12" t="s">
        <v>140</v>
      </c>
      <c r="AW12" t="s">
        <v>78</v>
      </c>
      <c r="AY12">
        <v>10</v>
      </c>
      <c r="AZ12" t="s">
        <v>141</v>
      </c>
      <c r="BA12" t="s">
        <v>142</v>
      </c>
      <c r="BB12" t="s">
        <v>142</v>
      </c>
    </row>
    <row r="13" spans="1:55" x14ac:dyDescent="0.3">
      <c r="A13">
        <v>11</v>
      </c>
      <c r="B13">
        <v>11</v>
      </c>
      <c r="C13">
        <v>11</v>
      </c>
      <c r="E13" t="s">
        <v>4</v>
      </c>
      <c r="J13" s="1">
        <v>32631</v>
      </c>
      <c r="K13">
        <v>7</v>
      </c>
      <c r="L13">
        <v>40</v>
      </c>
      <c r="M13">
        <v>12</v>
      </c>
      <c r="N13">
        <v>1</v>
      </c>
      <c r="O13" t="s">
        <v>70</v>
      </c>
      <c r="P13">
        <v>0</v>
      </c>
      <c r="Q13" t="s">
        <v>143</v>
      </c>
      <c r="S13" t="s">
        <v>57</v>
      </c>
      <c r="U13">
        <v>1</v>
      </c>
      <c r="V13" t="s">
        <v>144</v>
      </c>
      <c r="X13" t="s">
        <v>145</v>
      </c>
      <c r="Z13" t="s">
        <v>115</v>
      </c>
      <c r="AB13">
        <v>4</v>
      </c>
      <c r="AC13" t="s">
        <v>146</v>
      </c>
      <c r="AD13" t="s">
        <v>87</v>
      </c>
      <c r="AM13" t="s">
        <v>38</v>
      </c>
      <c r="AW13" t="s">
        <v>67</v>
      </c>
      <c r="AY13">
        <v>9</v>
      </c>
      <c r="AZ13" t="s">
        <v>147</v>
      </c>
      <c r="BA13" t="s">
        <v>148</v>
      </c>
    </row>
    <row r="14" spans="1:55" x14ac:dyDescent="0.3">
      <c r="A14">
        <v>12</v>
      </c>
      <c r="B14">
        <v>12</v>
      </c>
      <c r="C14">
        <v>12</v>
      </c>
      <c r="D14" t="s">
        <v>3</v>
      </c>
      <c r="J14" s="1">
        <v>32915</v>
      </c>
      <c r="K14">
        <v>8</v>
      </c>
      <c r="L14">
        <v>30</v>
      </c>
      <c r="M14">
        <v>9</v>
      </c>
      <c r="N14">
        <v>12</v>
      </c>
      <c r="O14" t="s">
        <v>136</v>
      </c>
      <c r="P14">
        <v>1</v>
      </c>
      <c r="Q14" t="s">
        <v>71</v>
      </c>
      <c r="S14" t="s">
        <v>72</v>
      </c>
      <c r="U14">
        <v>1</v>
      </c>
      <c r="V14" t="s">
        <v>149</v>
      </c>
      <c r="Y14" t="s">
        <v>150</v>
      </c>
      <c r="Z14" t="s">
        <v>60</v>
      </c>
      <c r="AB14">
        <v>1</v>
      </c>
      <c r="AC14" t="s">
        <v>151</v>
      </c>
      <c r="AD14" t="s">
        <v>62</v>
      </c>
      <c r="AF14" t="s">
        <v>31</v>
      </c>
      <c r="AO14" t="s">
        <v>76</v>
      </c>
      <c r="AR14" t="s">
        <v>152</v>
      </c>
      <c r="AT14" t="s">
        <v>153</v>
      </c>
      <c r="AU14">
        <v>2</v>
      </c>
      <c r="AV14" t="s">
        <v>154</v>
      </c>
      <c r="AW14" t="s">
        <v>78</v>
      </c>
      <c r="AY14">
        <v>10</v>
      </c>
      <c r="AZ14" t="s">
        <v>155</v>
      </c>
      <c r="BA14" t="s">
        <v>156</v>
      </c>
      <c r="BB14" t="s">
        <v>157</v>
      </c>
    </row>
    <row r="15" spans="1:55" x14ac:dyDescent="0.3">
      <c r="A15">
        <v>13</v>
      </c>
      <c r="B15">
        <v>13</v>
      </c>
      <c r="C15">
        <v>13</v>
      </c>
      <c r="H15" t="s">
        <v>7</v>
      </c>
      <c r="J15" s="1">
        <v>34311</v>
      </c>
      <c r="K15">
        <v>6</v>
      </c>
      <c r="L15">
        <v>120</v>
      </c>
      <c r="M15">
        <v>9</v>
      </c>
      <c r="N15">
        <v>3</v>
      </c>
      <c r="O15" t="s">
        <v>55</v>
      </c>
      <c r="P15">
        <v>0</v>
      </c>
      <c r="Q15" t="s">
        <v>101</v>
      </c>
      <c r="S15" t="s">
        <v>107</v>
      </c>
      <c r="U15">
        <v>1</v>
      </c>
      <c r="V15" t="s">
        <v>158</v>
      </c>
      <c r="X15" t="s">
        <v>84</v>
      </c>
      <c r="Z15" t="s">
        <v>159</v>
      </c>
      <c r="AB15">
        <v>5</v>
      </c>
      <c r="AD15" t="s">
        <v>62</v>
      </c>
      <c r="AJ15" t="s">
        <v>35</v>
      </c>
      <c r="AO15" t="s">
        <v>63</v>
      </c>
      <c r="AQ15">
        <v>4</v>
      </c>
      <c r="AS15">
        <v>1</v>
      </c>
      <c r="AU15">
        <v>90</v>
      </c>
      <c r="AV15" t="s">
        <v>160</v>
      </c>
      <c r="AW15" t="s">
        <v>78</v>
      </c>
      <c r="AY15">
        <v>8</v>
      </c>
      <c r="AZ15" t="s">
        <v>161</v>
      </c>
      <c r="BA15" t="s">
        <v>162</v>
      </c>
      <c r="BB15" t="s">
        <v>163</v>
      </c>
    </row>
    <row r="16" spans="1:55" x14ac:dyDescent="0.3">
      <c r="A16">
        <v>14</v>
      </c>
      <c r="B16">
        <v>14</v>
      </c>
      <c r="C16">
        <v>14</v>
      </c>
      <c r="H16" t="s">
        <v>7</v>
      </c>
      <c r="J16" s="1">
        <v>35597</v>
      </c>
      <c r="K16">
        <v>8</v>
      </c>
      <c r="L16">
        <v>30</v>
      </c>
      <c r="M16">
        <v>14</v>
      </c>
      <c r="N16">
        <v>50</v>
      </c>
      <c r="O16" t="s">
        <v>106</v>
      </c>
      <c r="P16">
        <v>1</v>
      </c>
      <c r="Q16" t="s">
        <v>71</v>
      </c>
      <c r="S16" t="s">
        <v>102</v>
      </c>
      <c r="U16">
        <v>0</v>
      </c>
      <c r="AD16" t="s">
        <v>164</v>
      </c>
      <c r="AJ16" t="s">
        <v>35</v>
      </c>
      <c r="AO16" t="s">
        <v>165</v>
      </c>
      <c r="AQ16">
        <v>2</v>
      </c>
      <c r="AS16">
        <v>4</v>
      </c>
      <c r="AU16">
        <v>10</v>
      </c>
      <c r="AV16" t="s">
        <v>166</v>
      </c>
      <c r="AW16" t="s">
        <v>67</v>
      </c>
      <c r="AY16">
        <v>10</v>
      </c>
      <c r="AZ16" t="s">
        <v>167</v>
      </c>
      <c r="BA16" t="s">
        <v>38</v>
      </c>
      <c r="BB16" t="s">
        <v>38</v>
      </c>
    </row>
    <row r="17" spans="1:54" x14ac:dyDescent="0.3">
      <c r="A17">
        <v>15</v>
      </c>
      <c r="B17">
        <v>15</v>
      </c>
      <c r="C17">
        <v>15</v>
      </c>
      <c r="D17" t="s">
        <v>3</v>
      </c>
      <c r="E17" t="s">
        <v>4</v>
      </c>
      <c r="H17" t="s">
        <v>7</v>
      </c>
      <c r="J17" s="1">
        <v>29872</v>
      </c>
      <c r="K17">
        <v>8</v>
      </c>
      <c r="L17">
        <v>50</v>
      </c>
      <c r="M17">
        <v>9</v>
      </c>
      <c r="N17">
        <v>15</v>
      </c>
      <c r="O17" t="s">
        <v>124</v>
      </c>
      <c r="P17">
        <v>1</v>
      </c>
      <c r="Q17" t="s">
        <v>56</v>
      </c>
      <c r="S17" t="s">
        <v>57</v>
      </c>
      <c r="U17">
        <v>1</v>
      </c>
      <c r="V17" t="s">
        <v>144</v>
      </c>
      <c r="X17" t="s">
        <v>84</v>
      </c>
      <c r="Z17" t="s">
        <v>95</v>
      </c>
      <c r="AB17">
        <v>3</v>
      </c>
      <c r="AC17" t="s">
        <v>168</v>
      </c>
      <c r="AD17" t="s">
        <v>87</v>
      </c>
      <c r="AG17" t="s">
        <v>32</v>
      </c>
      <c r="AH17" t="s">
        <v>33</v>
      </c>
      <c r="AO17" t="s">
        <v>76</v>
      </c>
      <c r="AQ17">
        <v>6</v>
      </c>
      <c r="AS17">
        <v>6</v>
      </c>
      <c r="AU17">
        <v>16</v>
      </c>
      <c r="AV17" t="s">
        <v>169</v>
      </c>
      <c r="AW17" t="s">
        <v>78</v>
      </c>
      <c r="AY17">
        <v>10</v>
      </c>
      <c r="AZ17" t="s">
        <v>170</v>
      </c>
      <c r="BA17" t="s">
        <v>171</v>
      </c>
      <c r="BB17" t="s">
        <v>172</v>
      </c>
    </row>
    <row r="18" spans="1:54" x14ac:dyDescent="0.3">
      <c r="A18">
        <v>16</v>
      </c>
      <c r="B18">
        <v>16</v>
      </c>
      <c r="C18">
        <v>16</v>
      </c>
      <c r="D18" t="s">
        <v>3</v>
      </c>
      <c r="E18" t="s">
        <v>4</v>
      </c>
      <c r="G18" t="s">
        <v>6</v>
      </c>
      <c r="H18" t="s">
        <v>7</v>
      </c>
      <c r="J18" s="1">
        <v>34746</v>
      </c>
      <c r="K18">
        <v>8</v>
      </c>
      <c r="L18">
        <v>120</v>
      </c>
      <c r="M18">
        <v>12</v>
      </c>
      <c r="N18">
        <v>12</v>
      </c>
      <c r="O18" t="s">
        <v>70</v>
      </c>
      <c r="P18">
        <v>1</v>
      </c>
      <c r="Q18" t="s">
        <v>56</v>
      </c>
      <c r="S18" t="s">
        <v>57</v>
      </c>
      <c r="U18">
        <v>1</v>
      </c>
      <c r="V18" t="s">
        <v>173</v>
      </c>
      <c r="Y18" t="s">
        <v>174</v>
      </c>
      <c r="Z18" t="s">
        <v>95</v>
      </c>
      <c r="AB18">
        <v>4</v>
      </c>
      <c r="AC18" t="s">
        <v>175</v>
      </c>
      <c r="AD18" t="s">
        <v>164</v>
      </c>
      <c r="AH18" t="s">
        <v>33</v>
      </c>
      <c r="AO18" t="s">
        <v>88</v>
      </c>
      <c r="AQ18">
        <v>6</v>
      </c>
      <c r="AS18">
        <v>4</v>
      </c>
      <c r="AU18">
        <v>120</v>
      </c>
      <c r="AV18" t="s">
        <v>176</v>
      </c>
      <c r="AX18" t="s">
        <v>177</v>
      </c>
      <c r="AY18">
        <v>8</v>
      </c>
      <c r="AZ18" t="s">
        <v>178</v>
      </c>
    </row>
    <row r="19" spans="1:54" x14ac:dyDescent="0.3">
      <c r="A19">
        <v>17</v>
      </c>
      <c r="B19">
        <v>17</v>
      </c>
      <c r="C19">
        <v>17</v>
      </c>
      <c r="H19" t="s">
        <v>7</v>
      </c>
      <c r="J19" s="1">
        <v>35200</v>
      </c>
      <c r="K19">
        <v>8</v>
      </c>
      <c r="L19">
        <v>0</v>
      </c>
      <c r="M19">
        <v>10</v>
      </c>
      <c r="N19">
        <v>6</v>
      </c>
      <c r="O19" t="s">
        <v>70</v>
      </c>
      <c r="P19">
        <v>1</v>
      </c>
      <c r="Q19" t="s">
        <v>56</v>
      </c>
      <c r="T19" t="s">
        <v>179</v>
      </c>
      <c r="U19">
        <v>1</v>
      </c>
      <c r="V19" t="s">
        <v>73</v>
      </c>
      <c r="X19" t="s">
        <v>84</v>
      </c>
      <c r="Z19" t="s">
        <v>60</v>
      </c>
      <c r="AB19">
        <v>3</v>
      </c>
      <c r="AC19" t="s">
        <v>180</v>
      </c>
      <c r="AD19" t="s">
        <v>164</v>
      </c>
      <c r="AI19" t="s">
        <v>34</v>
      </c>
      <c r="AN19" t="s">
        <v>181</v>
      </c>
      <c r="AP19" t="s">
        <v>182</v>
      </c>
      <c r="AR19">
        <v>8</v>
      </c>
      <c r="AS19">
        <v>3</v>
      </c>
      <c r="AU19">
        <v>10</v>
      </c>
      <c r="AV19" t="s">
        <v>183</v>
      </c>
      <c r="AX19" t="s">
        <v>184</v>
      </c>
      <c r="AY19">
        <v>8</v>
      </c>
      <c r="AZ19" t="s">
        <v>185</v>
      </c>
      <c r="BA19" t="s">
        <v>186</v>
      </c>
      <c r="BB19" t="s">
        <v>187</v>
      </c>
    </row>
    <row r="20" spans="1:54" x14ac:dyDescent="0.3">
      <c r="A20">
        <v>18</v>
      </c>
      <c r="B20">
        <v>18</v>
      </c>
      <c r="C20">
        <v>18</v>
      </c>
      <c r="D20" t="s">
        <v>3</v>
      </c>
      <c r="J20" s="1">
        <v>33479</v>
      </c>
      <c r="K20">
        <v>6</v>
      </c>
      <c r="L20">
        <v>0</v>
      </c>
      <c r="M20">
        <v>10</v>
      </c>
      <c r="N20">
        <v>20</v>
      </c>
      <c r="O20" t="s">
        <v>124</v>
      </c>
      <c r="P20">
        <v>1</v>
      </c>
      <c r="Q20" t="s">
        <v>56</v>
      </c>
      <c r="S20" t="s">
        <v>57</v>
      </c>
      <c r="U20">
        <v>0</v>
      </c>
      <c r="AD20" t="s">
        <v>62</v>
      </c>
      <c r="AJ20" t="s">
        <v>35</v>
      </c>
      <c r="AO20" t="s">
        <v>76</v>
      </c>
      <c r="AR20">
        <v>12</v>
      </c>
      <c r="AS20">
        <v>6</v>
      </c>
      <c r="AU20">
        <v>12</v>
      </c>
      <c r="AV20" t="s">
        <v>188</v>
      </c>
      <c r="AW20" t="s">
        <v>78</v>
      </c>
      <c r="AY20">
        <v>10</v>
      </c>
      <c r="AZ20" t="s">
        <v>189</v>
      </c>
      <c r="BA20" t="s">
        <v>190</v>
      </c>
      <c r="BB20" t="s">
        <v>191</v>
      </c>
    </row>
    <row r="21" spans="1:54" x14ac:dyDescent="0.3">
      <c r="A21">
        <v>19</v>
      </c>
      <c r="B21">
        <v>19</v>
      </c>
      <c r="C21">
        <v>19</v>
      </c>
      <c r="E21" t="s">
        <v>4</v>
      </c>
      <c r="F21" t="s">
        <v>5</v>
      </c>
      <c r="H21" t="s">
        <v>7</v>
      </c>
      <c r="J21" s="1">
        <v>31983</v>
      </c>
      <c r="K21">
        <v>6</v>
      </c>
      <c r="L21">
        <v>40</v>
      </c>
      <c r="M21">
        <v>12</v>
      </c>
      <c r="N21">
        <v>30</v>
      </c>
      <c r="O21" t="s">
        <v>192</v>
      </c>
      <c r="P21">
        <v>1</v>
      </c>
      <c r="Q21" t="s">
        <v>82</v>
      </c>
      <c r="S21" t="s">
        <v>107</v>
      </c>
      <c r="U21">
        <v>1</v>
      </c>
      <c r="V21" t="s">
        <v>149</v>
      </c>
      <c r="X21" t="s">
        <v>84</v>
      </c>
      <c r="Z21" t="s">
        <v>95</v>
      </c>
      <c r="AB21">
        <v>3</v>
      </c>
      <c r="AC21" t="s">
        <v>193</v>
      </c>
      <c r="AD21" t="s">
        <v>75</v>
      </c>
      <c r="AG21" t="s">
        <v>32</v>
      </c>
      <c r="AO21" t="s">
        <v>165</v>
      </c>
      <c r="AQ21">
        <v>6</v>
      </c>
      <c r="AS21">
        <v>3</v>
      </c>
      <c r="AU21">
        <v>15</v>
      </c>
      <c r="AV21" t="s">
        <v>194</v>
      </c>
      <c r="AW21" t="s">
        <v>195</v>
      </c>
      <c r="AY21">
        <v>10</v>
      </c>
      <c r="AZ21" t="s">
        <v>196</v>
      </c>
      <c r="BB21" t="s">
        <v>197</v>
      </c>
    </row>
    <row r="22" spans="1:54" x14ac:dyDescent="0.3">
      <c r="A22">
        <v>20</v>
      </c>
      <c r="B22">
        <v>20</v>
      </c>
      <c r="C22">
        <v>20</v>
      </c>
      <c r="D22" t="s">
        <v>3</v>
      </c>
      <c r="J22" s="1">
        <v>28459</v>
      </c>
      <c r="K22">
        <v>8</v>
      </c>
      <c r="L22">
        <v>30</v>
      </c>
      <c r="M22">
        <v>8</v>
      </c>
      <c r="N22">
        <v>4</v>
      </c>
      <c r="O22" t="s">
        <v>106</v>
      </c>
      <c r="P22">
        <v>0</v>
      </c>
      <c r="Q22" t="s">
        <v>143</v>
      </c>
      <c r="S22" t="s">
        <v>107</v>
      </c>
      <c r="U22">
        <v>0</v>
      </c>
      <c r="AD22" t="s">
        <v>62</v>
      </c>
      <c r="AG22" t="s">
        <v>32</v>
      </c>
      <c r="AO22" t="s">
        <v>76</v>
      </c>
      <c r="AQ22">
        <v>6</v>
      </c>
      <c r="AS22">
        <v>6</v>
      </c>
      <c r="AU22">
        <v>20</v>
      </c>
      <c r="AV22" t="s">
        <v>198</v>
      </c>
      <c r="AW22" t="s">
        <v>78</v>
      </c>
      <c r="AY22">
        <v>8</v>
      </c>
      <c r="AZ22" t="s">
        <v>199</v>
      </c>
      <c r="BA22" t="s">
        <v>200</v>
      </c>
    </row>
    <row r="23" spans="1:54" x14ac:dyDescent="0.3">
      <c r="A23">
        <v>21</v>
      </c>
      <c r="B23">
        <v>21</v>
      </c>
      <c r="C23">
        <v>21</v>
      </c>
      <c r="E23" t="s">
        <v>4</v>
      </c>
      <c r="J23" s="1">
        <v>27226</v>
      </c>
      <c r="K23">
        <v>7</v>
      </c>
      <c r="L23">
        <v>0</v>
      </c>
      <c r="M23">
        <v>3</v>
      </c>
      <c r="N23">
        <v>10</v>
      </c>
      <c r="O23" t="s">
        <v>55</v>
      </c>
      <c r="P23">
        <v>0</v>
      </c>
      <c r="Q23" t="s">
        <v>82</v>
      </c>
      <c r="S23" t="s">
        <v>102</v>
      </c>
      <c r="U23">
        <v>1</v>
      </c>
      <c r="V23" t="s">
        <v>201</v>
      </c>
      <c r="X23" t="s">
        <v>59</v>
      </c>
      <c r="Z23" t="s">
        <v>95</v>
      </c>
      <c r="AB23">
        <v>17</v>
      </c>
      <c r="AC23" t="s">
        <v>202</v>
      </c>
      <c r="AD23" t="s">
        <v>87</v>
      </c>
      <c r="AI23" t="s">
        <v>34</v>
      </c>
      <c r="AO23" t="s">
        <v>63</v>
      </c>
      <c r="AQ23">
        <v>2</v>
      </c>
      <c r="AS23">
        <v>2</v>
      </c>
      <c r="AU23">
        <v>6</v>
      </c>
      <c r="AV23" t="s">
        <v>203</v>
      </c>
      <c r="AX23" t="s">
        <v>204</v>
      </c>
      <c r="AY23">
        <v>8</v>
      </c>
      <c r="AZ23" t="s">
        <v>205</v>
      </c>
    </row>
    <row r="24" spans="1:54" ht="28.8" x14ac:dyDescent="0.3">
      <c r="A24">
        <v>22</v>
      </c>
      <c r="B24">
        <v>22</v>
      </c>
      <c r="C24">
        <v>22</v>
      </c>
      <c r="H24" t="s">
        <v>7</v>
      </c>
      <c r="J24" s="1">
        <v>29194</v>
      </c>
      <c r="K24">
        <v>7</v>
      </c>
      <c r="L24">
        <v>180</v>
      </c>
      <c r="M24">
        <v>12</v>
      </c>
      <c r="N24">
        <v>6</v>
      </c>
      <c r="O24" t="s">
        <v>124</v>
      </c>
      <c r="P24">
        <v>0</v>
      </c>
      <c r="R24" t="s">
        <v>38</v>
      </c>
      <c r="S24" t="s">
        <v>57</v>
      </c>
      <c r="U24">
        <v>1</v>
      </c>
      <c r="V24" t="s">
        <v>73</v>
      </c>
      <c r="X24" t="s">
        <v>114</v>
      </c>
      <c r="Z24" t="s">
        <v>60</v>
      </c>
      <c r="AB24">
        <v>8</v>
      </c>
      <c r="AC24" t="s">
        <v>206</v>
      </c>
      <c r="AD24" t="s">
        <v>87</v>
      </c>
      <c r="AH24" t="s">
        <v>33</v>
      </c>
      <c r="AO24" t="s">
        <v>88</v>
      </c>
      <c r="AQ24">
        <v>2</v>
      </c>
      <c r="AS24">
        <v>4</v>
      </c>
      <c r="AU24">
        <v>4</v>
      </c>
      <c r="AV24" s="3" t="s">
        <v>207</v>
      </c>
      <c r="AW24" t="s">
        <v>195</v>
      </c>
      <c r="AY24">
        <v>9</v>
      </c>
      <c r="AZ24" t="s">
        <v>208</v>
      </c>
    </row>
    <row r="25" spans="1:54" x14ac:dyDescent="0.3">
      <c r="A25">
        <v>23</v>
      </c>
      <c r="B25">
        <v>23</v>
      </c>
      <c r="C25">
        <v>23</v>
      </c>
      <c r="E25" t="s">
        <v>4</v>
      </c>
      <c r="H25" t="s">
        <v>7</v>
      </c>
      <c r="J25" s="1">
        <v>29425</v>
      </c>
      <c r="K25">
        <v>7</v>
      </c>
      <c r="L25">
        <v>60</v>
      </c>
      <c r="M25">
        <v>5</v>
      </c>
      <c r="N25">
        <v>8</v>
      </c>
      <c r="O25" t="s">
        <v>100</v>
      </c>
      <c r="P25">
        <v>1</v>
      </c>
      <c r="Q25" t="s">
        <v>71</v>
      </c>
      <c r="S25" t="s">
        <v>57</v>
      </c>
      <c r="U25">
        <v>0</v>
      </c>
      <c r="AD25" t="s">
        <v>75</v>
      </c>
      <c r="AJ25" t="s">
        <v>35</v>
      </c>
      <c r="AO25" t="s">
        <v>76</v>
      </c>
      <c r="AQ25">
        <v>4</v>
      </c>
      <c r="AS25">
        <v>4</v>
      </c>
      <c r="AU25">
        <v>10</v>
      </c>
      <c r="AV25" t="s">
        <v>209</v>
      </c>
      <c r="AW25" t="s">
        <v>78</v>
      </c>
      <c r="AY25">
        <v>8</v>
      </c>
      <c r="AZ25" t="s">
        <v>210</v>
      </c>
      <c r="BA25" t="s">
        <v>211</v>
      </c>
    </row>
    <row r="26" spans="1:54" x14ac:dyDescent="0.3">
      <c r="A26">
        <v>24</v>
      </c>
      <c r="B26">
        <v>24</v>
      </c>
      <c r="C26">
        <v>24</v>
      </c>
      <c r="H26" t="s">
        <v>7</v>
      </c>
      <c r="J26" s="1">
        <v>27454</v>
      </c>
      <c r="K26">
        <v>7</v>
      </c>
      <c r="L26">
        <v>30</v>
      </c>
      <c r="M26">
        <v>6</v>
      </c>
      <c r="N26">
        <v>10</v>
      </c>
      <c r="O26" t="s">
        <v>192</v>
      </c>
      <c r="P26">
        <v>0</v>
      </c>
      <c r="Q26" t="s">
        <v>101</v>
      </c>
      <c r="S26" t="s">
        <v>102</v>
      </c>
      <c r="U26">
        <v>0</v>
      </c>
      <c r="AD26" t="s">
        <v>87</v>
      </c>
      <c r="AJ26" t="s">
        <v>35</v>
      </c>
      <c r="AO26" t="s">
        <v>63</v>
      </c>
      <c r="AQ26">
        <v>3</v>
      </c>
      <c r="AS26">
        <v>4</v>
      </c>
      <c r="AU26">
        <v>7</v>
      </c>
      <c r="AV26" t="s">
        <v>212</v>
      </c>
      <c r="AW26" t="s">
        <v>78</v>
      </c>
      <c r="AY26">
        <v>9</v>
      </c>
      <c r="AZ26" t="s">
        <v>213</v>
      </c>
      <c r="BA26" t="s">
        <v>214</v>
      </c>
      <c r="BB26" t="s">
        <v>215</v>
      </c>
    </row>
    <row r="27" spans="1:54" x14ac:dyDescent="0.3">
      <c r="A27">
        <v>25</v>
      </c>
      <c r="B27">
        <v>25</v>
      </c>
      <c r="C27">
        <v>25</v>
      </c>
      <c r="H27" t="s">
        <v>7</v>
      </c>
      <c r="J27" s="1">
        <v>32337</v>
      </c>
      <c r="K27">
        <v>85</v>
      </c>
      <c r="L27">
        <v>45</v>
      </c>
      <c r="M27">
        <v>10</v>
      </c>
      <c r="N27">
        <v>30</v>
      </c>
      <c r="O27" t="s">
        <v>70</v>
      </c>
      <c r="P27">
        <v>0</v>
      </c>
      <c r="Q27" t="s">
        <v>101</v>
      </c>
      <c r="S27" t="s">
        <v>107</v>
      </c>
      <c r="U27">
        <v>1</v>
      </c>
      <c r="V27" t="s">
        <v>216</v>
      </c>
      <c r="X27" t="s">
        <v>84</v>
      </c>
      <c r="Z27" t="s">
        <v>95</v>
      </c>
      <c r="AB27">
        <v>4</v>
      </c>
      <c r="AC27" t="s">
        <v>217</v>
      </c>
      <c r="AD27" t="s">
        <v>87</v>
      </c>
      <c r="AI27" t="s">
        <v>34</v>
      </c>
      <c r="AO27" t="s">
        <v>88</v>
      </c>
      <c r="AR27">
        <v>12</v>
      </c>
      <c r="AT27">
        <v>5</v>
      </c>
      <c r="AU27">
        <v>8</v>
      </c>
      <c r="AV27" t="s">
        <v>218</v>
      </c>
      <c r="AW27" t="s">
        <v>67</v>
      </c>
      <c r="AY27">
        <v>8</v>
      </c>
      <c r="AZ27" t="s">
        <v>219</v>
      </c>
      <c r="BA27" t="s">
        <v>220</v>
      </c>
      <c r="BB27" t="s">
        <v>221</v>
      </c>
    </row>
    <row r="28" spans="1:54" x14ac:dyDescent="0.3">
      <c r="A28">
        <v>26</v>
      </c>
      <c r="B28">
        <v>26</v>
      </c>
      <c r="C28">
        <v>26</v>
      </c>
      <c r="H28" t="s">
        <v>7</v>
      </c>
      <c r="J28" s="1">
        <v>29821</v>
      </c>
      <c r="K28">
        <v>8</v>
      </c>
      <c r="L28">
        <v>30</v>
      </c>
      <c r="M28">
        <v>14</v>
      </c>
      <c r="N28">
        <v>20</v>
      </c>
      <c r="O28" t="s">
        <v>136</v>
      </c>
      <c r="P28">
        <v>0</v>
      </c>
      <c r="Q28" t="s">
        <v>82</v>
      </c>
      <c r="S28" t="s">
        <v>102</v>
      </c>
      <c r="U28">
        <v>1</v>
      </c>
      <c r="W28" t="s">
        <v>222</v>
      </c>
      <c r="X28" t="s">
        <v>114</v>
      </c>
      <c r="Z28" t="s">
        <v>223</v>
      </c>
      <c r="AB28">
        <v>15</v>
      </c>
      <c r="AC28" t="s">
        <v>224</v>
      </c>
      <c r="AD28" t="s">
        <v>62</v>
      </c>
      <c r="AM28" t="s">
        <v>38</v>
      </c>
      <c r="AW28" t="s">
        <v>67</v>
      </c>
      <c r="AY28">
        <v>8</v>
      </c>
      <c r="AZ28" t="s">
        <v>225</v>
      </c>
      <c r="BA28" t="s">
        <v>226</v>
      </c>
      <c r="BB28" t="s">
        <v>227</v>
      </c>
    </row>
    <row r="29" spans="1:54" x14ac:dyDescent="0.3">
      <c r="A29">
        <v>27</v>
      </c>
      <c r="B29">
        <v>27</v>
      </c>
      <c r="C29">
        <v>27</v>
      </c>
      <c r="D29" t="s">
        <v>3</v>
      </c>
      <c r="J29" s="1">
        <v>31486</v>
      </c>
      <c r="K29">
        <v>7</v>
      </c>
      <c r="L29">
        <v>30</v>
      </c>
      <c r="M29">
        <v>10</v>
      </c>
      <c r="N29">
        <v>2</v>
      </c>
      <c r="O29" t="s">
        <v>228</v>
      </c>
      <c r="P29">
        <v>1</v>
      </c>
      <c r="Q29" t="s">
        <v>71</v>
      </c>
      <c r="S29" t="s">
        <v>57</v>
      </c>
      <c r="U29">
        <v>1</v>
      </c>
      <c r="V29" t="s">
        <v>149</v>
      </c>
      <c r="X29" t="s">
        <v>84</v>
      </c>
      <c r="Z29" t="s">
        <v>159</v>
      </c>
      <c r="AB29">
        <v>8</v>
      </c>
      <c r="AC29" t="s">
        <v>229</v>
      </c>
      <c r="AD29" t="s">
        <v>87</v>
      </c>
      <c r="AH29" t="s">
        <v>33</v>
      </c>
      <c r="AO29" t="s">
        <v>76</v>
      </c>
      <c r="AQ29">
        <v>6</v>
      </c>
      <c r="AS29">
        <v>5</v>
      </c>
      <c r="AU29">
        <v>500</v>
      </c>
      <c r="AV29" t="s">
        <v>230</v>
      </c>
      <c r="AW29" t="s">
        <v>78</v>
      </c>
      <c r="AY29">
        <v>7</v>
      </c>
      <c r="AZ29" t="s">
        <v>231</v>
      </c>
      <c r="BA29" t="s">
        <v>232</v>
      </c>
      <c r="BB29" t="s">
        <v>233</v>
      </c>
    </row>
    <row r="30" spans="1:54" x14ac:dyDescent="0.3">
      <c r="A30">
        <v>28</v>
      </c>
      <c r="B30">
        <v>28</v>
      </c>
      <c r="C30">
        <v>28</v>
      </c>
      <c r="D30" t="s">
        <v>3</v>
      </c>
      <c r="E30" t="s">
        <v>4</v>
      </c>
      <c r="J30" s="1">
        <v>29106</v>
      </c>
      <c r="K30">
        <v>6</v>
      </c>
      <c r="L30">
        <v>40</v>
      </c>
      <c r="M30">
        <v>9</v>
      </c>
      <c r="N30">
        <v>6</v>
      </c>
      <c r="O30" t="s">
        <v>106</v>
      </c>
      <c r="P30">
        <v>0</v>
      </c>
      <c r="Q30" t="s">
        <v>82</v>
      </c>
      <c r="S30" t="s">
        <v>102</v>
      </c>
      <c r="U30">
        <v>1</v>
      </c>
      <c r="V30" t="s">
        <v>216</v>
      </c>
      <c r="X30" t="s">
        <v>84</v>
      </c>
      <c r="Z30" t="s">
        <v>234</v>
      </c>
      <c r="AB30">
        <v>11</v>
      </c>
      <c r="AC30" t="s">
        <v>235</v>
      </c>
      <c r="AD30" t="s">
        <v>87</v>
      </c>
      <c r="AJ30" t="s">
        <v>35</v>
      </c>
      <c r="AO30" t="s">
        <v>63</v>
      </c>
      <c r="AQ30">
        <v>4</v>
      </c>
      <c r="AS30">
        <v>2</v>
      </c>
      <c r="AU30">
        <v>2</v>
      </c>
      <c r="AV30" t="s">
        <v>236</v>
      </c>
      <c r="AW30" t="s">
        <v>78</v>
      </c>
      <c r="AY30">
        <v>10</v>
      </c>
      <c r="AZ30" t="s">
        <v>237</v>
      </c>
      <c r="BA30" t="s">
        <v>238</v>
      </c>
    </row>
    <row r="31" spans="1:54" x14ac:dyDescent="0.3">
      <c r="A31">
        <v>29</v>
      </c>
      <c r="B31">
        <v>29</v>
      </c>
      <c r="C31">
        <v>29</v>
      </c>
      <c r="D31" t="s">
        <v>3</v>
      </c>
      <c r="G31" t="s">
        <v>6</v>
      </c>
      <c r="H31" t="s">
        <v>7</v>
      </c>
      <c r="J31" s="1">
        <v>33490</v>
      </c>
      <c r="K31">
        <v>6</v>
      </c>
      <c r="L31">
        <v>0</v>
      </c>
      <c r="M31">
        <v>9</v>
      </c>
      <c r="N31">
        <v>3</v>
      </c>
      <c r="O31" t="s">
        <v>55</v>
      </c>
      <c r="P31">
        <v>1</v>
      </c>
      <c r="Q31" t="s">
        <v>125</v>
      </c>
      <c r="S31" t="s">
        <v>57</v>
      </c>
      <c r="U31">
        <v>1</v>
      </c>
      <c r="V31" t="s">
        <v>216</v>
      </c>
      <c r="X31" t="s">
        <v>84</v>
      </c>
      <c r="Z31" t="s">
        <v>95</v>
      </c>
      <c r="AB31">
        <v>4</v>
      </c>
      <c r="AC31" t="s">
        <v>239</v>
      </c>
      <c r="AD31" t="s">
        <v>62</v>
      </c>
      <c r="AJ31" t="s">
        <v>35</v>
      </c>
      <c r="AO31" t="s">
        <v>76</v>
      </c>
      <c r="AQ31">
        <v>4</v>
      </c>
      <c r="AS31">
        <v>4</v>
      </c>
      <c r="AU31">
        <v>6</v>
      </c>
      <c r="AV31" t="s">
        <v>240</v>
      </c>
      <c r="AW31" t="s">
        <v>78</v>
      </c>
      <c r="AY31">
        <v>10</v>
      </c>
      <c r="AZ31" t="s">
        <v>241</v>
      </c>
      <c r="BA31" t="s">
        <v>242</v>
      </c>
    </row>
    <row r="32" spans="1:54" x14ac:dyDescent="0.3">
      <c r="A32">
        <v>30</v>
      </c>
      <c r="B32">
        <v>30</v>
      </c>
      <c r="C32">
        <v>30</v>
      </c>
      <c r="D32" t="s">
        <v>3</v>
      </c>
      <c r="J32" s="1">
        <v>30658</v>
      </c>
      <c r="K32">
        <v>7</v>
      </c>
      <c r="L32">
        <v>150</v>
      </c>
      <c r="M32">
        <v>6</v>
      </c>
      <c r="N32">
        <v>5</v>
      </c>
      <c r="O32" t="s">
        <v>100</v>
      </c>
      <c r="P32">
        <v>0</v>
      </c>
      <c r="Q32" t="s">
        <v>71</v>
      </c>
      <c r="S32" t="s">
        <v>102</v>
      </c>
      <c r="U32">
        <v>1</v>
      </c>
      <c r="V32" t="s">
        <v>216</v>
      </c>
      <c r="X32" t="s">
        <v>84</v>
      </c>
      <c r="AA32" t="s">
        <v>243</v>
      </c>
      <c r="AB32">
        <v>12</v>
      </c>
      <c r="AD32" t="s">
        <v>87</v>
      </c>
      <c r="AJ32" t="s">
        <v>35</v>
      </c>
      <c r="AO32" t="s">
        <v>88</v>
      </c>
      <c r="AQ32">
        <v>6</v>
      </c>
      <c r="AS32">
        <v>4</v>
      </c>
      <c r="AU32">
        <v>8</v>
      </c>
      <c r="AV32" t="s">
        <v>244</v>
      </c>
      <c r="AW32" t="s">
        <v>78</v>
      </c>
      <c r="AY32">
        <v>7</v>
      </c>
      <c r="AZ32" t="s">
        <v>245</v>
      </c>
    </row>
    <row r="33" spans="1:54" x14ac:dyDescent="0.3">
      <c r="A33">
        <v>31</v>
      </c>
      <c r="B33">
        <v>31</v>
      </c>
      <c r="C33">
        <v>31</v>
      </c>
      <c r="D33" t="s">
        <v>3</v>
      </c>
      <c r="E33" t="s">
        <v>4</v>
      </c>
      <c r="H33" t="s">
        <v>7</v>
      </c>
      <c r="J33" s="1">
        <v>29344</v>
      </c>
      <c r="K33">
        <v>8</v>
      </c>
      <c r="L33">
        <v>0</v>
      </c>
      <c r="M33">
        <v>10</v>
      </c>
      <c r="N33">
        <v>20</v>
      </c>
      <c r="O33" t="s">
        <v>55</v>
      </c>
      <c r="P33">
        <v>1</v>
      </c>
      <c r="Q33" t="s">
        <v>56</v>
      </c>
      <c r="S33" t="s">
        <v>107</v>
      </c>
      <c r="U33">
        <v>1</v>
      </c>
      <c r="V33" t="s">
        <v>216</v>
      </c>
      <c r="X33" t="s">
        <v>94</v>
      </c>
      <c r="Z33" t="s">
        <v>95</v>
      </c>
      <c r="AB33">
        <v>10</v>
      </c>
      <c r="AC33" t="s">
        <v>246</v>
      </c>
      <c r="AD33" t="s">
        <v>87</v>
      </c>
      <c r="AH33" t="s">
        <v>33</v>
      </c>
      <c r="AI33" t="s">
        <v>34</v>
      </c>
      <c r="AO33" t="s">
        <v>63</v>
      </c>
      <c r="AR33" s="2">
        <v>43758</v>
      </c>
      <c r="AT33" s="2">
        <v>43758</v>
      </c>
      <c r="AU33">
        <v>20</v>
      </c>
      <c r="AV33" t="s">
        <v>247</v>
      </c>
      <c r="AW33" t="s">
        <v>78</v>
      </c>
      <c r="AY33">
        <v>8</v>
      </c>
      <c r="AZ33" t="s">
        <v>248</v>
      </c>
      <c r="BA33" t="s">
        <v>249</v>
      </c>
    </row>
    <row r="34" spans="1:54" x14ac:dyDescent="0.3">
      <c r="A34">
        <v>32</v>
      </c>
      <c r="B34">
        <v>32</v>
      </c>
      <c r="C34">
        <v>32</v>
      </c>
      <c r="D34" t="s">
        <v>3</v>
      </c>
      <c r="G34" t="s">
        <v>6</v>
      </c>
      <c r="H34" t="s">
        <v>7</v>
      </c>
      <c r="J34" s="1">
        <v>30891</v>
      </c>
      <c r="K34">
        <v>7</v>
      </c>
      <c r="L34">
        <v>100</v>
      </c>
      <c r="M34">
        <v>10</v>
      </c>
      <c r="N34">
        <v>1</v>
      </c>
      <c r="O34" t="s">
        <v>70</v>
      </c>
      <c r="P34">
        <v>1</v>
      </c>
      <c r="Q34" t="s">
        <v>56</v>
      </c>
      <c r="T34" t="s">
        <v>250</v>
      </c>
      <c r="U34">
        <v>1</v>
      </c>
      <c r="V34" t="s">
        <v>216</v>
      </c>
      <c r="X34" t="s">
        <v>114</v>
      </c>
      <c r="Z34" t="s">
        <v>127</v>
      </c>
      <c r="AB34">
        <v>7</v>
      </c>
      <c r="AD34" t="s">
        <v>87</v>
      </c>
      <c r="AI34" t="s">
        <v>34</v>
      </c>
      <c r="AO34" t="s">
        <v>76</v>
      </c>
      <c r="AQ34">
        <v>4</v>
      </c>
      <c r="AT34">
        <v>15</v>
      </c>
      <c r="AU34">
        <v>20</v>
      </c>
      <c r="AV34" t="s">
        <v>251</v>
      </c>
      <c r="AW34" t="s">
        <v>78</v>
      </c>
      <c r="AY34">
        <v>10</v>
      </c>
      <c r="AZ34" t="s">
        <v>252</v>
      </c>
      <c r="BA34" t="s">
        <v>253</v>
      </c>
      <c r="BB34" t="s">
        <v>119</v>
      </c>
    </row>
    <row r="35" spans="1:54" x14ac:dyDescent="0.3">
      <c r="A35">
        <v>33</v>
      </c>
      <c r="B35">
        <v>33</v>
      </c>
      <c r="C35">
        <v>33</v>
      </c>
      <c r="E35" t="s">
        <v>4</v>
      </c>
      <c r="F35" t="s">
        <v>5</v>
      </c>
      <c r="H35" t="s">
        <v>7</v>
      </c>
      <c r="J35" s="1">
        <v>35136</v>
      </c>
      <c r="K35">
        <v>6</v>
      </c>
      <c r="L35">
        <v>120</v>
      </c>
      <c r="M35">
        <v>16</v>
      </c>
      <c r="N35">
        <v>2</v>
      </c>
      <c r="O35" t="s">
        <v>100</v>
      </c>
      <c r="P35">
        <v>0</v>
      </c>
      <c r="Q35" t="s">
        <v>56</v>
      </c>
      <c r="S35" t="s">
        <v>57</v>
      </c>
      <c r="U35">
        <v>0</v>
      </c>
      <c r="AD35" t="s">
        <v>164</v>
      </c>
      <c r="AH35" t="s">
        <v>33</v>
      </c>
      <c r="AO35" t="s">
        <v>76</v>
      </c>
      <c r="AQ35">
        <v>6</v>
      </c>
      <c r="AS35">
        <v>6</v>
      </c>
      <c r="AU35">
        <v>60</v>
      </c>
      <c r="AV35" t="s">
        <v>254</v>
      </c>
      <c r="AW35" t="s">
        <v>67</v>
      </c>
      <c r="AY35">
        <v>9</v>
      </c>
      <c r="AZ35" t="s">
        <v>255</v>
      </c>
      <c r="BA35" t="s">
        <v>256</v>
      </c>
    </row>
    <row r="36" spans="1:54" x14ac:dyDescent="0.3">
      <c r="A36">
        <v>34</v>
      </c>
      <c r="B36">
        <v>34</v>
      </c>
      <c r="C36">
        <v>34</v>
      </c>
      <c r="D36" t="s">
        <v>3</v>
      </c>
      <c r="H36" t="s">
        <v>7</v>
      </c>
      <c r="J36" s="1">
        <v>33067</v>
      </c>
      <c r="K36">
        <v>7</v>
      </c>
      <c r="L36">
        <v>70</v>
      </c>
      <c r="M36">
        <v>5</v>
      </c>
      <c r="N36">
        <v>5</v>
      </c>
      <c r="O36" t="s">
        <v>100</v>
      </c>
      <c r="P36">
        <v>0</v>
      </c>
      <c r="Q36" t="s">
        <v>82</v>
      </c>
      <c r="S36" t="s">
        <v>107</v>
      </c>
      <c r="U36">
        <v>1</v>
      </c>
      <c r="V36" t="s">
        <v>8</v>
      </c>
      <c r="X36" t="s">
        <v>59</v>
      </c>
      <c r="AA36" t="s">
        <v>257</v>
      </c>
      <c r="AB36">
        <v>1</v>
      </c>
      <c r="AC36" t="s">
        <v>258</v>
      </c>
      <c r="AD36" t="s">
        <v>87</v>
      </c>
      <c r="AG36" t="s">
        <v>32</v>
      </c>
      <c r="AH36" t="s">
        <v>33</v>
      </c>
      <c r="AO36" t="s">
        <v>76</v>
      </c>
      <c r="AQ36">
        <v>3</v>
      </c>
      <c r="AS36">
        <v>2</v>
      </c>
      <c r="AU36">
        <v>15</v>
      </c>
      <c r="AV36" t="s">
        <v>259</v>
      </c>
      <c r="AW36" t="s">
        <v>78</v>
      </c>
      <c r="AY36">
        <v>8</v>
      </c>
      <c r="AZ36" t="s">
        <v>260</v>
      </c>
      <c r="BA36" t="s">
        <v>261</v>
      </c>
    </row>
    <row r="37" spans="1:54" x14ac:dyDescent="0.3">
      <c r="A37">
        <v>35</v>
      </c>
      <c r="B37">
        <v>35</v>
      </c>
      <c r="C37">
        <v>35</v>
      </c>
      <c r="E37" t="s">
        <v>4</v>
      </c>
      <c r="J37" s="1">
        <v>28598</v>
      </c>
      <c r="K37">
        <v>6</v>
      </c>
      <c r="L37">
        <v>90</v>
      </c>
      <c r="M37">
        <v>6</v>
      </c>
      <c r="N37">
        <v>2</v>
      </c>
      <c r="O37" t="s">
        <v>92</v>
      </c>
      <c r="P37">
        <v>0</v>
      </c>
      <c r="Q37" t="s">
        <v>101</v>
      </c>
      <c r="S37" t="s">
        <v>57</v>
      </c>
      <c r="U37">
        <v>1</v>
      </c>
      <c r="V37" t="s">
        <v>158</v>
      </c>
      <c r="Y37" t="s">
        <v>262</v>
      </c>
      <c r="Z37" t="s">
        <v>95</v>
      </c>
      <c r="AB37">
        <v>6</v>
      </c>
      <c r="AC37" t="s">
        <v>263</v>
      </c>
      <c r="AD37" t="s">
        <v>87</v>
      </c>
      <c r="AI37" t="s">
        <v>34</v>
      </c>
      <c r="AO37" t="s">
        <v>76</v>
      </c>
      <c r="AQ37">
        <v>5</v>
      </c>
      <c r="AS37">
        <v>5</v>
      </c>
      <c r="AU37">
        <v>5</v>
      </c>
      <c r="AV37" t="s">
        <v>264</v>
      </c>
      <c r="AW37" t="s">
        <v>78</v>
      </c>
      <c r="AY37">
        <v>8</v>
      </c>
      <c r="AZ37" t="s">
        <v>265</v>
      </c>
      <c r="BA37" t="s">
        <v>266</v>
      </c>
      <c r="BB37" t="s">
        <v>267</v>
      </c>
    </row>
    <row r="38" spans="1:54" x14ac:dyDescent="0.3">
      <c r="A38">
        <v>36</v>
      </c>
      <c r="B38">
        <v>36</v>
      </c>
      <c r="C38">
        <v>36</v>
      </c>
      <c r="H38" t="s">
        <v>7</v>
      </c>
      <c r="J38" s="1">
        <v>27959</v>
      </c>
      <c r="K38">
        <v>7</v>
      </c>
      <c r="L38">
        <v>50</v>
      </c>
      <c r="M38">
        <v>8</v>
      </c>
      <c r="N38">
        <v>1</v>
      </c>
      <c r="O38" t="s">
        <v>106</v>
      </c>
      <c r="P38">
        <v>0</v>
      </c>
      <c r="Q38" t="s">
        <v>101</v>
      </c>
      <c r="S38" t="s">
        <v>57</v>
      </c>
      <c r="U38">
        <v>1</v>
      </c>
      <c r="V38" t="s">
        <v>216</v>
      </c>
      <c r="X38" t="s">
        <v>84</v>
      </c>
      <c r="Z38" t="s">
        <v>95</v>
      </c>
      <c r="AB38">
        <v>22</v>
      </c>
      <c r="AC38" t="s">
        <v>268</v>
      </c>
      <c r="AD38" t="s">
        <v>62</v>
      </c>
      <c r="AH38" t="s">
        <v>33</v>
      </c>
      <c r="AO38" t="s">
        <v>88</v>
      </c>
      <c r="AQ38">
        <v>4</v>
      </c>
      <c r="AS38">
        <v>6</v>
      </c>
      <c r="AU38">
        <v>12</v>
      </c>
      <c r="AV38" t="s">
        <v>269</v>
      </c>
      <c r="AW38" t="s">
        <v>67</v>
      </c>
      <c r="AY38">
        <v>10</v>
      </c>
      <c r="AZ38" t="s">
        <v>270</v>
      </c>
      <c r="BA38" t="s">
        <v>271</v>
      </c>
    </row>
    <row r="39" spans="1:54" x14ac:dyDescent="0.3">
      <c r="A39">
        <v>37</v>
      </c>
      <c r="B39">
        <v>37</v>
      </c>
      <c r="C39">
        <v>37</v>
      </c>
      <c r="D39" t="s">
        <v>3</v>
      </c>
      <c r="E39" t="s">
        <v>4</v>
      </c>
      <c r="G39" t="s">
        <v>6</v>
      </c>
      <c r="H39" t="s">
        <v>7</v>
      </c>
      <c r="J39" s="1">
        <v>33295</v>
      </c>
      <c r="K39">
        <v>6</v>
      </c>
      <c r="L39">
        <v>60</v>
      </c>
      <c r="M39">
        <v>8</v>
      </c>
      <c r="N39">
        <v>5</v>
      </c>
      <c r="O39" t="s">
        <v>228</v>
      </c>
      <c r="P39">
        <v>1</v>
      </c>
      <c r="Q39" t="s">
        <v>143</v>
      </c>
      <c r="S39" t="s">
        <v>72</v>
      </c>
      <c r="U39">
        <v>1</v>
      </c>
      <c r="V39" t="s">
        <v>158</v>
      </c>
      <c r="X39" t="s">
        <v>114</v>
      </c>
      <c r="Z39" t="s">
        <v>95</v>
      </c>
      <c r="AB39">
        <v>3</v>
      </c>
      <c r="AC39" t="s">
        <v>202</v>
      </c>
      <c r="AD39" t="s">
        <v>87</v>
      </c>
      <c r="AH39" t="s">
        <v>33</v>
      </c>
      <c r="AO39" t="s">
        <v>63</v>
      </c>
      <c r="AQ39">
        <v>6</v>
      </c>
      <c r="AS39">
        <v>6</v>
      </c>
      <c r="AU39">
        <v>6</v>
      </c>
      <c r="AV39" t="s">
        <v>272</v>
      </c>
      <c r="AW39" t="s">
        <v>78</v>
      </c>
      <c r="AY39">
        <v>10</v>
      </c>
      <c r="AZ39" t="s">
        <v>273</v>
      </c>
      <c r="BB39" t="s">
        <v>274</v>
      </c>
    </row>
    <row r="40" spans="1:54" x14ac:dyDescent="0.3">
      <c r="A40">
        <v>38</v>
      </c>
      <c r="B40">
        <v>38</v>
      </c>
      <c r="C40">
        <v>38</v>
      </c>
      <c r="E40" t="s">
        <v>4</v>
      </c>
      <c r="H40" t="s">
        <v>7</v>
      </c>
      <c r="J40" s="1">
        <v>29326</v>
      </c>
      <c r="K40">
        <v>6</v>
      </c>
      <c r="L40">
        <v>50</v>
      </c>
      <c r="M40">
        <v>7</v>
      </c>
      <c r="N40">
        <v>2</v>
      </c>
      <c r="O40" t="s">
        <v>228</v>
      </c>
      <c r="P40">
        <v>0</v>
      </c>
      <c r="Q40" t="s">
        <v>101</v>
      </c>
      <c r="S40" t="s">
        <v>72</v>
      </c>
      <c r="U40">
        <v>1</v>
      </c>
      <c r="V40" t="s">
        <v>58</v>
      </c>
      <c r="X40" t="s">
        <v>59</v>
      </c>
      <c r="Z40" t="s">
        <v>275</v>
      </c>
      <c r="AB40">
        <v>3</v>
      </c>
      <c r="AC40" t="s">
        <v>276</v>
      </c>
      <c r="AD40" t="s">
        <v>87</v>
      </c>
      <c r="AF40" t="s">
        <v>31</v>
      </c>
      <c r="AO40" t="s">
        <v>63</v>
      </c>
      <c r="AQ40">
        <v>6</v>
      </c>
      <c r="AS40">
        <v>3</v>
      </c>
      <c r="AU40">
        <v>5</v>
      </c>
      <c r="AV40" t="s">
        <v>277</v>
      </c>
      <c r="AW40" t="s">
        <v>78</v>
      </c>
      <c r="AY40">
        <v>10</v>
      </c>
      <c r="AZ40" t="s">
        <v>278</v>
      </c>
      <c r="BA40" t="s">
        <v>38</v>
      </c>
      <c r="BB40" t="s">
        <v>279</v>
      </c>
    </row>
    <row r="41" spans="1:54" x14ac:dyDescent="0.3">
      <c r="A41">
        <v>39</v>
      </c>
      <c r="B41">
        <v>39</v>
      </c>
      <c r="C41">
        <v>39</v>
      </c>
      <c r="F41" t="s">
        <v>5</v>
      </c>
      <c r="J41" s="1">
        <v>35093</v>
      </c>
      <c r="K41">
        <v>8</v>
      </c>
      <c r="L41">
        <v>60</v>
      </c>
      <c r="M41">
        <v>9</v>
      </c>
      <c r="N41">
        <v>6</v>
      </c>
      <c r="O41" t="s">
        <v>228</v>
      </c>
      <c r="P41">
        <v>0</v>
      </c>
      <c r="Q41" t="s">
        <v>101</v>
      </c>
      <c r="S41" t="s">
        <v>107</v>
      </c>
      <c r="U41">
        <v>0</v>
      </c>
      <c r="AD41" t="s">
        <v>164</v>
      </c>
      <c r="AH41" t="s">
        <v>33</v>
      </c>
      <c r="AO41" t="s">
        <v>76</v>
      </c>
      <c r="AQ41">
        <v>5</v>
      </c>
      <c r="AS41">
        <v>5</v>
      </c>
      <c r="AU41">
        <v>24</v>
      </c>
      <c r="AV41" t="s">
        <v>280</v>
      </c>
      <c r="AW41" t="s">
        <v>67</v>
      </c>
      <c r="AY41">
        <v>9</v>
      </c>
      <c r="AZ41" t="s">
        <v>281</v>
      </c>
      <c r="BA41" t="s">
        <v>282</v>
      </c>
      <c r="BB41" t="s">
        <v>283</v>
      </c>
    </row>
    <row r="42" spans="1:54" x14ac:dyDescent="0.3">
      <c r="A42">
        <v>40</v>
      </c>
      <c r="B42">
        <v>40</v>
      </c>
      <c r="C42">
        <v>40</v>
      </c>
      <c r="D42" t="s">
        <v>3</v>
      </c>
      <c r="J42" s="1">
        <v>31833</v>
      </c>
      <c r="K42">
        <v>8</v>
      </c>
      <c r="L42">
        <v>150</v>
      </c>
      <c r="M42">
        <v>8</v>
      </c>
      <c r="N42">
        <v>6</v>
      </c>
      <c r="O42" t="s">
        <v>228</v>
      </c>
      <c r="P42">
        <v>1</v>
      </c>
      <c r="Q42" t="s">
        <v>56</v>
      </c>
      <c r="S42" t="s">
        <v>72</v>
      </c>
      <c r="U42">
        <v>1</v>
      </c>
      <c r="V42" t="s">
        <v>8</v>
      </c>
      <c r="X42" t="s">
        <v>84</v>
      </c>
      <c r="Z42" t="s">
        <v>159</v>
      </c>
      <c r="AB42">
        <v>7</v>
      </c>
      <c r="AC42" t="s">
        <v>284</v>
      </c>
      <c r="AD42" t="s">
        <v>62</v>
      </c>
      <c r="AE42" t="s">
        <v>30</v>
      </c>
      <c r="AJ42" t="s">
        <v>35</v>
      </c>
      <c r="AO42" t="s">
        <v>76</v>
      </c>
      <c r="AQ42">
        <v>6</v>
      </c>
      <c r="AS42">
        <v>6</v>
      </c>
      <c r="AU42">
        <v>12</v>
      </c>
      <c r="AV42" t="s">
        <v>285</v>
      </c>
      <c r="AW42" t="s">
        <v>78</v>
      </c>
      <c r="AY42">
        <v>10</v>
      </c>
      <c r="AZ42" t="s">
        <v>286</v>
      </c>
    </row>
    <row r="43" spans="1:54" x14ac:dyDescent="0.3">
      <c r="A43">
        <v>41</v>
      </c>
      <c r="B43">
        <v>41</v>
      </c>
      <c r="C43">
        <v>41</v>
      </c>
      <c r="H43" t="s">
        <v>7</v>
      </c>
      <c r="J43" s="1">
        <v>29562</v>
      </c>
      <c r="K43">
        <v>6</v>
      </c>
      <c r="L43">
        <v>50</v>
      </c>
      <c r="M43">
        <v>18</v>
      </c>
      <c r="N43">
        <v>10</v>
      </c>
      <c r="O43" t="s">
        <v>92</v>
      </c>
      <c r="P43">
        <v>0</v>
      </c>
      <c r="Q43" t="s">
        <v>56</v>
      </c>
      <c r="T43" t="s">
        <v>287</v>
      </c>
      <c r="U43">
        <v>1</v>
      </c>
      <c r="V43" t="s">
        <v>216</v>
      </c>
      <c r="X43" t="s">
        <v>59</v>
      </c>
      <c r="AA43" t="s">
        <v>288</v>
      </c>
      <c r="AB43">
        <v>15</v>
      </c>
      <c r="AC43" t="s">
        <v>289</v>
      </c>
      <c r="AD43" t="s">
        <v>62</v>
      </c>
      <c r="AG43" t="s">
        <v>32</v>
      </c>
      <c r="AH43" t="s">
        <v>33</v>
      </c>
      <c r="AJ43" t="s">
        <v>35</v>
      </c>
      <c r="AO43" t="s">
        <v>76</v>
      </c>
      <c r="AQ43">
        <v>5</v>
      </c>
      <c r="AS43">
        <v>2</v>
      </c>
      <c r="AU43">
        <v>4</v>
      </c>
      <c r="AV43" t="s">
        <v>290</v>
      </c>
      <c r="AW43" t="s">
        <v>78</v>
      </c>
      <c r="AY43">
        <v>10</v>
      </c>
      <c r="AZ43" t="s">
        <v>291</v>
      </c>
      <c r="BA43" t="s">
        <v>292</v>
      </c>
      <c r="BB43" t="s">
        <v>293</v>
      </c>
    </row>
    <row r="44" spans="1:54" x14ac:dyDescent="0.3">
      <c r="A44">
        <v>42</v>
      </c>
      <c r="B44">
        <v>42</v>
      </c>
      <c r="C44">
        <v>42</v>
      </c>
      <c r="D44" t="s">
        <v>3</v>
      </c>
      <c r="K44">
        <v>6</v>
      </c>
      <c r="L44">
        <v>30</v>
      </c>
      <c r="M44">
        <v>10</v>
      </c>
      <c r="N44">
        <v>5</v>
      </c>
      <c r="O44" t="s">
        <v>124</v>
      </c>
      <c r="P44">
        <v>0</v>
      </c>
      <c r="Q44" t="s">
        <v>101</v>
      </c>
      <c r="S44" t="s">
        <v>72</v>
      </c>
      <c r="U44">
        <v>1</v>
      </c>
      <c r="V44" t="s">
        <v>8</v>
      </c>
      <c r="Y44" t="s">
        <v>294</v>
      </c>
      <c r="AA44" t="s">
        <v>295</v>
      </c>
      <c r="AB44">
        <v>6</v>
      </c>
      <c r="AD44" t="s">
        <v>87</v>
      </c>
      <c r="AH44" t="s">
        <v>33</v>
      </c>
      <c r="AI44" t="s">
        <v>34</v>
      </c>
      <c r="AO44" t="s">
        <v>63</v>
      </c>
      <c r="AQ44">
        <v>4</v>
      </c>
      <c r="AS44">
        <v>4</v>
      </c>
      <c r="AU44">
        <v>8</v>
      </c>
      <c r="AV44" t="s">
        <v>296</v>
      </c>
      <c r="AW44" t="s">
        <v>78</v>
      </c>
      <c r="AY44">
        <v>7</v>
      </c>
      <c r="AZ44" t="s">
        <v>297</v>
      </c>
      <c r="BA44" t="s">
        <v>298</v>
      </c>
      <c r="BB44" t="s">
        <v>299</v>
      </c>
    </row>
    <row r="45" spans="1:54" ht="230.4" x14ac:dyDescent="0.3">
      <c r="A45">
        <v>43</v>
      </c>
      <c r="B45">
        <v>43</v>
      </c>
      <c r="C45">
        <v>43</v>
      </c>
      <c r="D45" t="s">
        <v>3</v>
      </c>
      <c r="E45" t="s">
        <v>4</v>
      </c>
      <c r="J45" s="1">
        <v>30578</v>
      </c>
      <c r="K45">
        <v>7</v>
      </c>
      <c r="L45">
        <v>50</v>
      </c>
      <c r="M45">
        <v>8</v>
      </c>
      <c r="N45">
        <v>4</v>
      </c>
      <c r="O45" t="s">
        <v>228</v>
      </c>
      <c r="P45">
        <v>1</v>
      </c>
      <c r="Q45" t="s">
        <v>56</v>
      </c>
      <c r="S45" t="s">
        <v>107</v>
      </c>
      <c r="U45">
        <v>1</v>
      </c>
      <c r="V45" t="s">
        <v>32</v>
      </c>
      <c r="X45" t="s">
        <v>59</v>
      </c>
      <c r="Z45" t="s">
        <v>300</v>
      </c>
      <c r="AB45">
        <v>11</v>
      </c>
      <c r="AC45" t="s">
        <v>301</v>
      </c>
      <c r="AD45" t="s">
        <v>62</v>
      </c>
      <c r="AF45" t="s">
        <v>31</v>
      </c>
      <c r="AO45" t="s">
        <v>76</v>
      </c>
      <c r="AQ45">
        <v>5</v>
      </c>
      <c r="AS45">
        <v>6</v>
      </c>
      <c r="AU45">
        <v>40</v>
      </c>
      <c r="AV45" s="3" t="s">
        <v>302</v>
      </c>
      <c r="AW45" t="s">
        <v>78</v>
      </c>
      <c r="AY45">
        <v>9</v>
      </c>
      <c r="AZ45" t="s">
        <v>303</v>
      </c>
      <c r="BA45" t="s">
        <v>304</v>
      </c>
      <c r="BB45" t="s">
        <v>305</v>
      </c>
    </row>
    <row r="46" spans="1:54" x14ac:dyDescent="0.3">
      <c r="A46">
        <v>44</v>
      </c>
      <c r="B46">
        <v>44</v>
      </c>
      <c r="C46">
        <v>44</v>
      </c>
      <c r="E46" t="s">
        <v>4</v>
      </c>
      <c r="F46" t="s">
        <v>5</v>
      </c>
      <c r="J46" s="1">
        <v>33712</v>
      </c>
      <c r="K46">
        <v>8</v>
      </c>
      <c r="L46">
        <v>120</v>
      </c>
      <c r="M46">
        <v>12</v>
      </c>
      <c r="N46">
        <v>10</v>
      </c>
      <c r="O46" t="s">
        <v>306</v>
      </c>
      <c r="P46">
        <v>1</v>
      </c>
      <c r="R46" t="s">
        <v>307</v>
      </c>
      <c r="S46" t="s">
        <v>57</v>
      </c>
      <c r="U46">
        <v>1</v>
      </c>
      <c r="V46" t="s">
        <v>32</v>
      </c>
      <c r="X46" t="s">
        <v>84</v>
      </c>
      <c r="Z46" t="s">
        <v>308</v>
      </c>
      <c r="AB46">
        <v>3</v>
      </c>
      <c r="AC46" t="s">
        <v>309</v>
      </c>
      <c r="AD46" t="s">
        <v>62</v>
      </c>
      <c r="AG46" t="s">
        <v>32</v>
      </c>
      <c r="AO46" t="s">
        <v>76</v>
      </c>
      <c r="AQ46">
        <v>6</v>
      </c>
      <c r="AS46">
        <v>6</v>
      </c>
      <c r="AU46">
        <v>20</v>
      </c>
      <c r="AV46" t="s">
        <v>310</v>
      </c>
      <c r="AW46" t="s">
        <v>78</v>
      </c>
      <c r="AY46">
        <v>10</v>
      </c>
      <c r="AZ46" t="s">
        <v>311</v>
      </c>
      <c r="BB46" t="s">
        <v>312</v>
      </c>
    </row>
    <row r="47" spans="1:54" x14ac:dyDescent="0.3">
      <c r="A47">
        <v>45</v>
      </c>
      <c r="B47">
        <v>45</v>
      </c>
      <c r="C47">
        <v>45</v>
      </c>
      <c r="D47" t="s">
        <v>3</v>
      </c>
      <c r="G47" t="s">
        <v>6</v>
      </c>
      <c r="J47" s="1">
        <v>29560</v>
      </c>
      <c r="K47">
        <v>8</v>
      </c>
      <c r="L47">
        <v>0</v>
      </c>
      <c r="M47">
        <v>12</v>
      </c>
      <c r="N47">
        <v>30</v>
      </c>
      <c r="O47" t="s">
        <v>106</v>
      </c>
      <c r="P47">
        <v>1</v>
      </c>
      <c r="Q47" t="s">
        <v>56</v>
      </c>
      <c r="S47" t="s">
        <v>72</v>
      </c>
      <c r="U47">
        <v>1</v>
      </c>
      <c r="V47" t="s">
        <v>33</v>
      </c>
      <c r="X47" t="s">
        <v>84</v>
      </c>
      <c r="Z47" t="s">
        <v>313</v>
      </c>
      <c r="AB47">
        <v>1</v>
      </c>
      <c r="AC47" t="s">
        <v>314</v>
      </c>
      <c r="AD47" t="s">
        <v>62</v>
      </c>
      <c r="AG47" t="s">
        <v>32</v>
      </c>
      <c r="AO47" t="s">
        <v>76</v>
      </c>
      <c r="AR47">
        <v>10</v>
      </c>
      <c r="AS47">
        <v>5</v>
      </c>
      <c r="AU47">
        <v>20</v>
      </c>
      <c r="AV47" t="s">
        <v>315</v>
      </c>
      <c r="AW47" t="s">
        <v>67</v>
      </c>
      <c r="AY47">
        <v>6</v>
      </c>
      <c r="AZ47" t="s">
        <v>316</v>
      </c>
      <c r="BA47" t="s">
        <v>317</v>
      </c>
    </row>
    <row r="48" spans="1:54" x14ac:dyDescent="0.3">
      <c r="A48">
        <v>46</v>
      </c>
      <c r="B48">
        <v>46</v>
      </c>
      <c r="C48">
        <v>46</v>
      </c>
      <c r="D48" t="s">
        <v>3</v>
      </c>
      <c r="K48">
        <v>9</v>
      </c>
      <c r="L48">
        <v>20</v>
      </c>
      <c r="M48">
        <v>13</v>
      </c>
      <c r="N48">
        <v>26</v>
      </c>
      <c r="O48" t="s">
        <v>192</v>
      </c>
      <c r="P48">
        <v>0</v>
      </c>
      <c r="Q48" t="s">
        <v>71</v>
      </c>
      <c r="S48" t="s">
        <v>72</v>
      </c>
      <c r="U48">
        <v>0</v>
      </c>
      <c r="AD48" t="s">
        <v>87</v>
      </c>
      <c r="AH48" t="s">
        <v>33</v>
      </c>
      <c r="AO48" t="s">
        <v>88</v>
      </c>
      <c r="AQ48">
        <v>6</v>
      </c>
      <c r="AS48">
        <v>6</v>
      </c>
      <c r="AU48">
        <v>80</v>
      </c>
      <c r="AV48" t="s">
        <v>318</v>
      </c>
      <c r="AW48" t="s">
        <v>67</v>
      </c>
      <c r="AY48">
        <v>7</v>
      </c>
      <c r="AZ48" t="s">
        <v>319</v>
      </c>
      <c r="BA48" t="s">
        <v>320</v>
      </c>
      <c r="BB48" t="s">
        <v>321</v>
      </c>
    </row>
    <row r="49" spans="1:54" ht="409.6" x14ac:dyDescent="0.3">
      <c r="A49">
        <v>47</v>
      </c>
      <c r="B49">
        <v>47</v>
      </c>
      <c r="C49">
        <v>47</v>
      </c>
      <c r="H49" t="s">
        <v>7</v>
      </c>
      <c r="J49" s="1">
        <v>28327</v>
      </c>
      <c r="K49">
        <v>6</v>
      </c>
      <c r="L49">
        <v>20</v>
      </c>
      <c r="M49">
        <v>16</v>
      </c>
      <c r="N49">
        <v>10</v>
      </c>
      <c r="O49" t="s">
        <v>136</v>
      </c>
      <c r="P49">
        <v>1</v>
      </c>
      <c r="Q49" t="s">
        <v>71</v>
      </c>
      <c r="S49" t="s">
        <v>102</v>
      </c>
      <c r="U49">
        <v>1</v>
      </c>
      <c r="V49" t="s">
        <v>8</v>
      </c>
      <c r="X49" t="s">
        <v>84</v>
      </c>
      <c r="Z49" t="s">
        <v>60</v>
      </c>
      <c r="AB49">
        <v>12</v>
      </c>
      <c r="AC49" t="s">
        <v>322</v>
      </c>
      <c r="AD49" t="s">
        <v>75</v>
      </c>
      <c r="AJ49" t="s">
        <v>35</v>
      </c>
      <c r="AO49" t="s">
        <v>63</v>
      </c>
      <c r="AR49">
        <v>12</v>
      </c>
      <c r="AS49">
        <v>6</v>
      </c>
      <c r="AU49">
        <v>140</v>
      </c>
      <c r="AV49" t="s">
        <v>323</v>
      </c>
      <c r="AW49" t="s">
        <v>78</v>
      </c>
      <c r="AY49">
        <v>7</v>
      </c>
      <c r="AZ49" s="3" t="s">
        <v>324</v>
      </c>
      <c r="BA49" t="s">
        <v>325</v>
      </c>
      <c r="BB49" t="s">
        <v>326</v>
      </c>
    </row>
    <row r="50" spans="1:54" x14ac:dyDescent="0.3">
      <c r="A50">
        <v>48</v>
      </c>
      <c r="B50">
        <v>48</v>
      </c>
      <c r="C50">
        <v>48</v>
      </c>
      <c r="E50" t="s">
        <v>4</v>
      </c>
      <c r="H50" t="s">
        <v>7</v>
      </c>
      <c r="J50" s="1">
        <v>33178</v>
      </c>
      <c r="K50">
        <v>7</v>
      </c>
      <c r="L50">
        <v>40</v>
      </c>
      <c r="M50">
        <v>15</v>
      </c>
      <c r="N50">
        <v>12</v>
      </c>
      <c r="O50" t="s">
        <v>306</v>
      </c>
      <c r="P50">
        <v>0</v>
      </c>
      <c r="Q50" t="s">
        <v>71</v>
      </c>
      <c r="S50" t="s">
        <v>102</v>
      </c>
      <c r="U50">
        <v>1</v>
      </c>
      <c r="V50" t="s">
        <v>8</v>
      </c>
      <c r="X50" t="s">
        <v>84</v>
      </c>
      <c r="AA50" t="s">
        <v>327</v>
      </c>
      <c r="AB50">
        <v>4</v>
      </c>
      <c r="AC50" t="s">
        <v>328</v>
      </c>
      <c r="AD50" t="s">
        <v>87</v>
      </c>
      <c r="AH50" t="s">
        <v>33</v>
      </c>
      <c r="AO50" t="s">
        <v>76</v>
      </c>
      <c r="AQ50">
        <v>4</v>
      </c>
      <c r="AS50">
        <v>2</v>
      </c>
      <c r="AU50">
        <v>10</v>
      </c>
      <c r="AV50" t="s">
        <v>247</v>
      </c>
      <c r="AW50" t="s">
        <v>78</v>
      </c>
      <c r="AY50">
        <v>8</v>
      </c>
      <c r="AZ50" t="s">
        <v>329</v>
      </c>
    </row>
    <row r="51" spans="1:54" x14ac:dyDescent="0.3">
      <c r="A51">
        <v>49</v>
      </c>
      <c r="B51">
        <v>49</v>
      </c>
      <c r="C51">
        <v>49</v>
      </c>
      <c r="D51" t="s">
        <v>3</v>
      </c>
      <c r="E51" t="s">
        <v>4</v>
      </c>
      <c r="H51" t="s">
        <v>7</v>
      </c>
      <c r="J51" s="1">
        <v>28834</v>
      </c>
      <c r="K51">
        <v>8</v>
      </c>
      <c r="L51">
        <v>0</v>
      </c>
      <c r="M51">
        <v>14</v>
      </c>
      <c r="N51">
        <v>10</v>
      </c>
      <c r="O51" t="s">
        <v>106</v>
      </c>
      <c r="P51">
        <v>1</v>
      </c>
      <c r="Q51" t="s">
        <v>101</v>
      </c>
      <c r="S51" t="s">
        <v>107</v>
      </c>
      <c r="U51">
        <v>1</v>
      </c>
      <c r="V51" t="s">
        <v>216</v>
      </c>
      <c r="X51" t="s">
        <v>84</v>
      </c>
      <c r="Z51" t="s">
        <v>60</v>
      </c>
      <c r="AB51">
        <v>15</v>
      </c>
      <c r="AC51" t="s">
        <v>61</v>
      </c>
      <c r="AD51" t="s">
        <v>87</v>
      </c>
      <c r="AJ51" t="s">
        <v>35</v>
      </c>
      <c r="AN51" t="s">
        <v>330</v>
      </c>
      <c r="AO51" t="s">
        <v>63</v>
      </c>
      <c r="AQ51">
        <v>6</v>
      </c>
      <c r="AS51">
        <v>6</v>
      </c>
      <c r="AU51">
        <v>15</v>
      </c>
      <c r="AV51" t="s">
        <v>331</v>
      </c>
      <c r="AW51" t="s">
        <v>78</v>
      </c>
      <c r="AY51">
        <v>10</v>
      </c>
      <c r="AZ51" t="s">
        <v>112</v>
      </c>
      <c r="BA51" t="s">
        <v>332</v>
      </c>
      <c r="BB51" t="s">
        <v>333</v>
      </c>
    </row>
    <row r="52" spans="1:54" x14ac:dyDescent="0.3">
      <c r="A52">
        <v>50</v>
      </c>
      <c r="B52">
        <v>50</v>
      </c>
      <c r="C52">
        <v>50</v>
      </c>
      <c r="E52" t="s">
        <v>4</v>
      </c>
      <c r="J52" s="1">
        <v>26830</v>
      </c>
      <c r="K52">
        <v>7</v>
      </c>
      <c r="L52">
        <v>120</v>
      </c>
      <c r="M52">
        <v>60</v>
      </c>
      <c r="N52">
        <v>20</v>
      </c>
      <c r="O52" t="s">
        <v>124</v>
      </c>
      <c r="P52">
        <v>0</v>
      </c>
      <c r="Q52" t="s">
        <v>101</v>
      </c>
      <c r="S52" t="s">
        <v>107</v>
      </c>
      <c r="U52">
        <v>1</v>
      </c>
      <c r="V52" t="s">
        <v>83</v>
      </c>
      <c r="X52" t="s">
        <v>94</v>
      </c>
      <c r="Z52" t="s">
        <v>159</v>
      </c>
      <c r="AB52">
        <v>20</v>
      </c>
      <c r="AC52" t="s">
        <v>334</v>
      </c>
      <c r="AD52" t="s">
        <v>87</v>
      </c>
      <c r="AJ52" t="s">
        <v>35</v>
      </c>
      <c r="AO52" t="s">
        <v>76</v>
      </c>
      <c r="AQ52">
        <v>4</v>
      </c>
      <c r="AS52">
        <v>4</v>
      </c>
      <c r="AU52">
        <v>10</v>
      </c>
      <c r="AV52" t="s">
        <v>335</v>
      </c>
      <c r="AW52" t="s">
        <v>78</v>
      </c>
      <c r="AY52">
        <v>10</v>
      </c>
      <c r="AZ52" t="s">
        <v>336</v>
      </c>
      <c r="BA52" t="s">
        <v>337</v>
      </c>
      <c r="BB52" t="s">
        <v>119</v>
      </c>
    </row>
    <row r="53" spans="1:54" x14ac:dyDescent="0.3">
      <c r="A53">
        <v>51</v>
      </c>
      <c r="B53">
        <v>51</v>
      </c>
      <c r="C53">
        <v>51</v>
      </c>
      <c r="D53" t="s">
        <v>3</v>
      </c>
      <c r="J53" s="1">
        <v>31588</v>
      </c>
      <c r="K53">
        <v>7</v>
      </c>
      <c r="L53">
        <v>30</v>
      </c>
      <c r="M53">
        <v>12</v>
      </c>
      <c r="N53">
        <v>15</v>
      </c>
      <c r="O53" t="s">
        <v>338</v>
      </c>
      <c r="P53">
        <v>0</v>
      </c>
      <c r="Q53" t="s">
        <v>56</v>
      </c>
      <c r="S53" t="s">
        <v>102</v>
      </c>
      <c r="U53">
        <v>1</v>
      </c>
      <c r="V53" t="s">
        <v>33</v>
      </c>
      <c r="Y53" t="s">
        <v>339</v>
      </c>
      <c r="Z53" t="s">
        <v>95</v>
      </c>
      <c r="AB53">
        <v>4</v>
      </c>
      <c r="AC53" t="s">
        <v>340</v>
      </c>
      <c r="AD53" t="s">
        <v>87</v>
      </c>
      <c r="AH53" t="s">
        <v>33</v>
      </c>
      <c r="AP53" t="s">
        <v>341</v>
      </c>
      <c r="AQ53">
        <v>4</v>
      </c>
      <c r="AS53">
        <v>6</v>
      </c>
      <c r="AU53">
        <v>4</v>
      </c>
      <c r="AV53" t="s">
        <v>342</v>
      </c>
      <c r="AW53" t="s">
        <v>67</v>
      </c>
      <c r="AY53">
        <v>10</v>
      </c>
      <c r="AZ53" t="s">
        <v>343</v>
      </c>
      <c r="BA53" t="s">
        <v>344</v>
      </c>
      <c r="BB53" t="s">
        <v>345</v>
      </c>
    </row>
    <row r="54" spans="1:54" x14ac:dyDescent="0.3">
      <c r="A54">
        <v>52</v>
      </c>
      <c r="B54">
        <v>52</v>
      </c>
      <c r="C54">
        <v>52</v>
      </c>
      <c r="D54" t="s">
        <v>3</v>
      </c>
      <c r="E54" t="s">
        <v>4</v>
      </c>
      <c r="F54" t="s">
        <v>5</v>
      </c>
      <c r="J54" s="1">
        <v>34907</v>
      </c>
      <c r="K54">
        <v>6</v>
      </c>
      <c r="L54">
        <v>180</v>
      </c>
      <c r="M54">
        <v>9</v>
      </c>
      <c r="N54">
        <v>10</v>
      </c>
      <c r="O54" t="s">
        <v>306</v>
      </c>
      <c r="P54">
        <v>1</v>
      </c>
      <c r="Q54" t="s">
        <v>71</v>
      </c>
      <c r="S54" t="s">
        <v>102</v>
      </c>
      <c r="U54">
        <v>1</v>
      </c>
      <c r="V54" t="s">
        <v>216</v>
      </c>
      <c r="X54" t="s">
        <v>84</v>
      </c>
      <c r="Z54" t="s">
        <v>60</v>
      </c>
      <c r="AB54">
        <v>0</v>
      </c>
      <c r="AC54" t="s">
        <v>346</v>
      </c>
      <c r="AD54" t="s">
        <v>62</v>
      </c>
      <c r="AJ54" t="s">
        <v>35</v>
      </c>
      <c r="AO54" t="s">
        <v>88</v>
      </c>
      <c r="AQ54">
        <v>5</v>
      </c>
      <c r="AS54">
        <v>4</v>
      </c>
      <c r="AU54">
        <v>10</v>
      </c>
      <c r="AV54" t="s">
        <v>347</v>
      </c>
      <c r="AW54" t="s">
        <v>348</v>
      </c>
      <c r="AY54">
        <v>10</v>
      </c>
      <c r="AZ54" t="s">
        <v>349</v>
      </c>
      <c r="BA54" t="s">
        <v>350</v>
      </c>
      <c r="BB54" t="s">
        <v>351</v>
      </c>
    </row>
    <row r="55" spans="1:54" x14ac:dyDescent="0.3">
      <c r="A55">
        <v>53</v>
      </c>
      <c r="B55">
        <v>53</v>
      </c>
      <c r="C55">
        <v>53</v>
      </c>
      <c r="D55" t="s">
        <v>3</v>
      </c>
      <c r="F55" t="s">
        <v>5</v>
      </c>
      <c r="G55" t="s">
        <v>6</v>
      </c>
      <c r="H55" t="s">
        <v>7</v>
      </c>
      <c r="J55" s="1">
        <v>35240</v>
      </c>
      <c r="K55">
        <v>7</v>
      </c>
      <c r="L55">
        <v>120</v>
      </c>
      <c r="M55">
        <v>8</v>
      </c>
      <c r="N55">
        <v>2</v>
      </c>
      <c r="O55" t="s">
        <v>228</v>
      </c>
      <c r="P55">
        <v>1</v>
      </c>
      <c r="Q55" t="s">
        <v>82</v>
      </c>
      <c r="T55" t="s">
        <v>352</v>
      </c>
      <c r="U55">
        <v>1</v>
      </c>
      <c r="V55" t="s">
        <v>33</v>
      </c>
      <c r="X55" t="s">
        <v>353</v>
      </c>
      <c r="Z55" t="s">
        <v>85</v>
      </c>
      <c r="AB55">
        <v>1</v>
      </c>
      <c r="AC55" t="s">
        <v>354</v>
      </c>
      <c r="AD55" t="s">
        <v>62</v>
      </c>
      <c r="AH55" t="s">
        <v>33</v>
      </c>
      <c r="AI55" t="s">
        <v>34</v>
      </c>
      <c r="AO55" t="s">
        <v>63</v>
      </c>
      <c r="AQ55">
        <v>4</v>
      </c>
      <c r="AS55">
        <v>4</v>
      </c>
      <c r="AU55">
        <v>17</v>
      </c>
      <c r="AV55" t="s">
        <v>355</v>
      </c>
      <c r="AW55" t="s">
        <v>67</v>
      </c>
      <c r="AY55">
        <v>10</v>
      </c>
      <c r="AZ55" t="s">
        <v>356</v>
      </c>
      <c r="BA55" t="s">
        <v>357</v>
      </c>
      <c r="BB55" t="s">
        <v>358</v>
      </c>
    </row>
    <row r="56" spans="1:54" x14ac:dyDescent="0.3">
      <c r="A56">
        <v>54</v>
      </c>
      <c r="B56">
        <v>54</v>
      </c>
      <c r="C56">
        <v>54</v>
      </c>
      <c r="E56" t="s">
        <v>4</v>
      </c>
      <c r="G56" t="s">
        <v>6</v>
      </c>
      <c r="H56" t="s">
        <v>7</v>
      </c>
      <c r="J56" s="1">
        <v>31102</v>
      </c>
      <c r="K56">
        <v>6</v>
      </c>
      <c r="L56">
        <v>45</v>
      </c>
      <c r="M56">
        <v>10</v>
      </c>
      <c r="N56">
        <v>10</v>
      </c>
      <c r="O56" t="s">
        <v>106</v>
      </c>
      <c r="P56">
        <v>1</v>
      </c>
      <c r="Q56" t="s">
        <v>101</v>
      </c>
      <c r="S56" t="s">
        <v>102</v>
      </c>
      <c r="U56">
        <v>1</v>
      </c>
      <c r="V56" t="s">
        <v>158</v>
      </c>
      <c r="X56" t="s">
        <v>84</v>
      </c>
      <c r="Z56" t="s">
        <v>359</v>
      </c>
      <c r="AB56">
        <v>6</v>
      </c>
      <c r="AC56" t="s">
        <v>360</v>
      </c>
      <c r="AD56" t="s">
        <v>87</v>
      </c>
      <c r="AJ56" t="s">
        <v>35</v>
      </c>
      <c r="AO56" t="s">
        <v>76</v>
      </c>
      <c r="AQ56">
        <v>3</v>
      </c>
      <c r="AS56">
        <v>4</v>
      </c>
      <c r="AU56">
        <v>10</v>
      </c>
      <c r="AV56" t="s">
        <v>361</v>
      </c>
      <c r="AW56" t="s">
        <v>78</v>
      </c>
      <c r="AY56">
        <v>10</v>
      </c>
      <c r="AZ56" t="s">
        <v>362</v>
      </c>
      <c r="BA56" t="s">
        <v>363</v>
      </c>
      <c r="BB56" t="s">
        <v>364</v>
      </c>
    </row>
    <row r="57" spans="1:54" x14ac:dyDescent="0.3">
      <c r="A57">
        <v>55</v>
      </c>
      <c r="B57">
        <v>55</v>
      </c>
      <c r="C57">
        <v>55</v>
      </c>
      <c r="E57" t="s">
        <v>4</v>
      </c>
      <c r="J57" s="1">
        <v>31568</v>
      </c>
      <c r="K57">
        <v>7</v>
      </c>
      <c r="L57">
        <v>30</v>
      </c>
      <c r="M57">
        <v>7</v>
      </c>
      <c r="N57">
        <v>1</v>
      </c>
      <c r="O57" t="s">
        <v>100</v>
      </c>
      <c r="P57">
        <v>0</v>
      </c>
      <c r="Q57" t="s">
        <v>56</v>
      </c>
      <c r="S57" t="s">
        <v>57</v>
      </c>
      <c r="U57">
        <v>1</v>
      </c>
      <c r="V57" t="s">
        <v>158</v>
      </c>
      <c r="X57" t="s">
        <v>59</v>
      </c>
      <c r="Z57" t="s">
        <v>95</v>
      </c>
      <c r="AB57">
        <v>4</v>
      </c>
      <c r="AC57" t="s">
        <v>365</v>
      </c>
      <c r="AD57" t="s">
        <v>366</v>
      </c>
      <c r="AH57" t="s">
        <v>33</v>
      </c>
      <c r="AO57" t="s">
        <v>88</v>
      </c>
      <c r="AQ57">
        <v>4</v>
      </c>
      <c r="AS57">
        <v>2</v>
      </c>
      <c r="AU57">
        <v>3</v>
      </c>
      <c r="AV57" t="s">
        <v>367</v>
      </c>
      <c r="AW57" t="s">
        <v>78</v>
      </c>
      <c r="AY57">
        <v>10</v>
      </c>
      <c r="AZ57" t="s">
        <v>368</v>
      </c>
      <c r="BA57" t="s">
        <v>369</v>
      </c>
      <c r="BB57" t="s">
        <v>370</v>
      </c>
    </row>
    <row r="58" spans="1:54" x14ac:dyDescent="0.3">
      <c r="A58">
        <v>56</v>
      </c>
      <c r="B58">
        <v>56</v>
      </c>
      <c r="C58">
        <v>56</v>
      </c>
      <c r="E58" t="s">
        <v>4</v>
      </c>
      <c r="J58" s="1">
        <v>29644</v>
      </c>
      <c r="K58">
        <v>7</v>
      </c>
      <c r="L58">
        <v>40</v>
      </c>
      <c r="M58">
        <v>9</v>
      </c>
      <c r="N58">
        <v>5</v>
      </c>
      <c r="O58" t="s">
        <v>306</v>
      </c>
      <c r="P58">
        <v>0</v>
      </c>
      <c r="Q58" t="s">
        <v>71</v>
      </c>
      <c r="S58" t="s">
        <v>72</v>
      </c>
      <c r="U58">
        <v>1</v>
      </c>
      <c r="V58" t="s">
        <v>216</v>
      </c>
      <c r="X58" t="s">
        <v>114</v>
      </c>
      <c r="Z58" t="s">
        <v>371</v>
      </c>
      <c r="AB58">
        <v>15</v>
      </c>
      <c r="AC58" t="s">
        <v>372</v>
      </c>
      <c r="AD58" t="s">
        <v>87</v>
      </c>
      <c r="AM58" t="s">
        <v>38</v>
      </c>
      <c r="AW58" t="s">
        <v>67</v>
      </c>
      <c r="AY58">
        <v>10</v>
      </c>
      <c r="AZ58" t="s">
        <v>373</v>
      </c>
      <c r="BA58" t="s">
        <v>374</v>
      </c>
      <c r="BB58" t="s">
        <v>375</v>
      </c>
    </row>
    <row r="59" spans="1:54" ht="28.8" x14ac:dyDescent="0.3">
      <c r="A59">
        <v>57</v>
      </c>
      <c r="B59">
        <v>57</v>
      </c>
      <c r="C59">
        <v>57</v>
      </c>
      <c r="E59" t="s">
        <v>4</v>
      </c>
      <c r="F59" t="s">
        <v>5</v>
      </c>
      <c r="G59" t="s">
        <v>6</v>
      </c>
      <c r="H59" t="s">
        <v>7</v>
      </c>
      <c r="J59" s="1">
        <v>31104</v>
      </c>
      <c r="K59">
        <v>8</v>
      </c>
      <c r="L59">
        <v>0</v>
      </c>
      <c r="M59">
        <v>8</v>
      </c>
      <c r="N59">
        <v>15</v>
      </c>
      <c r="O59" t="s">
        <v>124</v>
      </c>
      <c r="P59">
        <v>1</v>
      </c>
      <c r="Q59" t="s">
        <v>56</v>
      </c>
      <c r="S59" t="s">
        <v>107</v>
      </c>
      <c r="U59">
        <v>1</v>
      </c>
      <c r="V59" t="s">
        <v>32</v>
      </c>
      <c r="X59" t="s">
        <v>84</v>
      </c>
      <c r="Z59" t="s">
        <v>95</v>
      </c>
      <c r="AB59">
        <v>1</v>
      </c>
      <c r="AD59" t="s">
        <v>87</v>
      </c>
      <c r="AJ59" t="s">
        <v>35</v>
      </c>
      <c r="AO59" t="s">
        <v>63</v>
      </c>
      <c r="AR59">
        <v>30</v>
      </c>
      <c r="AT59">
        <v>30</v>
      </c>
      <c r="AU59">
        <v>24</v>
      </c>
      <c r="AV59" t="s">
        <v>376</v>
      </c>
      <c r="AW59" t="s">
        <v>78</v>
      </c>
      <c r="AY59">
        <v>10</v>
      </c>
      <c r="AZ59" s="3" t="s">
        <v>207</v>
      </c>
      <c r="BA59" s="3" t="s">
        <v>207</v>
      </c>
      <c r="BB59" t="s">
        <v>377</v>
      </c>
    </row>
    <row r="60" spans="1:54" x14ac:dyDescent="0.3">
      <c r="A60">
        <v>58</v>
      </c>
      <c r="B60">
        <v>58</v>
      </c>
      <c r="C60">
        <v>58</v>
      </c>
      <c r="D60" t="s">
        <v>3</v>
      </c>
      <c r="E60" t="s">
        <v>4</v>
      </c>
      <c r="J60" s="1">
        <v>33049</v>
      </c>
      <c r="K60">
        <v>7</v>
      </c>
      <c r="L60">
        <v>90</v>
      </c>
      <c r="M60">
        <v>14</v>
      </c>
      <c r="N60">
        <v>5</v>
      </c>
      <c r="O60" t="s">
        <v>124</v>
      </c>
      <c r="P60">
        <v>1</v>
      </c>
      <c r="Q60" t="s">
        <v>71</v>
      </c>
      <c r="S60" t="s">
        <v>102</v>
      </c>
      <c r="U60">
        <v>1</v>
      </c>
      <c r="V60" t="s">
        <v>216</v>
      </c>
      <c r="X60" t="s">
        <v>84</v>
      </c>
      <c r="Z60" t="s">
        <v>95</v>
      </c>
      <c r="AB60">
        <v>4</v>
      </c>
      <c r="AC60" t="s">
        <v>378</v>
      </c>
      <c r="AD60" t="s">
        <v>62</v>
      </c>
      <c r="AJ60" t="s">
        <v>35</v>
      </c>
      <c r="AO60" t="s">
        <v>76</v>
      </c>
      <c r="AQ60">
        <v>6</v>
      </c>
      <c r="AS60">
        <v>5</v>
      </c>
      <c r="AU60">
        <v>15</v>
      </c>
      <c r="AV60" t="s">
        <v>379</v>
      </c>
      <c r="AW60" t="s">
        <v>380</v>
      </c>
      <c r="AY60">
        <v>9</v>
      </c>
      <c r="AZ60" t="s">
        <v>381</v>
      </c>
      <c r="BA60" t="s">
        <v>382</v>
      </c>
    </row>
    <row r="61" spans="1:54" x14ac:dyDescent="0.3">
      <c r="A61">
        <v>59</v>
      </c>
      <c r="B61">
        <v>59</v>
      </c>
      <c r="C61">
        <v>59</v>
      </c>
      <c r="D61" t="s">
        <v>3</v>
      </c>
      <c r="J61" s="1">
        <v>28389</v>
      </c>
      <c r="K61">
        <v>7</v>
      </c>
      <c r="L61">
        <v>45</v>
      </c>
      <c r="M61">
        <v>10</v>
      </c>
      <c r="N61">
        <v>2</v>
      </c>
      <c r="O61" t="s">
        <v>192</v>
      </c>
      <c r="P61">
        <v>0</v>
      </c>
      <c r="Q61" t="s">
        <v>125</v>
      </c>
      <c r="S61" t="s">
        <v>107</v>
      </c>
      <c r="U61">
        <v>1</v>
      </c>
      <c r="V61" t="s">
        <v>158</v>
      </c>
      <c r="X61" t="s">
        <v>353</v>
      </c>
      <c r="Z61" t="s">
        <v>85</v>
      </c>
      <c r="AB61">
        <v>1</v>
      </c>
      <c r="AC61" t="s">
        <v>383</v>
      </c>
      <c r="AD61" t="s">
        <v>87</v>
      </c>
      <c r="AH61" t="s">
        <v>33</v>
      </c>
      <c r="AO61" t="s">
        <v>88</v>
      </c>
      <c r="AR61">
        <v>10</v>
      </c>
      <c r="AT61">
        <v>12</v>
      </c>
      <c r="AU61">
        <v>80</v>
      </c>
      <c r="AV61" t="s">
        <v>384</v>
      </c>
      <c r="AW61" t="s">
        <v>67</v>
      </c>
      <c r="AY61">
        <v>10</v>
      </c>
      <c r="AZ61" t="s">
        <v>385</v>
      </c>
      <c r="BA61" t="s">
        <v>211</v>
      </c>
    </row>
    <row r="62" spans="1:54" x14ac:dyDescent="0.3">
      <c r="A62">
        <v>60</v>
      </c>
      <c r="B62">
        <v>60</v>
      </c>
      <c r="C62">
        <v>60</v>
      </c>
      <c r="H62" t="s">
        <v>7</v>
      </c>
      <c r="J62" s="1">
        <v>24534</v>
      </c>
      <c r="K62">
        <v>6</v>
      </c>
      <c r="L62">
        <v>30</v>
      </c>
      <c r="M62">
        <v>8</v>
      </c>
      <c r="N62">
        <v>104</v>
      </c>
      <c r="O62" t="s">
        <v>100</v>
      </c>
      <c r="P62">
        <v>0</v>
      </c>
      <c r="Q62" t="s">
        <v>56</v>
      </c>
      <c r="S62" t="s">
        <v>72</v>
      </c>
      <c r="U62">
        <v>1</v>
      </c>
      <c r="V62" t="s">
        <v>216</v>
      </c>
      <c r="X62" t="s">
        <v>386</v>
      </c>
      <c r="Z62" t="s">
        <v>95</v>
      </c>
      <c r="AB62">
        <v>27</v>
      </c>
      <c r="AC62" t="s">
        <v>387</v>
      </c>
      <c r="AD62" t="s">
        <v>62</v>
      </c>
      <c r="AH62" t="s">
        <v>33</v>
      </c>
      <c r="AO62" t="s">
        <v>76</v>
      </c>
      <c r="AQ62">
        <v>6</v>
      </c>
      <c r="AS62">
        <v>6</v>
      </c>
      <c r="AU62">
        <v>4</v>
      </c>
      <c r="AV62" t="s">
        <v>388</v>
      </c>
      <c r="AW62" t="s">
        <v>67</v>
      </c>
      <c r="AY62">
        <v>10</v>
      </c>
      <c r="AZ62" t="s">
        <v>389</v>
      </c>
      <c r="BA62" t="s">
        <v>390</v>
      </c>
      <c r="BB62" t="s">
        <v>391</v>
      </c>
    </row>
    <row r="63" spans="1:54" x14ac:dyDescent="0.3">
      <c r="A63">
        <v>61</v>
      </c>
      <c r="B63">
        <v>61</v>
      </c>
      <c r="C63">
        <v>61</v>
      </c>
      <c r="D63" t="s">
        <v>3</v>
      </c>
      <c r="J63" s="1">
        <v>31598</v>
      </c>
      <c r="K63">
        <v>7</v>
      </c>
      <c r="L63">
        <v>30</v>
      </c>
      <c r="M63">
        <v>12</v>
      </c>
      <c r="N63">
        <v>12</v>
      </c>
      <c r="O63" t="s">
        <v>136</v>
      </c>
      <c r="P63">
        <v>0</v>
      </c>
      <c r="Q63" t="s">
        <v>392</v>
      </c>
      <c r="S63" t="s">
        <v>57</v>
      </c>
      <c r="U63">
        <v>1</v>
      </c>
      <c r="V63" t="s">
        <v>32</v>
      </c>
      <c r="X63" t="s">
        <v>84</v>
      </c>
      <c r="Z63" t="s">
        <v>127</v>
      </c>
      <c r="AB63">
        <v>1</v>
      </c>
      <c r="AC63" t="s">
        <v>393</v>
      </c>
      <c r="AD63" t="s">
        <v>87</v>
      </c>
      <c r="AG63" t="s">
        <v>32</v>
      </c>
      <c r="AO63" t="s">
        <v>88</v>
      </c>
      <c r="AR63">
        <v>12</v>
      </c>
      <c r="AT63">
        <v>12</v>
      </c>
      <c r="AU63">
        <v>8</v>
      </c>
      <c r="AV63" t="s">
        <v>394</v>
      </c>
      <c r="AW63" t="s">
        <v>78</v>
      </c>
      <c r="AY63">
        <v>8</v>
      </c>
      <c r="AZ63" t="s">
        <v>395</v>
      </c>
      <c r="BA63" t="s">
        <v>396</v>
      </c>
      <c r="BB63" t="s">
        <v>142</v>
      </c>
    </row>
    <row r="64" spans="1:54" x14ac:dyDescent="0.3">
      <c r="A64">
        <v>62</v>
      </c>
      <c r="B64">
        <v>62</v>
      </c>
      <c r="C64">
        <v>62</v>
      </c>
      <c r="D64" t="s">
        <v>3</v>
      </c>
      <c r="H64" t="s">
        <v>7</v>
      </c>
      <c r="J64" s="1">
        <v>27179</v>
      </c>
      <c r="K64">
        <v>7</v>
      </c>
      <c r="L64">
        <v>40</v>
      </c>
      <c r="M64">
        <v>12</v>
      </c>
      <c r="N64">
        <v>10</v>
      </c>
      <c r="O64" t="s">
        <v>92</v>
      </c>
      <c r="P64">
        <v>0</v>
      </c>
      <c r="Q64" t="s">
        <v>56</v>
      </c>
      <c r="S64" t="s">
        <v>72</v>
      </c>
      <c r="U64">
        <v>1</v>
      </c>
      <c r="V64" t="s">
        <v>8</v>
      </c>
      <c r="Y64" t="s">
        <v>397</v>
      </c>
      <c r="Z64" t="s">
        <v>359</v>
      </c>
      <c r="AB64">
        <v>15</v>
      </c>
      <c r="AD64" t="s">
        <v>87</v>
      </c>
      <c r="AM64" t="s">
        <v>38</v>
      </c>
      <c r="AX64" t="s">
        <v>398</v>
      </c>
      <c r="AY64">
        <v>8</v>
      </c>
      <c r="AZ64" t="s">
        <v>399</v>
      </c>
      <c r="BA64" t="s">
        <v>400</v>
      </c>
    </row>
    <row r="65" spans="1:54" x14ac:dyDescent="0.3">
      <c r="A65">
        <v>63</v>
      </c>
      <c r="B65">
        <v>63</v>
      </c>
      <c r="C65">
        <v>63</v>
      </c>
      <c r="F65" t="s">
        <v>5</v>
      </c>
      <c r="H65" t="s">
        <v>7</v>
      </c>
      <c r="J65" s="1">
        <v>43086</v>
      </c>
      <c r="K65">
        <v>8</v>
      </c>
      <c r="L65">
        <v>30</v>
      </c>
      <c r="M65">
        <v>5</v>
      </c>
      <c r="N65">
        <v>5</v>
      </c>
      <c r="O65" t="s">
        <v>100</v>
      </c>
      <c r="P65">
        <v>1</v>
      </c>
      <c r="Q65" t="s">
        <v>71</v>
      </c>
      <c r="S65" t="s">
        <v>102</v>
      </c>
      <c r="U65">
        <v>1</v>
      </c>
      <c r="V65" t="s">
        <v>73</v>
      </c>
      <c r="Y65" t="s">
        <v>401</v>
      </c>
      <c r="Z65" t="s">
        <v>60</v>
      </c>
      <c r="AB65">
        <v>8</v>
      </c>
      <c r="AC65" t="s">
        <v>402</v>
      </c>
      <c r="AD65" t="s">
        <v>75</v>
      </c>
      <c r="AJ65" t="s">
        <v>35</v>
      </c>
      <c r="AO65" t="s">
        <v>76</v>
      </c>
      <c r="AR65">
        <v>10</v>
      </c>
      <c r="AS65">
        <v>6</v>
      </c>
      <c r="AU65">
        <v>20</v>
      </c>
      <c r="AV65" t="s">
        <v>403</v>
      </c>
      <c r="AW65" t="s">
        <v>78</v>
      </c>
      <c r="AY65">
        <v>10</v>
      </c>
      <c r="AZ65" t="s">
        <v>404</v>
      </c>
      <c r="BA65" t="s">
        <v>405</v>
      </c>
      <c r="BB65" t="s">
        <v>119</v>
      </c>
    </row>
    <row r="66" spans="1:54" x14ac:dyDescent="0.3">
      <c r="A66">
        <v>64</v>
      </c>
      <c r="B66">
        <v>64</v>
      </c>
      <c r="C66">
        <v>64</v>
      </c>
      <c r="D66" t="s">
        <v>3</v>
      </c>
      <c r="J66" s="1">
        <v>34393</v>
      </c>
      <c r="K66">
        <v>8</v>
      </c>
      <c r="L66">
        <v>20</v>
      </c>
      <c r="M66">
        <v>11</v>
      </c>
      <c r="N66">
        <v>11</v>
      </c>
      <c r="O66" t="s">
        <v>100</v>
      </c>
      <c r="P66">
        <v>1</v>
      </c>
      <c r="Q66" t="s">
        <v>56</v>
      </c>
      <c r="S66" t="s">
        <v>72</v>
      </c>
      <c r="U66">
        <v>1</v>
      </c>
      <c r="V66" t="s">
        <v>32</v>
      </c>
      <c r="X66" t="s">
        <v>84</v>
      </c>
      <c r="Z66" t="s">
        <v>95</v>
      </c>
      <c r="AB66">
        <v>1</v>
      </c>
      <c r="AC66" t="s">
        <v>406</v>
      </c>
      <c r="AD66" t="s">
        <v>366</v>
      </c>
      <c r="AH66" t="s">
        <v>33</v>
      </c>
      <c r="AO66" t="s">
        <v>63</v>
      </c>
      <c r="AQ66">
        <v>5</v>
      </c>
      <c r="AS66">
        <v>5</v>
      </c>
      <c r="AU66">
        <v>100</v>
      </c>
      <c r="AV66" t="s">
        <v>407</v>
      </c>
      <c r="AW66" t="s">
        <v>78</v>
      </c>
      <c r="AY66">
        <v>10</v>
      </c>
      <c r="AZ66" t="s">
        <v>408</v>
      </c>
      <c r="BA66" t="s">
        <v>409</v>
      </c>
      <c r="BB66" t="s">
        <v>142</v>
      </c>
    </row>
    <row r="67" spans="1:54" x14ac:dyDescent="0.3">
      <c r="A67">
        <v>65</v>
      </c>
      <c r="B67">
        <v>65</v>
      </c>
      <c r="C67">
        <v>65</v>
      </c>
      <c r="D67" t="s">
        <v>3</v>
      </c>
      <c r="G67" t="s">
        <v>6</v>
      </c>
      <c r="H67" t="s">
        <v>7</v>
      </c>
      <c r="J67" s="1">
        <v>30275</v>
      </c>
      <c r="K67">
        <v>7</v>
      </c>
      <c r="L67">
        <v>45</v>
      </c>
      <c r="M67">
        <v>12</v>
      </c>
      <c r="N67">
        <v>30</v>
      </c>
      <c r="O67" t="s">
        <v>100</v>
      </c>
      <c r="P67">
        <v>1</v>
      </c>
      <c r="Q67" t="s">
        <v>71</v>
      </c>
      <c r="S67" t="s">
        <v>107</v>
      </c>
      <c r="U67">
        <v>1</v>
      </c>
      <c r="V67" t="s">
        <v>410</v>
      </c>
      <c r="X67" t="s">
        <v>84</v>
      </c>
      <c r="Z67" t="s">
        <v>95</v>
      </c>
      <c r="AB67">
        <v>10</v>
      </c>
      <c r="AC67" t="s">
        <v>411</v>
      </c>
      <c r="AD67" t="s">
        <v>75</v>
      </c>
      <c r="AJ67" t="s">
        <v>35</v>
      </c>
      <c r="AO67" t="s">
        <v>76</v>
      </c>
      <c r="AQ67">
        <v>6</v>
      </c>
      <c r="AS67">
        <v>2</v>
      </c>
      <c r="AU67">
        <v>2</v>
      </c>
      <c r="AV67" t="s">
        <v>412</v>
      </c>
      <c r="AW67" t="s">
        <v>78</v>
      </c>
      <c r="AY67">
        <v>10</v>
      </c>
      <c r="AZ67" t="s">
        <v>413</v>
      </c>
      <c r="BA67" t="s">
        <v>414</v>
      </c>
    </row>
    <row r="68" spans="1:54" x14ac:dyDescent="0.3">
      <c r="A68">
        <v>66</v>
      </c>
      <c r="B68">
        <v>66</v>
      </c>
      <c r="C68">
        <v>66</v>
      </c>
      <c r="D68" t="s">
        <v>3</v>
      </c>
      <c r="H68" t="s">
        <v>7</v>
      </c>
      <c r="J68" s="1">
        <v>31012</v>
      </c>
      <c r="K68">
        <v>8</v>
      </c>
      <c r="L68">
        <v>0</v>
      </c>
      <c r="M68">
        <v>9</v>
      </c>
      <c r="N68">
        <v>12</v>
      </c>
      <c r="O68" t="s">
        <v>92</v>
      </c>
      <c r="P68">
        <v>1</v>
      </c>
      <c r="Q68" t="s">
        <v>101</v>
      </c>
      <c r="S68" t="s">
        <v>107</v>
      </c>
      <c r="U68">
        <v>1</v>
      </c>
      <c r="V68" t="s">
        <v>415</v>
      </c>
      <c r="Y68" t="s">
        <v>416</v>
      </c>
      <c r="Z68" t="s">
        <v>95</v>
      </c>
      <c r="AB68">
        <v>10</v>
      </c>
      <c r="AC68" t="s">
        <v>417</v>
      </c>
      <c r="AD68" t="s">
        <v>62</v>
      </c>
      <c r="AG68" t="s">
        <v>32</v>
      </c>
      <c r="AO68" t="s">
        <v>76</v>
      </c>
      <c r="AR68">
        <v>20</v>
      </c>
      <c r="AS68">
        <v>2</v>
      </c>
      <c r="AU68">
        <v>48</v>
      </c>
      <c r="AV68" t="s">
        <v>418</v>
      </c>
      <c r="AX68" t="s">
        <v>419</v>
      </c>
      <c r="AY68">
        <v>10</v>
      </c>
      <c r="AZ68" t="s">
        <v>420</v>
      </c>
      <c r="BA68" t="s">
        <v>421</v>
      </c>
    </row>
    <row r="69" spans="1:54" x14ac:dyDescent="0.3">
      <c r="A69">
        <v>67</v>
      </c>
      <c r="B69">
        <v>67</v>
      </c>
      <c r="C69">
        <v>67</v>
      </c>
      <c r="D69" t="s">
        <v>3</v>
      </c>
      <c r="E69" t="s">
        <v>4</v>
      </c>
      <c r="H69" t="s">
        <v>7</v>
      </c>
      <c r="J69" s="1">
        <v>31954</v>
      </c>
      <c r="K69">
        <v>8</v>
      </c>
      <c r="L69">
        <v>40</v>
      </c>
      <c r="M69">
        <v>12</v>
      </c>
      <c r="N69">
        <v>6</v>
      </c>
      <c r="O69" t="s">
        <v>124</v>
      </c>
      <c r="P69">
        <v>0</v>
      </c>
      <c r="Q69" t="s">
        <v>71</v>
      </c>
      <c r="S69" t="s">
        <v>57</v>
      </c>
      <c r="U69">
        <v>1</v>
      </c>
      <c r="V69" t="s">
        <v>32</v>
      </c>
      <c r="X69" t="s">
        <v>84</v>
      </c>
      <c r="Z69" t="s">
        <v>422</v>
      </c>
      <c r="AB69">
        <v>2</v>
      </c>
      <c r="AC69" t="s">
        <v>423</v>
      </c>
      <c r="AD69" t="s">
        <v>87</v>
      </c>
      <c r="AH69" t="s">
        <v>33</v>
      </c>
      <c r="AO69" t="s">
        <v>76</v>
      </c>
      <c r="AQ69">
        <v>6</v>
      </c>
      <c r="AT69">
        <v>10</v>
      </c>
      <c r="AU69">
        <v>240</v>
      </c>
      <c r="AV69" t="s">
        <v>424</v>
      </c>
      <c r="AW69" t="s">
        <v>67</v>
      </c>
      <c r="AY69">
        <v>7</v>
      </c>
      <c r="AZ69" t="s">
        <v>425</v>
      </c>
      <c r="BA69" t="s">
        <v>426</v>
      </c>
      <c r="BB69" t="s">
        <v>427</v>
      </c>
    </row>
    <row r="70" spans="1:54" ht="409.6" x14ac:dyDescent="0.3">
      <c r="A70">
        <v>68</v>
      </c>
      <c r="B70">
        <v>68</v>
      </c>
      <c r="C70">
        <v>68</v>
      </c>
      <c r="E70" t="s">
        <v>4</v>
      </c>
      <c r="J70" s="1">
        <v>30413</v>
      </c>
      <c r="K70">
        <v>8</v>
      </c>
      <c r="L70">
        <v>50</v>
      </c>
      <c r="M70">
        <v>2</v>
      </c>
      <c r="N70">
        <v>3</v>
      </c>
      <c r="O70" t="s">
        <v>228</v>
      </c>
      <c r="P70">
        <v>1</v>
      </c>
      <c r="Q70" t="s">
        <v>101</v>
      </c>
      <c r="S70" t="s">
        <v>107</v>
      </c>
      <c r="U70">
        <v>1</v>
      </c>
      <c r="V70" t="s">
        <v>58</v>
      </c>
      <c r="X70" t="s">
        <v>94</v>
      </c>
      <c r="Z70" t="s">
        <v>159</v>
      </c>
      <c r="AB70">
        <v>11</v>
      </c>
      <c r="AC70" t="s">
        <v>428</v>
      </c>
      <c r="AD70" t="s">
        <v>87</v>
      </c>
      <c r="AJ70" t="s">
        <v>35</v>
      </c>
      <c r="AO70" t="s">
        <v>63</v>
      </c>
      <c r="AR70">
        <v>8</v>
      </c>
      <c r="AS70">
        <v>2</v>
      </c>
      <c r="AU70">
        <v>2</v>
      </c>
      <c r="AV70" t="s">
        <v>429</v>
      </c>
      <c r="AW70" t="s">
        <v>78</v>
      </c>
      <c r="AY70">
        <v>9</v>
      </c>
      <c r="AZ70" t="s">
        <v>430</v>
      </c>
      <c r="BA70" t="s">
        <v>431</v>
      </c>
      <c r="BB70" s="3" t="s">
        <v>432</v>
      </c>
    </row>
    <row r="71" spans="1:54" x14ac:dyDescent="0.3">
      <c r="A71">
        <v>69</v>
      </c>
      <c r="B71">
        <v>69</v>
      </c>
      <c r="C71">
        <v>69</v>
      </c>
      <c r="E71" t="s">
        <v>4</v>
      </c>
      <c r="H71" t="s">
        <v>7</v>
      </c>
      <c r="J71" s="1">
        <v>42956</v>
      </c>
      <c r="K71">
        <v>7</v>
      </c>
      <c r="L71">
        <v>0</v>
      </c>
      <c r="M71">
        <v>5</v>
      </c>
      <c r="N71">
        <v>5</v>
      </c>
      <c r="O71" t="s">
        <v>124</v>
      </c>
      <c r="P71">
        <v>1</v>
      </c>
      <c r="Q71" t="s">
        <v>71</v>
      </c>
      <c r="S71" t="s">
        <v>102</v>
      </c>
      <c r="U71">
        <v>0</v>
      </c>
      <c r="AD71" t="s">
        <v>62</v>
      </c>
      <c r="AH71" t="s">
        <v>33</v>
      </c>
      <c r="AO71" t="s">
        <v>88</v>
      </c>
      <c r="AQ71">
        <v>6</v>
      </c>
      <c r="AS71">
        <v>6</v>
      </c>
      <c r="AU71">
        <v>5</v>
      </c>
      <c r="AV71" t="s">
        <v>433</v>
      </c>
      <c r="AX71" t="s">
        <v>434</v>
      </c>
      <c r="AY71">
        <v>9</v>
      </c>
      <c r="AZ71" t="s">
        <v>435</v>
      </c>
      <c r="BA71" t="s">
        <v>436</v>
      </c>
      <c r="BB71" t="s">
        <v>437</v>
      </c>
    </row>
    <row r="72" spans="1:54" x14ac:dyDescent="0.3">
      <c r="A72">
        <v>70</v>
      </c>
      <c r="B72">
        <v>70</v>
      </c>
      <c r="C72">
        <v>70</v>
      </c>
      <c r="D72" t="s">
        <v>3</v>
      </c>
      <c r="E72" t="s">
        <v>4</v>
      </c>
      <c r="F72" t="s">
        <v>5</v>
      </c>
      <c r="G72" t="s">
        <v>6</v>
      </c>
      <c r="H72" t="s">
        <v>7</v>
      </c>
      <c r="J72" s="1">
        <v>34861</v>
      </c>
      <c r="K72">
        <v>7</v>
      </c>
      <c r="L72">
        <v>40</v>
      </c>
      <c r="M72">
        <v>56</v>
      </c>
      <c r="N72">
        <v>3</v>
      </c>
      <c r="O72" t="s">
        <v>228</v>
      </c>
      <c r="P72">
        <v>0</v>
      </c>
      <c r="Q72" t="s">
        <v>82</v>
      </c>
      <c r="S72" t="s">
        <v>107</v>
      </c>
      <c r="U72">
        <v>1</v>
      </c>
      <c r="V72" t="s">
        <v>8</v>
      </c>
      <c r="X72" t="s">
        <v>114</v>
      </c>
      <c r="Z72" t="s">
        <v>95</v>
      </c>
      <c r="AB72">
        <v>3</v>
      </c>
      <c r="AC72" t="s">
        <v>438</v>
      </c>
      <c r="AD72" t="s">
        <v>366</v>
      </c>
      <c r="AE72" t="s">
        <v>30</v>
      </c>
      <c r="AJ72" t="s">
        <v>35</v>
      </c>
      <c r="AN72" t="s">
        <v>439</v>
      </c>
      <c r="AO72" t="s">
        <v>165</v>
      </c>
      <c r="AQ72">
        <v>6</v>
      </c>
      <c r="AT72">
        <v>10</v>
      </c>
      <c r="AU72">
        <v>40</v>
      </c>
      <c r="AV72" t="s">
        <v>440</v>
      </c>
      <c r="AW72" t="s">
        <v>78</v>
      </c>
      <c r="AY72">
        <v>10</v>
      </c>
      <c r="AZ72" t="s">
        <v>441</v>
      </c>
      <c r="BA72" t="s">
        <v>442</v>
      </c>
    </row>
    <row r="73" spans="1:54" x14ac:dyDescent="0.3">
      <c r="A73">
        <v>71</v>
      </c>
      <c r="B73">
        <v>71</v>
      </c>
      <c r="C73">
        <v>71</v>
      </c>
      <c r="H73" t="s">
        <v>7</v>
      </c>
      <c r="J73" s="1">
        <v>31700</v>
      </c>
      <c r="K73">
        <v>8</v>
      </c>
      <c r="L73">
        <v>30</v>
      </c>
      <c r="M73">
        <v>8</v>
      </c>
      <c r="N73">
        <v>5</v>
      </c>
      <c r="O73" t="s">
        <v>306</v>
      </c>
      <c r="P73">
        <v>0</v>
      </c>
      <c r="Q73" t="s">
        <v>56</v>
      </c>
      <c r="S73" t="s">
        <v>72</v>
      </c>
      <c r="U73">
        <v>1</v>
      </c>
      <c r="V73" t="s">
        <v>58</v>
      </c>
      <c r="X73" t="s">
        <v>59</v>
      </c>
      <c r="Z73" t="s">
        <v>223</v>
      </c>
      <c r="AB73">
        <v>7</v>
      </c>
      <c r="AD73" t="s">
        <v>87</v>
      </c>
      <c r="AJ73" t="s">
        <v>35</v>
      </c>
      <c r="AO73" t="s">
        <v>76</v>
      </c>
      <c r="AQ73">
        <v>6</v>
      </c>
      <c r="AS73">
        <v>3</v>
      </c>
      <c r="AU73">
        <v>10</v>
      </c>
      <c r="AV73" t="s">
        <v>443</v>
      </c>
      <c r="AX73" t="s">
        <v>444</v>
      </c>
      <c r="AY73">
        <v>10</v>
      </c>
      <c r="AZ73" t="s">
        <v>445</v>
      </c>
      <c r="BA73" t="s">
        <v>446</v>
      </c>
      <c r="BB73" t="s">
        <v>119</v>
      </c>
    </row>
    <row r="74" spans="1:54" x14ac:dyDescent="0.3">
      <c r="A74">
        <v>72</v>
      </c>
      <c r="B74">
        <v>72</v>
      </c>
      <c r="C74">
        <v>72</v>
      </c>
      <c r="D74" t="s">
        <v>3</v>
      </c>
      <c r="J74" s="1">
        <v>28495</v>
      </c>
      <c r="K74">
        <v>7</v>
      </c>
      <c r="L74">
        <v>65</v>
      </c>
      <c r="M74">
        <v>12</v>
      </c>
      <c r="N74">
        <v>6</v>
      </c>
      <c r="O74" t="s">
        <v>136</v>
      </c>
      <c r="P74">
        <v>0</v>
      </c>
      <c r="Q74" t="s">
        <v>71</v>
      </c>
      <c r="S74" t="s">
        <v>102</v>
      </c>
      <c r="U74">
        <v>1</v>
      </c>
      <c r="V74" t="s">
        <v>216</v>
      </c>
      <c r="Y74" t="s">
        <v>447</v>
      </c>
      <c r="Z74" t="s">
        <v>95</v>
      </c>
      <c r="AB74">
        <v>16</v>
      </c>
      <c r="AC74" t="s">
        <v>448</v>
      </c>
      <c r="AD74" t="s">
        <v>87</v>
      </c>
      <c r="AI74" t="s">
        <v>34</v>
      </c>
      <c r="AO74" t="s">
        <v>63</v>
      </c>
      <c r="AQ74">
        <v>4</v>
      </c>
      <c r="AS74">
        <v>1</v>
      </c>
      <c r="AU74">
        <v>4</v>
      </c>
      <c r="AV74" t="s">
        <v>449</v>
      </c>
      <c r="AW74" t="s">
        <v>78</v>
      </c>
      <c r="AY74">
        <v>8</v>
      </c>
      <c r="AZ74" t="s">
        <v>450</v>
      </c>
      <c r="BA74" t="s">
        <v>451</v>
      </c>
      <c r="BB74" t="s">
        <v>452</v>
      </c>
    </row>
    <row r="75" spans="1:54" x14ac:dyDescent="0.3">
      <c r="A75">
        <v>73</v>
      </c>
      <c r="B75">
        <v>73</v>
      </c>
      <c r="C75">
        <v>73</v>
      </c>
      <c r="D75" t="s">
        <v>3</v>
      </c>
      <c r="E75" t="s">
        <v>4</v>
      </c>
      <c r="G75" t="s">
        <v>6</v>
      </c>
      <c r="H75" t="s">
        <v>7</v>
      </c>
      <c r="J75" s="1">
        <v>34298</v>
      </c>
      <c r="K75">
        <v>7</v>
      </c>
      <c r="L75">
        <v>60</v>
      </c>
      <c r="M75">
        <v>10</v>
      </c>
      <c r="N75">
        <v>5</v>
      </c>
      <c r="O75" t="s">
        <v>338</v>
      </c>
      <c r="P75">
        <v>1</v>
      </c>
      <c r="Q75" t="s">
        <v>71</v>
      </c>
      <c r="S75" t="s">
        <v>72</v>
      </c>
      <c r="U75">
        <v>1</v>
      </c>
      <c r="V75" t="s">
        <v>144</v>
      </c>
      <c r="X75" t="s">
        <v>84</v>
      </c>
      <c r="Z75" t="s">
        <v>313</v>
      </c>
      <c r="AB75">
        <v>1</v>
      </c>
      <c r="AC75" t="s">
        <v>453</v>
      </c>
      <c r="AD75" t="s">
        <v>62</v>
      </c>
      <c r="AI75" t="s">
        <v>34</v>
      </c>
      <c r="AO75" t="s">
        <v>165</v>
      </c>
      <c r="AQ75">
        <v>2</v>
      </c>
      <c r="AS75">
        <v>4</v>
      </c>
      <c r="AU75">
        <v>72</v>
      </c>
      <c r="AV75" t="s">
        <v>454</v>
      </c>
      <c r="AW75" t="s">
        <v>348</v>
      </c>
      <c r="AY75">
        <v>10</v>
      </c>
      <c r="AZ75" t="s">
        <v>455</v>
      </c>
      <c r="BA75" t="s">
        <v>456</v>
      </c>
      <c r="BB75" t="s">
        <v>457</v>
      </c>
    </row>
    <row r="76" spans="1:54" x14ac:dyDescent="0.3">
      <c r="A76">
        <v>74</v>
      </c>
      <c r="B76">
        <v>74</v>
      </c>
      <c r="C76">
        <v>74</v>
      </c>
      <c r="D76" t="s">
        <v>3</v>
      </c>
      <c r="G76" t="s">
        <v>6</v>
      </c>
      <c r="H76" t="s">
        <v>7</v>
      </c>
      <c r="J76" s="1">
        <v>33311</v>
      </c>
      <c r="K76">
        <v>6</v>
      </c>
      <c r="L76">
        <v>0</v>
      </c>
      <c r="M76">
        <v>6</v>
      </c>
      <c r="N76">
        <v>5</v>
      </c>
      <c r="O76" t="s">
        <v>70</v>
      </c>
      <c r="P76">
        <v>0</v>
      </c>
      <c r="Q76" t="s">
        <v>56</v>
      </c>
      <c r="S76" t="s">
        <v>107</v>
      </c>
      <c r="U76">
        <v>1</v>
      </c>
      <c r="V76" t="s">
        <v>216</v>
      </c>
      <c r="X76" t="s">
        <v>84</v>
      </c>
      <c r="Z76" t="s">
        <v>95</v>
      </c>
      <c r="AB76">
        <v>3</v>
      </c>
      <c r="AC76" t="s">
        <v>458</v>
      </c>
      <c r="AD76" t="s">
        <v>62</v>
      </c>
      <c r="AH76" t="s">
        <v>33</v>
      </c>
      <c r="AO76" t="s">
        <v>76</v>
      </c>
      <c r="AQ76">
        <v>3</v>
      </c>
      <c r="AS76">
        <v>3</v>
      </c>
      <c r="AU76">
        <v>30</v>
      </c>
      <c r="AV76" t="s">
        <v>459</v>
      </c>
      <c r="AW76" t="s">
        <v>78</v>
      </c>
      <c r="AY76">
        <v>8</v>
      </c>
      <c r="AZ76" t="s">
        <v>460</v>
      </c>
      <c r="BA76" t="s">
        <v>461</v>
      </c>
    </row>
    <row r="77" spans="1:54" x14ac:dyDescent="0.3">
      <c r="A77">
        <v>75</v>
      </c>
      <c r="B77">
        <v>75</v>
      </c>
      <c r="C77">
        <v>75</v>
      </c>
      <c r="E77" t="s">
        <v>4</v>
      </c>
      <c r="J77" s="1">
        <v>25492</v>
      </c>
      <c r="K77">
        <v>6</v>
      </c>
      <c r="L77">
        <v>10</v>
      </c>
      <c r="M77">
        <v>8</v>
      </c>
      <c r="N77">
        <v>100</v>
      </c>
      <c r="O77" t="s">
        <v>228</v>
      </c>
      <c r="P77">
        <v>0</v>
      </c>
      <c r="Q77" t="s">
        <v>82</v>
      </c>
      <c r="S77" t="s">
        <v>107</v>
      </c>
      <c r="U77">
        <v>1</v>
      </c>
      <c r="V77" t="s">
        <v>83</v>
      </c>
      <c r="X77" t="s">
        <v>126</v>
      </c>
      <c r="Z77" t="s">
        <v>115</v>
      </c>
      <c r="AB77">
        <v>15</v>
      </c>
      <c r="AC77" t="s">
        <v>462</v>
      </c>
      <c r="AD77" t="s">
        <v>87</v>
      </c>
      <c r="AF77" t="s">
        <v>31</v>
      </c>
      <c r="AO77" t="s">
        <v>76</v>
      </c>
      <c r="AR77">
        <v>15</v>
      </c>
      <c r="AT77">
        <v>15</v>
      </c>
      <c r="AU77">
        <v>15</v>
      </c>
      <c r="AV77" t="s">
        <v>463</v>
      </c>
      <c r="AW77" t="s">
        <v>78</v>
      </c>
      <c r="AY77">
        <v>9</v>
      </c>
      <c r="AZ77" t="s">
        <v>464</v>
      </c>
      <c r="BA77" t="s">
        <v>465</v>
      </c>
      <c r="BB77" t="s">
        <v>466</v>
      </c>
    </row>
    <row r="78" spans="1:54" x14ac:dyDescent="0.3">
      <c r="A78">
        <v>76</v>
      </c>
      <c r="B78">
        <v>76</v>
      </c>
      <c r="C78">
        <v>76</v>
      </c>
      <c r="D78" t="s">
        <v>3</v>
      </c>
      <c r="E78" t="s">
        <v>4</v>
      </c>
      <c r="H78" t="s">
        <v>7</v>
      </c>
      <c r="K78">
        <v>7</v>
      </c>
      <c r="L78">
        <v>120</v>
      </c>
      <c r="M78">
        <v>8</v>
      </c>
      <c r="N78">
        <v>10</v>
      </c>
      <c r="O78" t="s">
        <v>100</v>
      </c>
      <c r="P78">
        <v>0</v>
      </c>
      <c r="R78" t="s">
        <v>467</v>
      </c>
      <c r="S78" t="s">
        <v>102</v>
      </c>
      <c r="U78">
        <v>1</v>
      </c>
      <c r="V78" t="s">
        <v>468</v>
      </c>
      <c r="X78" t="s">
        <v>145</v>
      </c>
      <c r="AA78" t="s">
        <v>469</v>
      </c>
      <c r="AB78">
        <v>15</v>
      </c>
      <c r="AD78" t="s">
        <v>87</v>
      </c>
      <c r="AH78" t="s">
        <v>33</v>
      </c>
      <c r="AI78" t="s">
        <v>34</v>
      </c>
      <c r="AO78" t="s">
        <v>88</v>
      </c>
      <c r="AR78">
        <v>10</v>
      </c>
      <c r="AS78">
        <v>5</v>
      </c>
      <c r="AU78">
        <v>10</v>
      </c>
      <c r="AV78" t="s">
        <v>470</v>
      </c>
      <c r="AW78" t="s">
        <v>78</v>
      </c>
      <c r="AY78">
        <v>10</v>
      </c>
      <c r="AZ78" t="s">
        <v>471</v>
      </c>
      <c r="BA78" t="s">
        <v>472</v>
      </c>
      <c r="BB78" t="s">
        <v>473</v>
      </c>
    </row>
    <row r="79" spans="1:54" x14ac:dyDescent="0.3">
      <c r="A79">
        <v>77</v>
      </c>
      <c r="B79">
        <v>77</v>
      </c>
      <c r="C79">
        <v>77</v>
      </c>
      <c r="D79" t="s">
        <v>3</v>
      </c>
      <c r="F79" t="s">
        <v>5</v>
      </c>
      <c r="G79" t="s">
        <v>6</v>
      </c>
      <c r="H79" t="s">
        <v>7</v>
      </c>
      <c r="J79" s="1">
        <v>35250</v>
      </c>
      <c r="K79">
        <v>7</v>
      </c>
      <c r="L79">
        <v>60</v>
      </c>
      <c r="M79">
        <v>12</v>
      </c>
      <c r="N79">
        <v>24</v>
      </c>
      <c r="O79" t="s">
        <v>136</v>
      </c>
      <c r="P79">
        <v>1</v>
      </c>
      <c r="Q79" t="s">
        <v>56</v>
      </c>
      <c r="S79" t="s">
        <v>72</v>
      </c>
      <c r="U79">
        <v>1</v>
      </c>
      <c r="V79" t="s">
        <v>173</v>
      </c>
      <c r="X79" t="s">
        <v>353</v>
      </c>
      <c r="Z79" t="s">
        <v>95</v>
      </c>
      <c r="AB79">
        <v>2</v>
      </c>
      <c r="AC79" t="s">
        <v>474</v>
      </c>
      <c r="AD79" t="s">
        <v>164</v>
      </c>
      <c r="AH79" t="s">
        <v>33</v>
      </c>
      <c r="AO79" t="s">
        <v>88</v>
      </c>
      <c r="AQ79">
        <v>3</v>
      </c>
      <c r="AS79">
        <v>5</v>
      </c>
      <c r="AU79">
        <v>25</v>
      </c>
      <c r="AV79" t="s">
        <v>475</v>
      </c>
      <c r="AW79" t="s">
        <v>78</v>
      </c>
      <c r="AY79">
        <v>8</v>
      </c>
      <c r="AZ79" t="s">
        <v>476</v>
      </c>
      <c r="BA79" t="s">
        <v>477</v>
      </c>
      <c r="BB79" t="s">
        <v>478</v>
      </c>
    </row>
    <row r="80" spans="1:54" x14ac:dyDescent="0.3">
      <c r="A80">
        <v>78</v>
      </c>
      <c r="B80">
        <v>78</v>
      </c>
      <c r="C80">
        <v>78</v>
      </c>
      <c r="D80" t="s">
        <v>3</v>
      </c>
      <c r="J80" s="1">
        <v>32369</v>
      </c>
      <c r="K80">
        <v>9</v>
      </c>
      <c r="L80">
        <v>35</v>
      </c>
      <c r="M80">
        <v>16</v>
      </c>
      <c r="N80">
        <v>6</v>
      </c>
      <c r="O80" t="s">
        <v>70</v>
      </c>
      <c r="P80">
        <v>1</v>
      </c>
      <c r="Q80" t="s">
        <v>101</v>
      </c>
      <c r="S80" t="s">
        <v>57</v>
      </c>
      <c r="U80">
        <v>1</v>
      </c>
      <c r="V80" t="s">
        <v>415</v>
      </c>
      <c r="X80" t="s">
        <v>84</v>
      </c>
      <c r="Z80" t="s">
        <v>95</v>
      </c>
      <c r="AB80">
        <v>2</v>
      </c>
      <c r="AC80" t="s">
        <v>479</v>
      </c>
      <c r="AD80" t="s">
        <v>62</v>
      </c>
      <c r="AG80" t="s">
        <v>32</v>
      </c>
      <c r="AL80" t="s">
        <v>37</v>
      </c>
      <c r="AO80" t="s">
        <v>76</v>
      </c>
      <c r="AR80">
        <v>20</v>
      </c>
      <c r="AT80">
        <v>20</v>
      </c>
      <c r="AU80">
        <v>20</v>
      </c>
      <c r="AV80" t="s">
        <v>480</v>
      </c>
      <c r="AW80" t="s">
        <v>78</v>
      </c>
      <c r="AY80">
        <v>9</v>
      </c>
      <c r="AZ80" t="s">
        <v>481</v>
      </c>
      <c r="BA80" t="s">
        <v>482</v>
      </c>
      <c r="BB80" t="s">
        <v>483</v>
      </c>
    </row>
    <row r="81" spans="1:54" x14ac:dyDescent="0.3">
      <c r="A81">
        <v>79</v>
      </c>
      <c r="B81">
        <v>79</v>
      </c>
      <c r="C81">
        <v>79</v>
      </c>
      <c r="D81" t="s">
        <v>3</v>
      </c>
      <c r="H81" t="s">
        <v>7</v>
      </c>
      <c r="J81" s="1">
        <v>28335</v>
      </c>
      <c r="K81">
        <v>8</v>
      </c>
      <c r="L81">
        <v>0</v>
      </c>
      <c r="M81">
        <v>8</v>
      </c>
      <c r="N81">
        <v>2</v>
      </c>
      <c r="O81" t="s">
        <v>70</v>
      </c>
      <c r="P81">
        <v>1</v>
      </c>
      <c r="Q81" t="s">
        <v>101</v>
      </c>
      <c r="T81" t="s">
        <v>484</v>
      </c>
      <c r="U81">
        <v>1</v>
      </c>
      <c r="V81" t="s">
        <v>8</v>
      </c>
      <c r="X81" t="s">
        <v>84</v>
      </c>
      <c r="Z81" t="s">
        <v>60</v>
      </c>
      <c r="AB81">
        <v>2</v>
      </c>
      <c r="AC81" t="s">
        <v>61</v>
      </c>
      <c r="AD81" t="s">
        <v>87</v>
      </c>
      <c r="AG81" t="s">
        <v>32</v>
      </c>
      <c r="AH81" t="s">
        <v>33</v>
      </c>
      <c r="AJ81" t="s">
        <v>35</v>
      </c>
      <c r="AO81" t="s">
        <v>76</v>
      </c>
      <c r="AQ81">
        <v>3</v>
      </c>
      <c r="AS81">
        <v>3</v>
      </c>
      <c r="AU81">
        <v>10</v>
      </c>
      <c r="AV81" t="s">
        <v>485</v>
      </c>
      <c r="AW81" t="s">
        <v>78</v>
      </c>
      <c r="AY81">
        <v>10</v>
      </c>
      <c r="AZ81" t="s">
        <v>486</v>
      </c>
      <c r="BA81" t="s">
        <v>487</v>
      </c>
      <c r="BB81" t="s">
        <v>488</v>
      </c>
    </row>
    <row r="82" spans="1:54" x14ac:dyDescent="0.3">
      <c r="A82">
        <v>80</v>
      </c>
      <c r="B82">
        <v>80</v>
      </c>
      <c r="C82">
        <v>80</v>
      </c>
      <c r="E82" t="s">
        <v>4</v>
      </c>
      <c r="F82" t="s">
        <v>5</v>
      </c>
      <c r="H82" t="s">
        <v>7</v>
      </c>
      <c r="J82" s="1">
        <v>33587</v>
      </c>
      <c r="K82">
        <v>7</v>
      </c>
      <c r="L82">
        <v>10</v>
      </c>
      <c r="M82">
        <v>8</v>
      </c>
      <c r="N82">
        <v>20</v>
      </c>
      <c r="O82" t="s">
        <v>55</v>
      </c>
      <c r="P82">
        <v>1</v>
      </c>
      <c r="Q82" t="s">
        <v>101</v>
      </c>
      <c r="S82" t="s">
        <v>102</v>
      </c>
      <c r="U82">
        <v>0</v>
      </c>
      <c r="AD82" t="s">
        <v>87</v>
      </c>
      <c r="AH82" t="s">
        <v>33</v>
      </c>
      <c r="AO82" t="s">
        <v>76</v>
      </c>
      <c r="AQ82">
        <v>4</v>
      </c>
      <c r="AS82">
        <v>6</v>
      </c>
      <c r="AU82">
        <v>4</v>
      </c>
      <c r="AV82" t="s">
        <v>489</v>
      </c>
      <c r="AW82" t="s">
        <v>78</v>
      </c>
      <c r="AY82">
        <v>10</v>
      </c>
      <c r="AZ82" t="s">
        <v>490</v>
      </c>
      <c r="BA82" t="s">
        <v>491</v>
      </c>
      <c r="BB82" t="s">
        <v>142</v>
      </c>
    </row>
    <row r="83" spans="1:54" x14ac:dyDescent="0.3">
      <c r="A83">
        <v>81</v>
      </c>
      <c r="B83">
        <v>81</v>
      </c>
      <c r="C83">
        <v>81</v>
      </c>
      <c r="D83" t="s">
        <v>3</v>
      </c>
      <c r="H83" t="s">
        <v>7</v>
      </c>
      <c r="J83" s="1">
        <v>33128</v>
      </c>
      <c r="K83">
        <v>8</v>
      </c>
      <c r="L83">
        <v>0</v>
      </c>
      <c r="M83">
        <v>10</v>
      </c>
      <c r="N83">
        <v>6</v>
      </c>
      <c r="O83" t="s">
        <v>70</v>
      </c>
      <c r="P83">
        <v>1</v>
      </c>
      <c r="Q83" t="s">
        <v>56</v>
      </c>
      <c r="S83" t="s">
        <v>107</v>
      </c>
      <c r="U83">
        <v>1</v>
      </c>
      <c r="V83" t="s">
        <v>149</v>
      </c>
      <c r="X83" t="s">
        <v>84</v>
      </c>
      <c r="Z83" t="s">
        <v>115</v>
      </c>
      <c r="AB83">
        <v>8</v>
      </c>
      <c r="AC83" t="s">
        <v>492</v>
      </c>
      <c r="AD83" t="s">
        <v>62</v>
      </c>
      <c r="AF83" t="s">
        <v>31</v>
      </c>
      <c r="AO83" t="s">
        <v>76</v>
      </c>
      <c r="AR83">
        <v>20</v>
      </c>
      <c r="AS83">
        <v>5</v>
      </c>
      <c r="AU83">
        <v>48</v>
      </c>
      <c r="AV83" t="s">
        <v>493</v>
      </c>
      <c r="AW83" t="s">
        <v>78</v>
      </c>
      <c r="AY83">
        <v>10</v>
      </c>
      <c r="AZ83" t="s">
        <v>494</v>
      </c>
      <c r="BA83" t="s">
        <v>495</v>
      </c>
      <c r="BB83" t="s">
        <v>119</v>
      </c>
    </row>
    <row r="84" spans="1:54" x14ac:dyDescent="0.3">
      <c r="A84">
        <v>82</v>
      </c>
      <c r="B84">
        <v>82</v>
      </c>
      <c r="C84">
        <v>82</v>
      </c>
      <c r="E84" t="s">
        <v>4</v>
      </c>
      <c r="F84" t="s">
        <v>5</v>
      </c>
      <c r="J84" s="1">
        <v>32220</v>
      </c>
      <c r="K84">
        <v>7</v>
      </c>
      <c r="L84">
        <v>30</v>
      </c>
      <c r="M84">
        <v>10</v>
      </c>
      <c r="N84">
        <v>5</v>
      </c>
      <c r="O84" t="s">
        <v>70</v>
      </c>
      <c r="P84">
        <v>0</v>
      </c>
      <c r="Q84" t="s">
        <v>71</v>
      </c>
      <c r="S84" t="s">
        <v>107</v>
      </c>
      <c r="U84">
        <v>1</v>
      </c>
      <c r="V84" t="s">
        <v>410</v>
      </c>
      <c r="X84" t="s">
        <v>114</v>
      </c>
      <c r="Z84" t="s">
        <v>496</v>
      </c>
      <c r="AB84">
        <v>3</v>
      </c>
      <c r="AC84" t="s">
        <v>497</v>
      </c>
      <c r="AD84" t="s">
        <v>75</v>
      </c>
      <c r="AI84" t="s">
        <v>34</v>
      </c>
      <c r="AO84" t="s">
        <v>76</v>
      </c>
      <c r="AR84">
        <v>10</v>
      </c>
      <c r="AS84">
        <v>6</v>
      </c>
      <c r="AU84">
        <v>10</v>
      </c>
      <c r="AV84" t="s">
        <v>498</v>
      </c>
      <c r="AW84" t="s">
        <v>78</v>
      </c>
      <c r="AY84">
        <v>10</v>
      </c>
      <c r="AZ84" t="s">
        <v>499</v>
      </c>
      <c r="BA84" t="s">
        <v>500</v>
      </c>
      <c r="BB84" t="s">
        <v>501</v>
      </c>
    </row>
    <row r="85" spans="1:54" x14ac:dyDescent="0.3">
      <c r="A85">
        <v>83</v>
      </c>
      <c r="B85">
        <v>83</v>
      </c>
      <c r="C85">
        <v>83</v>
      </c>
      <c r="D85" t="s">
        <v>3</v>
      </c>
      <c r="F85" t="s">
        <v>5</v>
      </c>
      <c r="H85" t="s">
        <v>7</v>
      </c>
      <c r="J85" s="1">
        <v>32248</v>
      </c>
      <c r="K85">
        <v>7</v>
      </c>
      <c r="L85">
        <v>150</v>
      </c>
      <c r="M85">
        <v>12</v>
      </c>
      <c r="N85">
        <v>24</v>
      </c>
      <c r="O85" t="s">
        <v>192</v>
      </c>
      <c r="P85">
        <v>1</v>
      </c>
      <c r="Q85" t="s">
        <v>392</v>
      </c>
      <c r="S85" t="s">
        <v>102</v>
      </c>
      <c r="U85">
        <v>1</v>
      </c>
      <c r="V85" t="s">
        <v>410</v>
      </c>
      <c r="X85" t="s">
        <v>114</v>
      </c>
      <c r="AA85" t="s">
        <v>502</v>
      </c>
      <c r="AB85">
        <v>3</v>
      </c>
      <c r="AC85" t="s">
        <v>503</v>
      </c>
      <c r="AD85" t="s">
        <v>75</v>
      </c>
      <c r="AI85" t="s">
        <v>34</v>
      </c>
      <c r="AO85" t="s">
        <v>76</v>
      </c>
      <c r="AQ85">
        <v>6</v>
      </c>
      <c r="AS85">
        <v>6</v>
      </c>
      <c r="AU85">
        <v>12</v>
      </c>
      <c r="AV85" t="s">
        <v>504</v>
      </c>
      <c r="AW85" t="s">
        <v>78</v>
      </c>
      <c r="AY85">
        <v>10</v>
      </c>
      <c r="AZ85" t="s">
        <v>505</v>
      </c>
      <c r="BA85" t="s">
        <v>506</v>
      </c>
      <c r="BB85" t="s">
        <v>507</v>
      </c>
    </row>
    <row r="86" spans="1:54" x14ac:dyDescent="0.3">
      <c r="A86">
        <v>84</v>
      </c>
      <c r="B86">
        <v>84</v>
      </c>
      <c r="C86">
        <v>84</v>
      </c>
      <c r="D86" t="s">
        <v>3</v>
      </c>
      <c r="E86" t="s">
        <v>4</v>
      </c>
      <c r="G86" t="s">
        <v>6</v>
      </c>
      <c r="H86" t="s">
        <v>7</v>
      </c>
      <c r="J86" s="1">
        <v>34186</v>
      </c>
      <c r="K86">
        <v>7</v>
      </c>
      <c r="L86">
        <v>150</v>
      </c>
      <c r="M86">
        <v>3</v>
      </c>
      <c r="N86">
        <v>4</v>
      </c>
      <c r="O86" t="s">
        <v>306</v>
      </c>
      <c r="P86">
        <v>1</v>
      </c>
      <c r="Q86" t="s">
        <v>56</v>
      </c>
      <c r="T86" t="s">
        <v>508</v>
      </c>
      <c r="U86">
        <v>1</v>
      </c>
      <c r="V86" t="s">
        <v>58</v>
      </c>
      <c r="X86" t="s">
        <v>84</v>
      </c>
      <c r="Z86" t="s">
        <v>95</v>
      </c>
      <c r="AB86">
        <v>2</v>
      </c>
      <c r="AC86" t="s">
        <v>509</v>
      </c>
      <c r="AD86" t="s">
        <v>62</v>
      </c>
      <c r="AI86" t="s">
        <v>34</v>
      </c>
      <c r="AO86" t="s">
        <v>76</v>
      </c>
      <c r="AQ86">
        <v>3</v>
      </c>
      <c r="AS86">
        <v>4</v>
      </c>
      <c r="AU86">
        <v>15</v>
      </c>
      <c r="AV86" t="s">
        <v>510</v>
      </c>
      <c r="AX86" t="s">
        <v>511</v>
      </c>
      <c r="AY86">
        <v>8</v>
      </c>
      <c r="AZ86" t="s">
        <v>512</v>
      </c>
      <c r="BA86" t="s">
        <v>513</v>
      </c>
      <c r="BB86" t="s">
        <v>514</v>
      </c>
    </row>
    <row r="87" spans="1:54" x14ac:dyDescent="0.3">
      <c r="A87">
        <v>85</v>
      </c>
      <c r="B87">
        <v>85</v>
      </c>
      <c r="C87">
        <v>85</v>
      </c>
      <c r="D87" t="s">
        <v>3</v>
      </c>
      <c r="J87" s="1">
        <v>32762</v>
      </c>
      <c r="K87">
        <v>7</v>
      </c>
      <c r="L87">
        <v>90</v>
      </c>
      <c r="M87">
        <v>8</v>
      </c>
      <c r="N87">
        <v>0</v>
      </c>
      <c r="O87" t="s">
        <v>306</v>
      </c>
      <c r="P87">
        <v>0</v>
      </c>
      <c r="R87" t="s">
        <v>515</v>
      </c>
      <c r="S87" t="s">
        <v>57</v>
      </c>
      <c r="U87">
        <v>1</v>
      </c>
      <c r="W87" t="s">
        <v>516</v>
      </c>
      <c r="X87" t="s">
        <v>84</v>
      </c>
      <c r="AA87" t="s">
        <v>517</v>
      </c>
      <c r="AB87">
        <v>4</v>
      </c>
      <c r="AC87" t="s">
        <v>518</v>
      </c>
      <c r="AD87" t="s">
        <v>87</v>
      </c>
      <c r="AM87" t="s">
        <v>38</v>
      </c>
      <c r="AW87" t="s">
        <v>78</v>
      </c>
      <c r="AY87">
        <v>9</v>
      </c>
      <c r="AZ87" t="s">
        <v>519</v>
      </c>
      <c r="BA87" t="s">
        <v>520</v>
      </c>
      <c r="BB87" t="s">
        <v>521</v>
      </c>
    </row>
    <row r="88" spans="1:54" x14ac:dyDescent="0.3">
      <c r="A88">
        <v>86</v>
      </c>
      <c r="B88">
        <v>86</v>
      </c>
      <c r="C88">
        <v>86</v>
      </c>
      <c r="D88" t="s">
        <v>3</v>
      </c>
      <c r="J88" s="1">
        <v>27126</v>
      </c>
      <c r="K88">
        <v>8</v>
      </c>
      <c r="L88">
        <v>45</v>
      </c>
      <c r="M88">
        <v>5</v>
      </c>
      <c r="N88">
        <v>5</v>
      </c>
      <c r="O88" t="s">
        <v>228</v>
      </c>
      <c r="P88">
        <v>1</v>
      </c>
      <c r="Q88" t="s">
        <v>71</v>
      </c>
      <c r="S88" t="s">
        <v>57</v>
      </c>
      <c r="U88">
        <v>1</v>
      </c>
      <c r="V88" t="s">
        <v>522</v>
      </c>
      <c r="X88" t="s">
        <v>59</v>
      </c>
      <c r="Z88" t="s">
        <v>275</v>
      </c>
      <c r="AB88">
        <v>15</v>
      </c>
      <c r="AC88" t="s">
        <v>523</v>
      </c>
      <c r="AD88" t="s">
        <v>87</v>
      </c>
      <c r="AJ88" t="s">
        <v>35</v>
      </c>
      <c r="AO88" t="s">
        <v>63</v>
      </c>
      <c r="AR88">
        <v>25</v>
      </c>
      <c r="AT88">
        <v>10</v>
      </c>
      <c r="AU88">
        <v>25</v>
      </c>
      <c r="AV88" t="s">
        <v>178</v>
      </c>
      <c r="AX88" t="s">
        <v>524</v>
      </c>
      <c r="AY88">
        <v>10</v>
      </c>
      <c r="AZ88" t="s">
        <v>178</v>
      </c>
      <c r="BA88" t="s">
        <v>525</v>
      </c>
    </row>
    <row r="89" spans="1:54" x14ac:dyDescent="0.3">
      <c r="A89">
        <v>87</v>
      </c>
      <c r="B89">
        <v>87</v>
      </c>
      <c r="C89">
        <v>87</v>
      </c>
      <c r="G89" t="s">
        <v>6</v>
      </c>
      <c r="J89" s="1">
        <v>30111</v>
      </c>
      <c r="K89">
        <v>7</v>
      </c>
      <c r="L89">
        <v>120</v>
      </c>
      <c r="M89">
        <v>12</v>
      </c>
      <c r="N89">
        <v>15</v>
      </c>
      <c r="O89" t="s">
        <v>124</v>
      </c>
      <c r="P89">
        <v>1</v>
      </c>
      <c r="Q89" t="s">
        <v>101</v>
      </c>
      <c r="S89" t="s">
        <v>107</v>
      </c>
      <c r="U89">
        <v>1</v>
      </c>
      <c r="V89" t="s">
        <v>8</v>
      </c>
      <c r="X89" t="s">
        <v>94</v>
      </c>
      <c r="Z89" t="s">
        <v>496</v>
      </c>
      <c r="AB89">
        <v>10</v>
      </c>
      <c r="AC89" t="s">
        <v>526</v>
      </c>
      <c r="AD89" t="s">
        <v>62</v>
      </c>
      <c r="AJ89" t="s">
        <v>35</v>
      </c>
      <c r="AO89" t="s">
        <v>63</v>
      </c>
      <c r="AQ89">
        <v>4</v>
      </c>
      <c r="AS89">
        <v>6</v>
      </c>
      <c r="AU89">
        <v>7</v>
      </c>
      <c r="AV89" t="s">
        <v>527</v>
      </c>
      <c r="AX89" t="s">
        <v>528</v>
      </c>
      <c r="AY89">
        <v>6</v>
      </c>
      <c r="AZ89" t="s">
        <v>529</v>
      </c>
      <c r="BA89" t="s">
        <v>530</v>
      </c>
    </row>
    <row r="90" spans="1:54" x14ac:dyDescent="0.3">
      <c r="A90">
        <v>88</v>
      </c>
      <c r="B90">
        <v>88</v>
      </c>
      <c r="C90">
        <v>88</v>
      </c>
      <c r="D90" t="s">
        <v>3</v>
      </c>
      <c r="H90" t="s">
        <v>7</v>
      </c>
      <c r="J90" s="1">
        <v>29928</v>
      </c>
      <c r="K90">
        <v>8</v>
      </c>
      <c r="L90">
        <v>120</v>
      </c>
      <c r="M90">
        <v>10</v>
      </c>
      <c r="N90">
        <v>6</v>
      </c>
      <c r="O90" t="s">
        <v>136</v>
      </c>
      <c r="P90">
        <v>1</v>
      </c>
      <c r="Q90" t="s">
        <v>56</v>
      </c>
      <c r="S90" t="s">
        <v>102</v>
      </c>
      <c r="U90">
        <v>0</v>
      </c>
      <c r="AD90" t="s">
        <v>87</v>
      </c>
      <c r="AG90" t="s">
        <v>32</v>
      </c>
      <c r="AO90" t="s">
        <v>76</v>
      </c>
      <c r="AQ90">
        <v>3</v>
      </c>
      <c r="AS90">
        <v>5</v>
      </c>
      <c r="AU90">
        <v>80</v>
      </c>
      <c r="AV90" t="s">
        <v>531</v>
      </c>
      <c r="AW90" t="s">
        <v>78</v>
      </c>
      <c r="AY90">
        <v>9</v>
      </c>
      <c r="AZ90" t="s">
        <v>532</v>
      </c>
      <c r="BA90" t="s">
        <v>113</v>
      </c>
      <c r="BB90" t="s">
        <v>533</v>
      </c>
    </row>
    <row r="91" spans="1:54" x14ac:dyDescent="0.3">
      <c r="A91">
        <v>89</v>
      </c>
      <c r="B91">
        <v>89</v>
      </c>
      <c r="C91">
        <v>89</v>
      </c>
      <c r="D91" t="s">
        <v>3</v>
      </c>
      <c r="E91" t="s">
        <v>4</v>
      </c>
      <c r="J91" s="1">
        <v>33888</v>
      </c>
      <c r="K91">
        <v>7</v>
      </c>
      <c r="L91">
        <v>150</v>
      </c>
      <c r="M91">
        <v>9</v>
      </c>
      <c r="N91">
        <v>15</v>
      </c>
      <c r="O91" t="s">
        <v>106</v>
      </c>
      <c r="P91">
        <v>1</v>
      </c>
      <c r="Q91" t="s">
        <v>56</v>
      </c>
      <c r="S91" t="s">
        <v>102</v>
      </c>
      <c r="U91">
        <v>1</v>
      </c>
      <c r="V91" t="s">
        <v>216</v>
      </c>
      <c r="X91" t="s">
        <v>84</v>
      </c>
      <c r="Z91" t="s">
        <v>223</v>
      </c>
      <c r="AB91">
        <v>3</v>
      </c>
      <c r="AC91" t="s">
        <v>534</v>
      </c>
      <c r="AD91" t="s">
        <v>62</v>
      </c>
      <c r="AJ91" t="s">
        <v>35</v>
      </c>
      <c r="AO91" t="s">
        <v>76</v>
      </c>
      <c r="AR91">
        <v>8</v>
      </c>
      <c r="AS91">
        <v>6</v>
      </c>
      <c r="AU91">
        <v>10</v>
      </c>
      <c r="AV91" t="s">
        <v>535</v>
      </c>
      <c r="AW91" t="s">
        <v>78</v>
      </c>
      <c r="AY91">
        <v>9</v>
      </c>
      <c r="AZ91" t="s">
        <v>536</v>
      </c>
      <c r="BA91" t="s">
        <v>537</v>
      </c>
      <c r="BB91" t="s">
        <v>538</v>
      </c>
    </row>
    <row r="92" spans="1:54" x14ac:dyDescent="0.3">
      <c r="A92">
        <v>90</v>
      </c>
      <c r="B92">
        <v>90</v>
      </c>
      <c r="C92">
        <v>90</v>
      </c>
      <c r="E92" t="s">
        <v>4</v>
      </c>
      <c r="H92" t="s">
        <v>7</v>
      </c>
      <c r="J92" s="1">
        <v>35137</v>
      </c>
      <c r="K92">
        <v>8</v>
      </c>
      <c r="L92">
        <v>60</v>
      </c>
      <c r="M92">
        <v>50</v>
      </c>
      <c r="N92">
        <v>13</v>
      </c>
      <c r="O92" t="s">
        <v>306</v>
      </c>
      <c r="P92">
        <v>0</v>
      </c>
      <c r="Q92" t="s">
        <v>101</v>
      </c>
      <c r="S92" t="s">
        <v>102</v>
      </c>
      <c r="U92">
        <v>0</v>
      </c>
      <c r="AD92" t="s">
        <v>62</v>
      </c>
      <c r="AH92" t="s">
        <v>33</v>
      </c>
      <c r="AO92" t="s">
        <v>76</v>
      </c>
      <c r="AQ92">
        <v>6</v>
      </c>
      <c r="AS92">
        <v>5</v>
      </c>
      <c r="AU92">
        <v>7</v>
      </c>
      <c r="AV92" t="s">
        <v>539</v>
      </c>
      <c r="AW92" t="s">
        <v>78</v>
      </c>
      <c r="AY92">
        <v>9</v>
      </c>
      <c r="AZ92" t="s">
        <v>540</v>
      </c>
      <c r="BA92" t="s">
        <v>541</v>
      </c>
      <c r="BB92" t="s">
        <v>542</v>
      </c>
    </row>
    <row r="93" spans="1:54" x14ac:dyDescent="0.3">
      <c r="A93">
        <v>91</v>
      </c>
      <c r="B93">
        <v>91</v>
      </c>
      <c r="C93">
        <v>91</v>
      </c>
      <c r="E93" t="s">
        <v>4</v>
      </c>
      <c r="H93" t="s">
        <v>7</v>
      </c>
      <c r="J93" s="1">
        <v>32811</v>
      </c>
      <c r="K93">
        <v>1</v>
      </c>
      <c r="L93">
        <v>20</v>
      </c>
      <c r="M93">
        <v>8</v>
      </c>
      <c r="N93">
        <v>6</v>
      </c>
      <c r="O93" t="s">
        <v>106</v>
      </c>
      <c r="P93">
        <v>1</v>
      </c>
      <c r="Q93" t="s">
        <v>56</v>
      </c>
      <c r="T93" t="s">
        <v>543</v>
      </c>
      <c r="U93">
        <v>0</v>
      </c>
      <c r="AD93" t="s">
        <v>62</v>
      </c>
      <c r="AF93" t="s">
        <v>31</v>
      </c>
      <c r="AO93" t="s">
        <v>76</v>
      </c>
      <c r="AQ93">
        <v>4</v>
      </c>
      <c r="AS93">
        <v>2</v>
      </c>
      <c r="AU93">
        <v>2</v>
      </c>
      <c r="AV93" t="s">
        <v>544</v>
      </c>
      <c r="AW93" t="s">
        <v>380</v>
      </c>
      <c r="AY93">
        <v>10</v>
      </c>
      <c r="AZ93" t="s">
        <v>545</v>
      </c>
      <c r="BA93" t="s">
        <v>546</v>
      </c>
    </row>
    <row r="94" spans="1:54" x14ac:dyDescent="0.3">
      <c r="A94">
        <v>92</v>
      </c>
      <c r="B94">
        <v>92</v>
      </c>
      <c r="C94">
        <v>92</v>
      </c>
      <c r="D94" t="s">
        <v>3</v>
      </c>
      <c r="J94" s="1">
        <v>31433</v>
      </c>
      <c r="K94">
        <v>8</v>
      </c>
      <c r="L94">
        <v>30</v>
      </c>
      <c r="M94">
        <v>10</v>
      </c>
      <c r="N94">
        <v>2</v>
      </c>
      <c r="O94" t="s">
        <v>70</v>
      </c>
      <c r="P94">
        <v>0</v>
      </c>
      <c r="Q94" t="s">
        <v>82</v>
      </c>
      <c r="S94" t="s">
        <v>102</v>
      </c>
      <c r="U94">
        <v>1</v>
      </c>
      <c r="V94" t="s">
        <v>158</v>
      </c>
      <c r="X94" t="s">
        <v>84</v>
      </c>
      <c r="Z94" t="s">
        <v>95</v>
      </c>
      <c r="AB94">
        <v>5</v>
      </c>
      <c r="AC94" t="s">
        <v>547</v>
      </c>
      <c r="AD94" t="s">
        <v>87</v>
      </c>
      <c r="AH94" t="s">
        <v>33</v>
      </c>
      <c r="AO94" t="s">
        <v>165</v>
      </c>
      <c r="AQ94">
        <v>6</v>
      </c>
      <c r="AS94">
        <v>6</v>
      </c>
      <c r="AU94">
        <v>10</v>
      </c>
      <c r="AV94" t="s">
        <v>548</v>
      </c>
      <c r="AW94" t="s">
        <v>78</v>
      </c>
      <c r="AY94">
        <v>10</v>
      </c>
      <c r="AZ94" t="s">
        <v>548</v>
      </c>
      <c r="BA94" t="s">
        <v>548</v>
      </c>
      <c r="BB94" t="s">
        <v>548</v>
      </c>
    </row>
    <row r="95" spans="1:54" x14ac:dyDescent="0.3">
      <c r="A95">
        <v>93</v>
      </c>
      <c r="B95">
        <v>93</v>
      </c>
      <c r="C95">
        <v>93</v>
      </c>
      <c r="E95" t="s">
        <v>4</v>
      </c>
      <c r="H95" t="s">
        <v>7</v>
      </c>
      <c r="J95" s="1">
        <v>32892</v>
      </c>
      <c r="K95">
        <v>7</v>
      </c>
      <c r="L95">
        <v>60</v>
      </c>
      <c r="M95">
        <v>11</v>
      </c>
      <c r="N95">
        <v>3</v>
      </c>
      <c r="O95" t="s">
        <v>306</v>
      </c>
      <c r="P95">
        <v>0</v>
      </c>
      <c r="Q95" t="s">
        <v>56</v>
      </c>
      <c r="S95" t="s">
        <v>57</v>
      </c>
      <c r="U95">
        <v>1</v>
      </c>
      <c r="V95" t="s">
        <v>216</v>
      </c>
      <c r="X95" t="s">
        <v>84</v>
      </c>
      <c r="Z95" t="s">
        <v>95</v>
      </c>
      <c r="AB95">
        <v>1</v>
      </c>
      <c r="AC95" t="s">
        <v>549</v>
      </c>
      <c r="AD95" t="s">
        <v>87</v>
      </c>
      <c r="AM95" t="s">
        <v>38</v>
      </c>
      <c r="AW95" t="s">
        <v>78</v>
      </c>
      <c r="AY95">
        <v>10</v>
      </c>
      <c r="AZ95" t="s">
        <v>79</v>
      </c>
    </row>
    <row r="96" spans="1:54" x14ac:dyDescent="0.3">
      <c r="A96">
        <v>94</v>
      </c>
      <c r="B96">
        <v>94</v>
      </c>
      <c r="C96">
        <v>94</v>
      </c>
      <c r="E96" t="s">
        <v>4</v>
      </c>
      <c r="H96" t="s">
        <v>7</v>
      </c>
      <c r="J96" s="1">
        <v>42904</v>
      </c>
      <c r="K96">
        <v>6</v>
      </c>
      <c r="L96">
        <v>40</v>
      </c>
      <c r="M96">
        <v>10</v>
      </c>
      <c r="N96">
        <v>5</v>
      </c>
      <c r="O96" t="s">
        <v>55</v>
      </c>
      <c r="P96">
        <v>1</v>
      </c>
      <c r="Q96" t="s">
        <v>56</v>
      </c>
      <c r="S96" t="s">
        <v>102</v>
      </c>
      <c r="U96">
        <v>1</v>
      </c>
      <c r="V96" t="s">
        <v>468</v>
      </c>
      <c r="X96" t="s">
        <v>94</v>
      </c>
      <c r="Z96" t="s">
        <v>159</v>
      </c>
      <c r="AB96">
        <v>5</v>
      </c>
      <c r="AC96" t="s">
        <v>550</v>
      </c>
      <c r="AD96" t="s">
        <v>87</v>
      </c>
      <c r="AH96" t="s">
        <v>33</v>
      </c>
      <c r="AJ96" t="s">
        <v>35</v>
      </c>
      <c r="AO96" t="s">
        <v>63</v>
      </c>
      <c r="AQ96">
        <v>4</v>
      </c>
      <c r="AS96">
        <v>3</v>
      </c>
      <c r="AU96">
        <v>3</v>
      </c>
      <c r="AV96" t="s">
        <v>551</v>
      </c>
      <c r="AW96" t="s">
        <v>348</v>
      </c>
      <c r="AY96">
        <v>7</v>
      </c>
      <c r="AZ96" t="s">
        <v>552</v>
      </c>
      <c r="BA96" t="s">
        <v>553</v>
      </c>
      <c r="BB96" t="s">
        <v>554</v>
      </c>
    </row>
    <row r="97" spans="1:54" x14ac:dyDescent="0.3">
      <c r="A97">
        <v>95</v>
      </c>
      <c r="B97">
        <v>95</v>
      </c>
      <c r="C97">
        <v>95</v>
      </c>
      <c r="D97" t="s">
        <v>3</v>
      </c>
      <c r="J97" s="1">
        <v>32049</v>
      </c>
      <c r="K97">
        <v>8</v>
      </c>
      <c r="L97">
        <v>90</v>
      </c>
      <c r="M97">
        <v>7</v>
      </c>
      <c r="N97">
        <v>50</v>
      </c>
      <c r="O97" t="s">
        <v>92</v>
      </c>
      <c r="P97">
        <v>0</v>
      </c>
      <c r="Q97" t="s">
        <v>392</v>
      </c>
      <c r="S97" t="s">
        <v>57</v>
      </c>
      <c r="U97">
        <v>1</v>
      </c>
      <c r="V97" t="s">
        <v>158</v>
      </c>
      <c r="X97" t="s">
        <v>84</v>
      </c>
      <c r="Z97" t="s">
        <v>313</v>
      </c>
      <c r="AB97">
        <v>6</v>
      </c>
      <c r="AC97" t="s">
        <v>555</v>
      </c>
      <c r="AD97" t="s">
        <v>75</v>
      </c>
      <c r="AH97" t="s">
        <v>33</v>
      </c>
      <c r="AI97" t="s">
        <v>34</v>
      </c>
      <c r="AO97" t="s">
        <v>556</v>
      </c>
      <c r="AR97">
        <v>15</v>
      </c>
      <c r="AS97">
        <v>6</v>
      </c>
      <c r="AU97">
        <v>40</v>
      </c>
      <c r="AV97" t="s">
        <v>335</v>
      </c>
      <c r="AW97" t="s">
        <v>78</v>
      </c>
      <c r="AY97">
        <v>10</v>
      </c>
      <c r="AZ97" t="s">
        <v>79</v>
      </c>
    </row>
    <row r="98" spans="1:54" x14ac:dyDescent="0.3">
      <c r="A98">
        <v>96</v>
      </c>
      <c r="B98">
        <v>96</v>
      </c>
      <c r="C98">
        <v>96</v>
      </c>
      <c r="H98" t="s">
        <v>7</v>
      </c>
      <c r="J98" s="1">
        <v>35247</v>
      </c>
      <c r="K98">
        <v>6</v>
      </c>
      <c r="L98">
        <v>200</v>
      </c>
      <c r="M98">
        <v>4</v>
      </c>
      <c r="N98">
        <v>15</v>
      </c>
      <c r="O98" t="s">
        <v>92</v>
      </c>
      <c r="P98">
        <v>1</v>
      </c>
      <c r="Q98" t="s">
        <v>101</v>
      </c>
      <c r="S98" t="s">
        <v>102</v>
      </c>
      <c r="U98">
        <v>1</v>
      </c>
      <c r="V98" t="s">
        <v>113</v>
      </c>
      <c r="X98" t="s">
        <v>84</v>
      </c>
      <c r="Z98" t="s">
        <v>60</v>
      </c>
      <c r="AB98">
        <v>1</v>
      </c>
      <c r="AC98" t="s">
        <v>61</v>
      </c>
      <c r="AD98" t="s">
        <v>62</v>
      </c>
      <c r="AH98" t="s">
        <v>33</v>
      </c>
      <c r="AJ98" t="s">
        <v>35</v>
      </c>
      <c r="AO98" t="s">
        <v>88</v>
      </c>
      <c r="AR98">
        <v>80</v>
      </c>
      <c r="AT98">
        <v>15</v>
      </c>
      <c r="AU98">
        <v>4</v>
      </c>
      <c r="AV98" t="s">
        <v>557</v>
      </c>
      <c r="AW98" t="s">
        <v>67</v>
      </c>
      <c r="AY98">
        <v>10</v>
      </c>
      <c r="AZ98" t="s">
        <v>558</v>
      </c>
      <c r="BA98" t="s">
        <v>559</v>
      </c>
      <c r="BB98" t="s">
        <v>560</v>
      </c>
    </row>
    <row r="99" spans="1:54" x14ac:dyDescent="0.3">
      <c r="A99">
        <v>97</v>
      </c>
      <c r="B99">
        <v>97</v>
      </c>
      <c r="C99">
        <v>97</v>
      </c>
      <c r="E99" t="s">
        <v>4</v>
      </c>
      <c r="J99" s="1">
        <v>24438</v>
      </c>
      <c r="K99">
        <v>7</v>
      </c>
      <c r="L99">
        <v>90</v>
      </c>
      <c r="M99">
        <v>10</v>
      </c>
      <c r="N99">
        <v>10</v>
      </c>
      <c r="O99" t="s">
        <v>70</v>
      </c>
      <c r="P99">
        <v>1</v>
      </c>
      <c r="Q99" t="s">
        <v>82</v>
      </c>
      <c r="S99" t="s">
        <v>107</v>
      </c>
      <c r="U99">
        <v>1</v>
      </c>
      <c r="V99" t="s">
        <v>216</v>
      </c>
      <c r="X99" t="s">
        <v>59</v>
      </c>
      <c r="Z99" t="s">
        <v>300</v>
      </c>
      <c r="AB99">
        <v>25</v>
      </c>
      <c r="AC99" t="s">
        <v>561</v>
      </c>
      <c r="AD99" t="s">
        <v>87</v>
      </c>
      <c r="AI99" t="s">
        <v>34</v>
      </c>
      <c r="AO99" t="s">
        <v>63</v>
      </c>
      <c r="AQ99">
        <v>4</v>
      </c>
      <c r="AS99">
        <v>6</v>
      </c>
      <c r="AU99">
        <v>30</v>
      </c>
      <c r="AV99" t="s">
        <v>562</v>
      </c>
      <c r="AW99" t="s">
        <v>78</v>
      </c>
      <c r="AY99">
        <v>10</v>
      </c>
      <c r="AZ99" t="s">
        <v>563</v>
      </c>
      <c r="BA99" t="s">
        <v>431</v>
      </c>
      <c r="BB99" t="s">
        <v>564</v>
      </c>
    </row>
    <row r="100" spans="1:54" x14ac:dyDescent="0.3">
      <c r="A100">
        <v>98</v>
      </c>
      <c r="B100">
        <v>98</v>
      </c>
      <c r="C100">
        <v>98</v>
      </c>
      <c r="D100" t="s">
        <v>3</v>
      </c>
      <c r="J100" s="1">
        <v>29094</v>
      </c>
      <c r="K100">
        <v>8</v>
      </c>
      <c r="L100">
        <v>0</v>
      </c>
      <c r="M100">
        <v>8</v>
      </c>
      <c r="N100">
        <v>24</v>
      </c>
      <c r="O100" t="s">
        <v>192</v>
      </c>
      <c r="P100">
        <v>0</v>
      </c>
      <c r="Q100" t="s">
        <v>125</v>
      </c>
      <c r="S100" t="s">
        <v>72</v>
      </c>
      <c r="U100">
        <v>1</v>
      </c>
      <c r="V100" t="s">
        <v>216</v>
      </c>
      <c r="X100" t="s">
        <v>84</v>
      </c>
      <c r="Z100" t="s">
        <v>95</v>
      </c>
      <c r="AB100">
        <v>20</v>
      </c>
      <c r="AC100" t="s">
        <v>565</v>
      </c>
      <c r="AD100" t="s">
        <v>62</v>
      </c>
      <c r="AG100" t="s">
        <v>32</v>
      </c>
      <c r="AI100" t="s">
        <v>34</v>
      </c>
      <c r="AO100" t="s">
        <v>63</v>
      </c>
      <c r="AQ100">
        <v>6</v>
      </c>
      <c r="AS100">
        <v>6</v>
      </c>
      <c r="AU100">
        <v>12</v>
      </c>
      <c r="AV100" t="s">
        <v>566</v>
      </c>
      <c r="AW100" t="s">
        <v>78</v>
      </c>
      <c r="AY100">
        <v>10</v>
      </c>
      <c r="AZ100" t="s">
        <v>567</v>
      </c>
      <c r="BA100" t="s">
        <v>568</v>
      </c>
      <c r="BB100" t="s">
        <v>569</v>
      </c>
    </row>
    <row r="101" spans="1:54" x14ac:dyDescent="0.3">
      <c r="A101">
        <v>99</v>
      </c>
      <c r="B101">
        <v>99</v>
      </c>
      <c r="C101">
        <v>99</v>
      </c>
      <c r="F101" t="s">
        <v>5</v>
      </c>
      <c r="G101" t="s">
        <v>6</v>
      </c>
      <c r="J101" s="1">
        <v>32967</v>
      </c>
      <c r="K101">
        <v>8</v>
      </c>
      <c r="L101">
        <v>0</v>
      </c>
      <c r="M101">
        <v>12</v>
      </c>
      <c r="N101">
        <v>3</v>
      </c>
      <c r="O101" t="s">
        <v>124</v>
      </c>
      <c r="P101">
        <v>1</v>
      </c>
      <c r="Q101" t="s">
        <v>56</v>
      </c>
      <c r="S101" t="s">
        <v>102</v>
      </c>
      <c r="U101">
        <v>1</v>
      </c>
      <c r="V101" t="s">
        <v>522</v>
      </c>
      <c r="X101" t="s">
        <v>84</v>
      </c>
      <c r="Z101" t="s">
        <v>60</v>
      </c>
      <c r="AB101">
        <v>4</v>
      </c>
      <c r="AC101" t="s">
        <v>61</v>
      </c>
      <c r="AD101" t="s">
        <v>62</v>
      </c>
      <c r="AJ101" t="s">
        <v>35</v>
      </c>
      <c r="AN101" t="s">
        <v>570</v>
      </c>
      <c r="AO101" t="s">
        <v>76</v>
      </c>
      <c r="AQ101">
        <v>6</v>
      </c>
      <c r="AS101">
        <v>2</v>
      </c>
      <c r="AU101">
        <v>5</v>
      </c>
      <c r="AV101" t="s">
        <v>571</v>
      </c>
      <c r="AW101" t="s">
        <v>78</v>
      </c>
      <c r="AY101">
        <v>10</v>
      </c>
      <c r="AZ101" t="s">
        <v>572</v>
      </c>
      <c r="BA101" t="s">
        <v>573</v>
      </c>
      <c r="BB101" t="s">
        <v>574</v>
      </c>
    </row>
    <row r="102" spans="1:54" x14ac:dyDescent="0.3">
      <c r="A102">
        <v>100</v>
      </c>
      <c r="B102">
        <v>100</v>
      </c>
      <c r="C102">
        <v>100</v>
      </c>
      <c r="D102" t="s">
        <v>3</v>
      </c>
      <c r="E102" t="s">
        <v>4</v>
      </c>
      <c r="H102" t="s">
        <v>7</v>
      </c>
      <c r="J102" s="1">
        <v>27169</v>
      </c>
      <c r="K102">
        <v>7</v>
      </c>
      <c r="L102">
        <v>50</v>
      </c>
      <c r="M102">
        <v>10</v>
      </c>
      <c r="N102">
        <v>5</v>
      </c>
      <c r="O102" t="s">
        <v>124</v>
      </c>
      <c r="P102">
        <v>0</v>
      </c>
      <c r="Q102" t="s">
        <v>125</v>
      </c>
      <c r="S102" t="s">
        <v>102</v>
      </c>
      <c r="U102">
        <v>1</v>
      </c>
      <c r="V102" t="s">
        <v>216</v>
      </c>
      <c r="X102" t="s">
        <v>353</v>
      </c>
      <c r="Z102" t="s">
        <v>575</v>
      </c>
      <c r="AB102">
        <v>16</v>
      </c>
      <c r="AC102" t="s">
        <v>576</v>
      </c>
      <c r="AD102" t="s">
        <v>87</v>
      </c>
      <c r="AI102" t="s">
        <v>34</v>
      </c>
      <c r="AO102" t="s">
        <v>76</v>
      </c>
      <c r="AQ102">
        <v>6</v>
      </c>
      <c r="AS102">
        <v>6</v>
      </c>
      <c r="AU102">
        <v>60</v>
      </c>
      <c r="AV102" t="s">
        <v>577</v>
      </c>
      <c r="AW102" t="s">
        <v>78</v>
      </c>
      <c r="AY102">
        <v>6</v>
      </c>
      <c r="AZ102" t="s">
        <v>578</v>
      </c>
    </row>
    <row r="103" spans="1:54" x14ac:dyDescent="0.3">
      <c r="A103">
        <v>101</v>
      </c>
      <c r="B103">
        <v>101</v>
      </c>
      <c r="C103">
        <v>101</v>
      </c>
      <c r="H103" t="s">
        <v>7</v>
      </c>
      <c r="J103" s="1">
        <v>31622</v>
      </c>
      <c r="K103">
        <v>6</v>
      </c>
      <c r="L103">
        <v>2</v>
      </c>
      <c r="M103">
        <v>12</v>
      </c>
      <c r="N103">
        <v>3</v>
      </c>
      <c r="O103" t="s">
        <v>81</v>
      </c>
      <c r="P103">
        <v>0</v>
      </c>
      <c r="Q103" t="s">
        <v>71</v>
      </c>
      <c r="S103" t="s">
        <v>102</v>
      </c>
      <c r="U103">
        <v>1</v>
      </c>
      <c r="V103" t="s">
        <v>410</v>
      </c>
      <c r="X103" t="s">
        <v>114</v>
      </c>
      <c r="Z103" t="s">
        <v>60</v>
      </c>
      <c r="AB103">
        <v>10</v>
      </c>
      <c r="AC103" t="s">
        <v>579</v>
      </c>
      <c r="AD103" t="s">
        <v>87</v>
      </c>
      <c r="AI103" t="s">
        <v>34</v>
      </c>
      <c r="AO103" t="s">
        <v>88</v>
      </c>
      <c r="AR103">
        <v>10</v>
      </c>
      <c r="AS103">
        <v>5</v>
      </c>
      <c r="AU103">
        <v>20</v>
      </c>
      <c r="AV103" t="s">
        <v>580</v>
      </c>
      <c r="AW103" t="s">
        <v>78</v>
      </c>
      <c r="AY103">
        <v>8</v>
      </c>
      <c r="AZ103" t="s">
        <v>581</v>
      </c>
      <c r="BA103" t="s">
        <v>582</v>
      </c>
      <c r="BB103" t="s">
        <v>583</v>
      </c>
    </row>
    <row r="104" spans="1:54" ht="409.6" x14ac:dyDescent="0.3">
      <c r="A104">
        <v>102</v>
      </c>
      <c r="B104">
        <v>102</v>
      </c>
      <c r="C104">
        <v>102</v>
      </c>
      <c r="D104" t="s">
        <v>3</v>
      </c>
      <c r="E104" t="s">
        <v>4</v>
      </c>
      <c r="H104" t="s">
        <v>7</v>
      </c>
      <c r="J104" s="1">
        <v>32721</v>
      </c>
      <c r="K104">
        <v>6</v>
      </c>
      <c r="L104">
        <v>0</v>
      </c>
      <c r="M104">
        <v>14</v>
      </c>
      <c r="N104">
        <v>25</v>
      </c>
      <c r="O104" t="s">
        <v>136</v>
      </c>
      <c r="P104">
        <v>1</v>
      </c>
      <c r="Q104" t="s">
        <v>82</v>
      </c>
      <c r="T104" t="s">
        <v>584</v>
      </c>
      <c r="U104">
        <v>1</v>
      </c>
      <c r="V104" t="s">
        <v>468</v>
      </c>
      <c r="X104" t="s">
        <v>94</v>
      </c>
      <c r="AA104" t="s">
        <v>585</v>
      </c>
      <c r="AB104">
        <v>6</v>
      </c>
      <c r="AC104" t="s">
        <v>586</v>
      </c>
      <c r="AD104" t="s">
        <v>62</v>
      </c>
      <c r="AG104" t="s">
        <v>32</v>
      </c>
      <c r="AN104" t="s">
        <v>587</v>
      </c>
      <c r="AO104" t="s">
        <v>76</v>
      </c>
      <c r="AR104">
        <v>20</v>
      </c>
      <c r="AS104">
        <v>4</v>
      </c>
      <c r="AU104">
        <v>80</v>
      </c>
      <c r="AV104" t="s">
        <v>588</v>
      </c>
      <c r="AX104" t="s">
        <v>589</v>
      </c>
      <c r="AY104">
        <v>9</v>
      </c>
      <c r="AZ104" s="3" t="s">
        <v>590</v>
      </c>
      <c r="BA104" s="3" t="s">
        <v>591</v>
      </c>
      <c r="BB104" t="s">
        <v>592</v>
      </c>
    </row>
    <row r="105" spans="1:54" x14ac:dyDescent="0.3">
      <c r="A105">
        <v>103</v>
      </c>
      <c r="B105">
        <v>103</v>
      </c>
      <c r="C105">
        <v>103</v>
      </c>
      <c r="D105" t="s">
        <v>3</v>
      </c>
      <c r="J105" s="1">
        <v>23231</v>
      </c>
      <c r="K105">
        <v>7</v>
      </c>
      <c r="L105">
        <v>0</v>
      </c>
      <c r="M105">
        <v>10</v>
      </c>
      <c r="N105">
        <v>20</v>
      </c>
      <c r="O105" t="s">
        <v>306</v>
      </c>
      <c r="P105">
        <v>1</v>
      </c>
      <c r="Q105" t="s">
        <v>71</v>
      </c>
      <c r="S105" t="s">
        <v>102</v>
      </c>
      <c r="U105">
        <v>1</v>
      </c>
      <c r="V105" t="s">
        <v>113</v>
      </c>
      <c r="X105" t="s">
        <v>126</v>
      </c>
      <c r="Z105" t="s">
        <v>159</v>
      </c>
      <c r="AB105">
        <v>27</v>
      </c>
      <c r="AC105" t="s">
        <v>593</v>
      </c>
      <c r="AD105" t="s">
        <v>87</v>
      </c>
      <c r="AH105" t="s">
        <v>33</v>
      </c>
      <c r="AP105" t="s">
        <v>594</v>
      </c>
      <c r="AR105">
        <v>10</v>
      </c>
      <c r="AS105">
        <v>4</v>
      </c>
      <c r="AU105">
        <v>10</v>
      </c>
      <c r="AV105" t="s">
        <v>595</v>
      </c>
      <c r="AW105" t="s">
        <v>348</v>
      </c>
      <c r="AY105">
        <v>2</v>
      </c>
      <c r="AZ105" t="s">
        <v>596</v>
      </c>
      <c r="BA105" t="s">
        <v>597</v>
      </c>
      <c r="BB105" t="s">
        <v>598</v>
      </c>
    </row>
    <row r="106" spans="1:54" x14ac:dyDescent="0.3">
      <c r="A106">
        <v>104</v>
      </c>
      <c r="B106">
        <v>104</v>
      </c>
      <c r="C106">
        <v>104</v>
      </c>
      <c r="D106" t="s">
        <v>3</v>
      </c>
      <c r="H106" t="s">
        <v>7</v>
      </c>
      <c r="J106" s="1">
        <v>32437</v>
      </c>
      <c r="K106">
        <v>8</v>
      </c>
      <c r="L106">
        <v>0</v>
      </c>
      <c r="M106">
        <v>10</v>
      </c>
      <c r="N106">
        <v>10</v>
      </c>
      <c r="O106" t="s">
        <v>106</v>
      </c>
      <c r="P106">
        <v>0</v>
      </c>
      <c r="Q106" t="s">
        <v>71</v>
      </c>
      <c r="T106" t="s">
        <v>599</v>
      </c>
      <c r="U106">
        <v>0</v>
      </c>
      <c r="AD106" t="s">
        <v>87</v>
      </c>
      <c r="AH106" t="s">
        <v>33</v>
      </c>
      <c r="AJ106" t="s">
        <v>35</v>
      </c>
      <c r="AO106" t="s">
        <v>88</v>
      </c>
      <c r="AR106">
        <v>15</v>
      </c>
      <c r="AT106">
        <v>15</v>
      </c>
      <c r="AU106">
        <v>16</v>
      </c>
      <c r="AV106" t="s">
        <v>600</v>
      </c>
      <c r="AX106" t="s">
        <v>601</v>
      </c>
      <c r="AY106">
        <v>4</v>
      </c>
      <c r="AZ106" t="s">
        <v>602</v>
      </c>
      <c r="BA106" t="s">
        <v>603</v>
      </c>
      <c r="BB106" t="s">
        <v>604</v>
      </c>
    </row>
    <row r="107" spans="1:54" x14ac:dyDescent="0.3">
      <c r="A107">
        <v>105</v>
      </c>
      <c r="B107">
        <v>105</v>
      </c>
      <c r="C107">
        <v>105</v>
      </c>
      <c r="E107" t="s">
        <v>4</v>
      </c>
      <c r="F107" t="s">
        <v>5</v>
      </c>
      <c r="J107" s="1">
        <v>31109</v>
      </c>
      <c r="K107">
        <v>6</v>
      </c>
      <c r="L107">
        <v>45</v>
      </c>
      <c r="M107">
        <v>9</v>
      </c>
      <c r="N107">
        <v>2</v>
      </c>
      <c r="O107" t="s">
        <v>55</v>
      </c>
      <c r="P107">
        <v>1</v>
      </c>
      <c r="Q107" t="s">
        <v>56</v>
      </c>
      <c r="S107" t="s">
        <v>102</v>
      </c>
      <c r="U107">
        <v>1</v>
      </c>
      <c r="V107" t="s">
        <v>33</v>
      </c>
      <c r="Y107" t="s">
        <v>605</v>
      </c>
      <c r="Z107" t="s">
        <v>60</v>
      </c>
      <c r="AB107">
        <v>3</v>
      </c>
      <c r="AC107" t="s">
        <v>606</v>
      </c>
      <c r="AD107" t="s">
        <v>75</v>
      </c>
      <c r="AH107" t="s">
        <v>33</v>
      </c>
      <c r="AO107" t="s">
        <v>88</v>
      </c>
      <c r="AQ107">
        <v>4</v>
      </c>
      <c r="AS107">
        <v>5</v>
      </c>
      <c r="AU107">
        <v>30</v>
      </c>
      <c r="AV107" t="s">
        <v>607</v>
      </c>
      <c r="AW107" t="s">
        <v>67</v>
      </c>
      <c r="AY107">
        <v>9</v>
      </c>
      <c r="AZ107" t="s">
        <v>608</v>
      </c>
      <c r="BA107" t="s">
        <v>609</v>
      </c>
    </row>
    <row r="108" spans="1:54" x14ac:dyDescent="0.3">
      <c r="A108">
        <v>106</v>
      </c>
      <c r="B108">
        <v>106</v>
      </c>
      <c r="C108">
        <v>106</v>
      </c>
      <c r="D108" t="s">
        <v>3</v>
      </c>
      <c r="H108" t="s">
        <v>7</v>
      </c>
      <c r="J108" s="1">
        <v>29887</v>
      </c>
      <c r="K108">
        <v>7</v>
      </c>
      <c r="L108">
        <v>30</v>
      </c>
      <c r="M108">
        <v>9</v>
      </c>
      <c r="N108">
        <v>10</v>
      </c>
      <c r="O108" t="s">
        <v>55</v>
      </c>
      <c r="P108">
        <v>0</v>
      </c>
      <c r="Q108" t="s">
        <v>71</v>
      </c>
      <c r="S108" t="s">
        <v>107</v>
      </c>
      <c r="U108">
        <v>1</v>
      </c>
      <c r="V108" t="s">
        <v>216</v>
      </c>
      <c r="X108" t="s">
        <v>114</v>
      </c>
      <c r="Z108" t="s">
        <v>95</v>
      </c>
      <c r="AB108">
        <v>11</v>
      </c>
      <c r="AC108" t="s">
        <v>610</v>
      </c>
      <c r="AD108" t="s">
        <v>62</v>
      </c>
      <c r="AJ108" t="s">
        <v>35</v>
      </c>
      <c r="AO108" t="s">
        <v>76</v>
      </c>
      <c r="AQ108">
        <v>6</v>
      </c>
      <c r="AS108">
        <v>4</v>
      </c>
      <c r="AU108">
        <v>3</v>
      </c>
      <c r="AV108" t="s">
        <v>611</v>
      </c>
      <c r="AW108" t="s">
        <v>78</v>
      </c>
      <c r="AY108">
        <v>9</v>
      </c>
      <c r="AZ108" t="s">
        <v>612</v>
      </c>
      <c r="BA108" t="s">
        <v>613</v>
      </c>
    </row>
    <row r="109" spans="1:54" x14ac:dyDescent="0.3">
      <c r="A109">
        <v>107</v>
      </c>
      <c r="B109">
        <v>107</v>
      </c>
      <c r="C109">
        <v>107</v>
      </c>
      <c r="E109" t="s">
        <v>4</v>
      </c>
      <c r="J109" s="1">
        <v>30505</v>
      </c>
      <c r="K109">
        <v>7</v>
      </c>
      <c r="L109">
        <v>80</v>
      </c>
      <c r="M109">
        <v>5</v>
      </c>
      <c r="N109">
        <v>10</v>
      </c>
      <c r="O109" t="s">
        <v>306</v>
      </c>
      <c r="P109">
        <v>1</v>
      </c>
      <c r="Q109" t="s">
        <v>71</v>
      </c>
      <c r="S109" t="s">
        <v>102</v>
      </c>
      <c r="U109">
        <v>1</v>
      </c>
      <c r="V109" t="s">
        <v>216</v>
      </c>
      <c r="X109" t="s">
        <v>84</v>
      </c>
      <c r="Z109" t="s">
        <v>95</v>
      </c>
      <c r="AB109">
        <v>10</v>
      </c>
      <c r="AC109" t="s">
        <v>614</v>
      </c>
      <c r="AD109" t="s">
        <v>87</v>
      </c>
      <c r="AH109" t="s">
        <v>33</v>
      </c>
      <c r="AO109" t="s">
        <v>76</v>
      </c>
      <c r="AQ109">
        <v>6</v>
      </c>
      <c r="AS109">
        <v>4</v>
      </c>
      <c r="AU109">
        <v>12</v>
      </c>
      <c r="AV109" t="s">
        <v>615</v>
      </c>
      <c r="AW109" t="s">
        <v>78</v>
      </c>
      <c r="AY109">
        <v>7</v>
      </c>
      <c r="AZ109" t="s">
        <v>616</v>
      </c>
      <c r="BA109" t="s">
        <v>617</v>
      </c>
    </row>
    <row r="110" spans="1:54" x14ac:dyDescent="0.3">
      <c r="A110">
        <v>108</v>
      </c>
      <c r="B110">
        <v>108</v>
      </c>
      <c r="C110">
        <v>108</v>
      </c>
      <c r="D110" t="s">
        <v>3</v>
      </c>
      <c r="H110" t="s">
        <v>7</v>
      </c>
      <c r="J110" s="1">
        <v>30306</v>
      </c>
      <c r="K110">
        <v>7</v>
      </c>
      <c r="L110">
        <v>120</v>
      </c>
      <c r="M110">
        <v>15</v>
      </c>
      <c r="N110">
        <v>12</v>
      </c>
      <c r="O110" t="s">
        <v>192</v>
      </c>
      <c r="P110">
        <v>0</v>
      </c>
      <c r="Q110" t="s">
        <v>71</v>
      </c>
      <c r="S110" t="s">
        <v>72</v>
      </c>
      <c r="U110">
        <v>1</v>
      </c>
      <c r="V110" t="s">
        <v>415</v>
      </c>
      <c r="X110" t="s">
        <v>59</v>
      </c>
      <c r="Z110" t="s">
        <v>95</v>
      </c>
      <c r="AB110">
        <v>7</v>
      </c>
      <c r="AC110" t="s">
        <v>618</v>
      </c>
      <c r="AD110" t="s">
        <v>87</v>
      </c>
      <c r="AE110" t="s">
        <v>30</v>
      </c>
      <c r="AH110" t="s">
        <v>33</v>
      </c>
      <c r="AO110" t="s">
        <v>76</v>
      </c>
      <c r="AR110" t="s">
        <v>619</v>
      </c>
      <c r="AT110" t="s">
        <v>619</v>
      </c>
      <c r="AU110">
        <v>8</v>
      </c>
      <c r="AV110" t="s">
        <v>620</v>
      </c>
      <c r="AW110" t="s">
        <v>67</v>
      </c>
      <c r="AY110">
        <v>8</v>
      </c>
      <c r="AZ110" t="s">
        <v>621</v>
      </c>
      <c r="BA110" t="s">
        <v>622</v>
      </c>
      <c r="BB110" t="s">
        <v>623</v>
      </c>
    </row>
    <row r="111" spans="1:54" x14ac:dyDescent="0.3">
      <c r="A111">
        <v>109</v>
      </c>
      <c r="B111">
        <v>109</v>
      </c>
      <c r="C111">
        <v>109</v>
      </c>
      <c r="E111" t="s">
        <v>4</v>
      </c>
      <c r="H111" t="s">
        <v>7</v>
      </c>
      <c r="J111" s="1">
        <v>30747</v>
      </c>
      <c r="K111">
        <v>6</v>
      </c>
      <c r="L111">
        <v>20</v>
      </c>
      <c r="M111">
        <v>16</v>
      </c>
      <c r="N111">
        <v>30</v>
      </c>
      <c r="O111" t="s">
        <v>192</v>
      </c>
      <c r="P111">
        <v>0</v>
      </c>
      <c r="Q111" t="s">
        <v>71</v>
      </c>
      <c r="S111" t="s">
        <v>107</v>
      </c>
      <c r="U111">
        <v>1</v>
      </c>
      <c r="V111" t="s">
        <v>144</v>
      </c>
      <c r="X111" t="s">
        <v>114</v>
      </c>
      <c r="Z111" t="s">
        <v>575</v>
      </c>
      <c r="AB111">
        <v>4</v>
      </c>
      <c r="AC111" t="s">
        <v>624</v>
      </c>
      <c r="AD111" t="s">
        <v>75</v>
      </c>
      <c r="AM111" t="s">
        <v>38</v>
      </c>
      <c r="AW111" t="s">
        <v>78</v>
      </c>
      <c r="AY111">
        <v>8</v>
      </c>
      <c r="AZ111" t="s">
        <v>625</v>
      </c>
      <c r="BA111" t="s">
        <v>626</v>
      </c>
      <c r="BB111" t="s">
        <v>627</v>
      </c>
    </row>
    <row r="112" spans="1:54" x14ac:dyDescent="0.3">
      <c r="A112">
        <v>110</v>
      </c>
      <c r="B112">
        <v>110</v>
      </c>
      <c r="C112">
        <v>110</v>
      </c>
      <c r="H112" t="s">
        <v>7</v>
      </c>
      <c r="J112" s="1">
        <v>35313</v>
      </c>
      <c r="K112">
        <v>8</v>
      </c>
      <c r="L112">
        <v>60</v>
      </c>
      <c r="M112">
        <v>10</v>
      </c>
      <c r="N112">
        <v>6</v>
      </c>
      <c r="O112" t="s">
        <v>55</v>
      </c>
      <c r="P112">
        <v>1</v>
      </c>
      <c r="Q112" t="s">
        <v>71</v>
      </c>
      <c r="S112" t="s">
        <v>102</v>
      </c>
      <c r="U112">
        <v>1</v>
      </c>
      <c r="V112" t="s">
        <v>33</v>
      </c>
      <c r="X112" t="s">
        <v>84</v>
      </c>
      <c r="Z112" t="s">
        <v>127</v>
      </c>
      <c r="AB112">
        <v>0</v>
      </c>
      <c r="AC112" t="s">
        <v>628</v>
      </c>
      <c r="AD112" t="s">
        <v>366</v>
      </c>
      <c r="AH112" t="s">
        <v>33</v>
      </c>
      <c r="AO112" t="s">
        <v>88</v>
      </c>
      <c r="AQ112">
        <v>6</v>
      </c>
      <c r="AS112">
        <v>3</v>
      </c>
      <c r="AU112">
        <v>5</v>
      </c>
      <c r="AV112" t="s">
        <v>629</v>
      </c>
      <c r="AW112" t="s">
        <v>78</v>
      </c>
      <c r="AY112">
        <v>10</v>
      </c>
      <c r="AZ112" t="s">
        <v>630</v>
      </c>
      <c r="BA112" t="s">
        <v>631</v>
      </c>
    </row>
    <row r="113" spans="1:54" x14ac:dyDescent="0.3">
      <c r="A113">
        <v>111</v>
      </c>
      <c r="B113">
        <v>111</v>
      </c>
      <c r="C113">
        <v>111</v>
      </c>
      <c r="D113" t="s">
        <v>3</v>
      </c>
      <c r="J113" s="1">
        <v>30983</v>
      </c>
      <c r="K113">
        <v>7</v>
      </c>
      <c r="L113">
        <v>20</v>
      </c>
      <c r="M113">
        <v>9</v>
      </c>
      <c r="N113">
        <v>2</v>
      </c>
      <c r="O113" t="s">
        <v>228</v>
      </c>
      <c r="P113">
        <v>1</v>
      </c>
      <c r="Q113" t="s">
        <v>392</v>
      </c>
      <c r="S113" t="s">
        <v>107</v>
      </c>
      <c r="U113">
        <v>1</v>
      </c>
      <c r="V113" t="s">
        <v>8</v>
      </c>
      <c r="X113" t="s">
        <v>84</v>
      </c>
      <c r="Z113" t="s">
        <v>85</v>
      </c>
      <c r="AB113">
        <v>3</v>
      </c>
      <c r="AC113" t="s">
        <v>632</v>
      </c>
      <c r="AD113" t="s">
        <v>87</v>
      </c>
      <c r="AH113" t="s">
        <v>33</v>
      </c>
      <c r="AO113" t="s">
        <v>88</v>
      </c>
      <c r="AR113">
        <v>10</v>
      </c>
      <c r="AS113">
        <v>6</v>
      </c>
      <c r="AU113">
        <v>15</v>
      </c>
      <c r="AV113" t="s">
        <v>633</v>
      </c>
      <c r="AW113" t="s">
        <v>78</v>
      </c>
      <c r="AY113">
        <v>7</v>
      </c>
      <c r="AZ113" t="s">
        <v>634</v>
      </c>
      <c r="BA113" t="s">
        <v>635</v>
      </c>
      <c r="BB113" t="s">
        <v>636</v>
      </c>
    </row>
    <row r="114" spans="1:54" ht="201.6" x14ac:dyDescent="0.3">
      <c r="A114">
        <v>112</v>
      </c>
      <c r="B114">
        <v>112</v>
      </c>
      <c r="C114">
        <v>112</v>
      </c>
      <c r="D114" t="s">
        <v>3</v>
      </c>
      <c r="F114" t="s">
        <v>5</v>
      </c>
      <c r="H114" t="s">
        <v>7</v>
      </c>
      <c r="J114" s="1">
        <v>42797</v>
      </c>
      <c r="K114">
        <v>7</v>
      </c>
      <c r="L114">
        <v>1</v>
      </c>
      <c r="M114">
        <v>10</v>
      </c>
      <c r="N114">
        <v>5</v>
      </c>
      <c r="O114" t="s">
        <v>338</v>
      </c>
      <c r="P114">
        <v>1</v>
      </c>
      <c r="Q114" t="s">
        <v>101</v>
      </c>
      <c r="S114" t="s">
        <v>72</v>
      </c>
      <c r="U114">
        <v>0</v>
      </c>
      <c r="AD114" t="s">
        <v>87</v>
      </c>
      <c r="AF114" t="s">
        <v>31</v>
      </c>
      <c r="AO114" t="s">
        <v>88</v>
      </c>
      <c r="AR114">
        <v>15</v>
      </c>
      <c r="AT114">
        <v>15</v>
      </c>
      <c r="AU114">
        <v>8</v>
      </c>
      <c r="AV114" s="3" t="s">
        <v>637</v>
      </c>
      <c r="AW114" t="s">
        <v>67</v>
      </c>
      <c r="AY114">
        <v>10</v>
      </c>
      <c r="AZ114" s="3" t="s">
        <v>638</v>
      </c>
      <c r="BA114" t="s">
        <v>639</v>
      </c>
      <c r="BB114" s="3" t="s">
        <v>640</v>
      </c>
    </row>
    <row r="115" spans="1:54" ht="403.2" x14ac:dyDescent="0.3">
      <c r="A115">
        <v>113</v>
      </c>
      <c r="B115">
        <v>113</v>
      </c>
      <c r="C115">
        <v>113</v>
      </c>
      <c r="E115" t="s">
        <v>4</v>
      </c>
      <c r="J115" s="1">
        <v>33577</v>
      </c>
      <c r="K115">
        <v>7</v>
      </c>
      <c r="L115">
        <v>150</v>
      </c>
      <c r="M115">
        <v>7</v>
      </c>
      <c r="N115">
        <v>8</v>
      </c>
      <c r="O115" t="s">
        <v>81</v>
      </c>
      <c r="P115">
        <v>1</v>
      </c>
      <c r="Q115" t="s">
        <v>82</v>
      </c>
      <c r="S115" t="s">
        <v>57</v>
      </c>
      <c r="U115">
        <v>1</v>
      </c>
      <c r="V115" t="s">
        <v>33</v>
      </c>
      <c r="Y115" t="s">
        <v>641</v>
      </c>
      <c r="Z115" t="s">
        <v>234</v>
      </c>
      <c r="AB115">
        <v>3</v>
      </c>
      <c r="AC115" t="s">
        <v>642</v>
      </c>
      <c r="AD115" t="s">
        <v>87</v>
      </c>
      <c r="AJ115" t="s">
        <v>35</v>
      </c>
      <c r="AO115" t="s">
        <v>63</v>
      </c>
      <c r="AQ115">
        <v>4</v>
      </c>
      <c r="AS115">
        <v>3</v>
      </c>
      <c r="AU115">
        <v>30</v>
      </c>
      <c r="AV115" s="3" t="s">
        <v>643</v>
      </c>
      <c r="AW115" t="s">
        <v>78</v>
      </c>
      <c r="AY115">
        <v>8</v>
      </c>
      <c r="AZ115" t="s">
        <v>644</v>
      </c>
      <c r="BA115" t="s">
        <v>645</v>
      </c>
      <c r="BB115" s="3" t="s">
        <v>646</v>
      </c>
    </row>
    <row r="116" spans="1:54" x14ac:dyDescent="0.3">
      <c r="A116">
        <v>114</v>
      </c>
      <c r="B116">
        <v>114</v>
      </c>
      <c r="C116">
        <v>114</v>
      </c>
      <c r="D116" t="s">
        <v>3</v>
      </c>
      <c r="J116" s="1">
        <v>34088</v>
      </c>
      <c r="K116">
        <v>6</v>
      </c>
      <c r="L116">
        <v>50</v>
      </c>
      <c r="M116">
        <v>10</v>
      </c>
      <c r="N116">
        <v>20</v>
      </c>
      <c r="O116" t="s">
        <v>106</v>
      </c>
      <c r="P116">
        <v>1</v>
      </c>
      <c r="Q116" t="s">
        <v>392</v>
      </c>
      <c r="T116" t="s">
        <v>647</v>
      </c>
      <c r="U116">
        <v>1</v>
      </c>
      <c r="V116" t="s">
        <v>33</v>
      </c>
      <c r="X116" t="s">
        <v>84</v>
      </c>
      <c r="Z116" t="s">
        <v>275</v>
      </c>
      <c r="AB116">
        <v>2</v>
      </c>
      <c r="AC116" t="s">
        <v>648</v>
      </c>
      <c r="AD116" t="s">
        <v>87</v>
      </c>
      <c r="AH116" t="s">
        <v>33</v>
      </c>
      <c r="AO116" t="s">
        <v>76</v>
      </c>
      <c r="AQ116">
        <v>3</v>
      </c>
      <c r="AS116">
        <v>3</v>
      </c>
      <c r="AU116">
        <v>45</v>
      </c>
      <c r="AV116" t="s">
        <v>649</v>
      </c>
      <c r="AW116" t="s">
        <v>78</v>
      </c>
      <c r="AY116">
        <v>9</v>
      </c>
      <c r="AZ116" t="s">
        <v>650</v>
      </c>
    </row>
    <row r="117" spans="1:54" x14ac:dyDescent="0.3">
      <c r="A117">
        <v>115</v>
      </c>
      <c r="B117">
        <v>115</v>
      </c>
      <c r="C117">
        <v>115</v>
      </c>
      <c r="D117" t="s">
        <v>3</v>
      </c>
      <c r="E117" t="s">
        <v>4</v>
      </c>
      <c r="H117" t="s">
        <v>7</v>
      </c>
      <c r="J117" s="1">
        <v>30028</v>
      </c>
      <c r="K117">
        <v>6</v>
      </c>
      <c r="L117">
        <v>120</v>
      </c>
      <c r="M117">
        <v>10</v>
      </c>
      <c r="N117">
        <v>0</v>
      </c>
      <c r="O117" t="s">
        <v>81</v>
      </c>
      <c r="P117">
        <v>0</v>
      </c>
      <c r="Q117" t="s">
        <v>101</v>
      </c>
      <c r="S117" t="s">
        <v>107</v>
      </c>
      <c r="U117">
        <v>1</v>
      </c>
      <c r="V117" t="s">
        <v>58</v>
      </c>
      <c r="X117" t="s">
        <v>59</v>
      </c>
      <c r="Z117" t="s">
        <v>651</v>
      </c>
      <c r="AB117">
        <v>14</v>
      </c>
      <c r="AC117" t="s">
        <v>652</v>
      </c>
      <c r="AD117" t="s">
        <v>87</v>
      </c>
      <c r="AJ117" t="s">
        <v>35</v>
      </c>
      <c r="AK117" t="s">
        <v>36</v>
      </c>
      <c r="AO117" t="s">
        <v>88</v>
      </c>
      <c r="AQ117">
        <v>6</v>
      </c>
      <c r="AS117">
        <v>6</v>
      </c>
      <c r="AU117">
        <v>15</v>
      </c>
      <c r="AV117" t="s">
        <v>653</v>
      </c>
      <c r="AW117" t="s">
        <v>195</v>
      </c>
      <c r="AY117">
        <v>8</v>
      </c>
      <c r="AZ117" t="s">
        <v>654</v>
      </c>
      <c r="BA117" t="s">
        <v>655</v>
      </c>
      <c r="BB117" t="s">
        <v>656</v>
      </c>
    </row>
    <row r="118" spans="1:54" x14ac:dyDescent="0.3">
      <c r="A118">
        <v>116</v>
      </c>
      <c r="B118">
        <v>116</v>
      </c>
      <c r="C118">
        <v>116</v>
      </c>
      <c r="H118" t="s">
        <v>7</v>
      </c>
      <c r="J118" s="1">
        <v>42929</v>
      </c>
      <c r="K118">
        <v>7</v>
      </c>
      <c r="L118">
        <v>20</v>
      </c>
      <c r="M118">
        <v>3</v>
      </c>
      <c r="N118">
        <v>12</v>
      </c>
      <c r="O118" t="s">
        <v>228</v>
      </c>
      <c r="P118">
        <v>0</v>
      </c>
      <c r="Q118" t="s">
        <v>101</v>
      </c>
      <c r="S118" t="s">
        <v>57</v>
      </c>
      <c r="U118">
        <v>1</v>
      </c>
      <c r="V118" t="s">
        <v>201</v>
      </c>
      <c r="X118" t="s">
        <v>84</v>
      </c>
      <c r="Z118" t="s">
        <v>313</v>
      </c>
      <c r="AB118">
        <v>5</v>
      </c>
      <c r="AC118" t="s">
        <v>657</v>
      </c>
      <c r="AD118" t="s">
        <v>87</v>
      </c>
      <c r="AE118" t="s">
        <v>30</v>
      </c>
      <c r="AJ118" t="s">
        <v>35</v>
      </c>
      <c r="AO118" t="s">
        <v>165</v>
      </c>
      <c r="AR118">
        <v>12</v>
      </c>
      <c r="AS118">
        <v>2</v>
      </c>
      <c r="AU118">
        <v>10</v>
      </c>
      <c r="AV118" t="s">
        <v>658</v>
      </c>
      <c r="AW118" t="s">
        <v>78</v>
      </c>
      <c r="AY118">
        <v>6</v>
      </c>
      <c r="AZ118" t="s">
        <v>659</v>
      </c>
      <c r="BA118" t="s">
        <v>38</v>
      </c>
      <c r="BB118" t="s">
        <v>38</v>
      </c>
    </row>
    <row r="119" spans="1:54" x14ac:dyDescent="0.3">
      <c r="A119">
        <v>117</v>
      </c>
      <c r="B119">
        <v>117</v>
      </c>
      <c r="C119">
        <v>117</v>
      </c>
      <c r="D119" t="s">
        <v>3</v>
      </c>
      <c r="E119" t="s">
        <v>4</v>
      </c>
      <c r="H119" t="s">
        <v>7</v>
      </c>
      <c r="J119" s="1">
        <v>35668</v>
      </c>
      <c r="K119">
        <v>6</v>
      </c>
      <c r="L119">
        <v>0</v>
      </c>
      <c r="M119">
        <v>8</v>
      </c>
      <c r="N119">
        <v>60</v>
      </c>
      <c r="O119" t="s">
        <v>106</v>
      </c>
      <c r="P119">
        <v>0</v>
      </c>
      <c r="Q119" t="s">
        <v>56</v>
      </c>
      <c r="T119" t="s">
        <v>660</v>
      </c>
      <c r="U119">
        <v>1</v>
      </c>
      <c r="V119" t="s">
        <v>216</v>
      </c>
      <c r="X119" t="s">
        <v>94</v>
      </c>
      <c r="Z119" t="s">
        <v>223</v>
      </c>
      <c r="AB119">
        <v>1</v>
      </c>
      <c r="AC119" t="s">
        <v>661</v>
      </c>
      <c r="AD119" t="s">
        <v>164</v>
      </c>
      <c r="AM119" t="s">
        <v>38</v>
      </c>
      <c r="AW119" t="s">
        <v>78</v>
      </c>
      <c r="AY119">
        <v>10</v>
      </c>
      <c r="AZ119" t="s">
        <v>662</v>
      </c>
      <c r="BA119" t="s">
        <v>663</v>
      </c>
      <c r="BB119" t="s">
        <v>664</v>
      </c>
    </row>
    <row r="120" spans="1:54" x14ac:dyDescent="0.3">
      <c r="A120">
        <v>118</v>
      </c>
      <c r="B120">
        <v>118</v>
      </c>
      <c r="C120">
        <v>118</v>
      </c>
      <c r="D120" t="s">
        <v>3</v>
      </c>
      <c r="E120" t="s">
        <v>4</v>
      </c>
      <c r="G120" t="s">
        <v>6</v>
      </c>
      <c r="H120" t="s">
        <v>7</v>
      </c>
      <c r="J120" s="1">
        <v>33156</v>
      </c>
      <c r="K120">
        <v>7</v>
      </c>
      <c r="L120">
        <v>80</v>
      </c>
      <c r="M120">
        <v>12</v>
      </c>
      <c r="N120">
        <v>12</v>
      </c>
      <c r="O120" t="s">
        <v>338</v>
      </c>
      <c r="P120">
        <v>1</v>
      </c>
      <c r="Q120" t="s">
        <v>392</v>
      </c>
      <c r="S120" t="s">
        <v>72</v>
      </c>
      <c r="U120">
        <v>1</v>
      </c>
      <c r="V120" t="s">
        <v>216</v>
      </c>
      <c r="X120" t="s">
        <v>59</v>
      </c>
      <c r="Z120" t="s">
        <v>575</v>
      </c>
      <c r="AB120">
        <v>3</v>
      </c>
      <c r="AC120" t="s">
        <v>665</v>
      </c>
      <c r="AD120" t="s">
        <v>62</v>
      </c>
      <c r="AH120" t="s">
        <v>33</v>
      </c>
      <c r="AO120" t="s">
        <v>88</v>
      </c>
      <c r="AQ120">
        <v>6</v>
      </c>
      <c r="AS120">
        <v>2</v>
      </c>
      <c r="AU120">
        <v>12</v>
      </c>
      <c r="AV120" t="s">
        <v>666</v>
      </c>
      <c r="AW120" t="s">
        <v>78</v>
      </c>
      <c r="AY120">
        <v>10</v>
      </c>
      <c r="AZ120" t="s">
        <v>667</v>
      </c>
      <c r="BA120" t="s">
        <v>668</v>
      </c>
      <c r="BB120" t="s">
        <v>669</v>
      </c>
    </row>
    <row r="121" spans="1:54" x14ac:dyDescent="0.3">
      <c r="A121">
        <v>119</v>
      </c>
      <c r="B121">
        <v>119</v>
      </c>
      <c r="C121">
        <v>119</v>
      </c>
      <c r="D121" t="s">
        <v>3</v>
      </c>
      <c r="E121" t="s">
        <v>4</v>
      </c>
      <c r="J121" s="1">
        <v>33117</v>
      </c>
      <c r="K121">
        <v>7</v>
      </c>
      <c r="L121">
        <v>30</v>
      </c>
      <c r="M121">
        <v>1</v>
      </c>
      <c r="N121">
        <v>5</v>
      </c>
      <c r="O121" t="s">
        <v>55</v>
      </c>
      <c r="P121">
        <v>0</v>
      </c>
      <c r="Q121" t="s">
        <v>56</v>
      </c>
      <c r="S121" t="s">
        <v>57</v>
      </c>
      <c r="U121">
        <v>1</v>
      </c>
      <c r="V121" t="s">
        <v>8</v>
      </c>
      <c r="X121" t="s">
        <v>59</v>
      </c>
      <c r="Z121" t="s">
        <v>422</v>
      </c>
      <c r="AB121">
        <v>4</v>
      </c>
      <c r="AC121" t="s">
        <v>670</v>
      </c>
      <c r="AD121" t="s">
        <v>87</v>
      </c>
      <c r="AJ121" t="s">
        <v>35</v>
      </c>
      <c r="AO121" t="s">
        <v>76</v>
      </c>
      <c r="AQ121">
        <v>6</v>
      </c>
      <c r="AT121">
        <v>10</v>
      </c>
      <c r="AU121">
        <v>20</v>
      </c>
      <c r="AV121" t="s">
        <v>671</v>
      </c>
      <c r="AW121" t="s">
        <v>78</v>
      </c>
      <c r="AY121">
        <v>8</v>
      </c>
      <c r="AZ121" t="s">
        <v>672</v>
      </c>
      <c r="BA121" t="s">
        <v>673</v>
      </c>
      <c r="BB121" t="s">
        <v>674</v>
      </c>
    </row>
    <row r="122" spans="1:54" x14ac:dyDescent="0.3">
      <c r="A122">
        <v>120</v>
      </c>
      <c r="B122">
        <v>120</v>
      </c>
      <c r="C122">
        <v>120</v>
      </c>
      <c r="E122" t="s">
        <v>4</v>
      </c>
      <c r="H122" t="s">
        <v>7</v>
      </c>
      <c r="J122" s="1">
        <v>27127</v>
      </c>
      <c r="K122">
        <v>7</v>
      </c>
      <c r="L122">
        <v>50</v>
      </c>
      <c r="M122">
        <v>3</v>
      </c>
      <c r="N122">
        <v>20</v>
      </c>
      <c r="O122" t="s">
        <v>81</v>
      </c>
      <c r="P122">
        <v>1</v>
      </c>
      <c r="Q122" t="s">
        <v>56</v>
      </c>
      <c r="S122" t="s">
        <v>72</v>
      </c>
      <c r="U122">
        <v>1</v>
      </c>
      <c r="V122" t="s">
        <v>216</v>
      </c>
      <c r="X122" t="s">
        <v>59</v>
      </c>
      <c r="Z122" t="s">
        <v>422</v>
      </c>
      <c r="AB122">
        <v>22</v>
      </c>
      <c r="AC122" t="s">
        <v>675</v>
      </c>
      <c r="AD122" t="s">
        <v>87</v>
      </c>
      <c r="AG122" t="s">
        <v>32</v>
      </c>
      <c r="AO122" t="s">
        <v>76</v>
      </c>
      <c r="AR122">
        <v>15</v>
      </c>
      <c r="AT122">
        <v>20</v>
      </c>
      <c r="AU122">
        <v>35</v>
      </c>
      <c r="AV122" t="s">
        <v>676</v>
      </c>
      <c r="AW122" t="s">
        <v>78</v>
      </c>
      <c r="AY122">
        <v>9</v>
      </c>
      <c r="AZ122" t="s">
        <v>677</v>
      </c>
      <c r="BA122" t="s">
        <v>678</v>
      </c>
    </row>
    <row r="123" spans="1:54" x14ac:dyDescent="0.3">
      <c r="A123">
        <v>121</v>
      </c>
      <c r="B123">
        <v>121</v>
      </c>
      <c r="C123">
        <v>121</v>
      </c>
      <c r="E123" t="s">
        <v>4</v>
      </c>
      <c r="H123" t="s">
        <v>7</v>
      </c>
      <c r="J123" s="1">
        <v>34237</v>
      </c>
      <c r="K123">
        <v>7</v>
      </c>
      <c r="L123">
        <v>0</v>
      </c>
      <c r="M123">
        <v>12</v>
      </c>
      <c r="N123">
        <v>20</v>
      </c>
      <c r="O123" t="s">
        <v>192</v>
      </c>
      <c r="P123">
        <v>1</v>
      </c>
      <c r="Q123" t="s">
        <v>56</v>
      </c>
      <c r="S123" t="s">
        <v>57</v>
      </c>
      <c r="U123">
        <v>1</v>
      </c>
      <c r="V123" t="s">
        <v>522</v>
      </c>
      <c r="X123" t="s">
        <v>145</v>
      </c>
      <c r="Z123" t="s">
        <v>95</v>
      </c>
      <c r="AB123">
        <v>5</v>
      </c>
      <c r="AC123" t="s">
        <v>679</v>
      </c>
      <c r="AD123" t="s">
        <v>62</v>
      </c>
      <c r="AH123" t="s">
        <v>33</v>
      </c>
      <c r="AO123" t="s">
        <v>88</v>
      </c>
      <c r="AQ123">
        <v>5</v>
      </c>
      <c r="AS123">
        <v>5</v>
      </c>
      <c r="AU123">
        <v>10</v>
      </c>
      <c r="AV123" t="s">
        <v>680</v>
      </c>
      <c r="AW123" t="s">
        <v>67</v>
      </c>
      <c r="AY123">
        <v>10</v>
      </c>
      <c r="AZ123" t="s">
        <v>681</v>
      </c>
      <c r="BA123" t="s">
        <v>682</v>
      </c>
      <c r="BB123" t="s">
        <v>683</v>
      </c>
    </row>
    <row r="124" spans="1:54" x14ac:dyDescent="0.3">
      <c r="A124">
        <v>122</v>
      </c>
      <c r="B124">
        <v>122</v>
      </c>
      <c r="C124">
        <v>122</v>
      </c>
      <c r="D124" t="s">
        <v>3</v>
      </c>
      <c r="J124" s="1">
        <v>34688</v>
      </c>
      <c r="K124">
        <v>9</v>
      </c>
      <c r="L124">
        <v>10</v>
      </c>
      <c r="M124">
        <v>9</v>
      </c>
      <c r="N124">
        <v>20</v>
      </c>
      <c r="O124" t="s">
        <v>106</v>
      </c>
      <c r="P124">
        <v>0</v>
      </c>
      <c r="Q124" t="s">
        <v>101</v>
      </c>
      <c r="T124" t="s">
        <v>684</v>
      </c>
      <c r="U124">
        <v>1</v>
      </c>
      <c r="V124" t="s">
        <v>144</v>
      </c>
      <c r="X124" t="s">
        <v>84</v>
      </c>
      <c r="Z124" t="s">
        <v>60</v>
      </c>
      <c r="AB124">
        <v>0</v>
      </c>
      <c r="AC124" t="s">
        <v>685</v>
      </c>
      <c r="AD124" t="s">
        <v>62</v>
      </c>
      <c r="AH124" t="s">
        <v>33</v>
      </c>
      <c r="AO124" t="s">
        <v>76</v>
      </c>
      <c r="AR124">
        <v>30</v>
      </c>
      <c r="AS124">
        <v>5</v>
      </c>
      <c r="AU124">
        <v>200</v>
      </c>
      <c r="AV124" t="s">
        <v>686</v>
      </c>
      <c r="AW124" t="s">
        <v>78</v>
      </c>
      <c r="AY124">
        <v>9</v>
      </c>
      <c r="AZ124" t="s">
        <v>687</v>
      </c>
      <c r="BA124" t="s">
        <v>688</v>
      </c>
      <c r="BB124" t="s">
        <v>689</v>
      </c>
    </row>
    <row r="125" spans="1:54" x14ac:dyDescent="0.3">
      <c r="A125">
        <v>123</v>
      </c>
      <c r="B125">
        <v>123</v>
      </c>
      <c r="C125">
        <v>123</v>
      </c>
      <c r="D125" t="s">
        <v>3</v>
      </c>
      <c r="E125" t="s">
        <v>4</v>
      </c>
      <c r="J125" s="1">
        <v>29094</v>
      </c>
      <c r="K125">
        <v>8</v>
      </c>
      <c r="L125">
        <v>0</v>
      </c>
      <c r="M125">
        <v>8</v>
      </c>
      <c r="N125">
        <v>24</v>
      </c>
      <c r="O125" t="s">
        <v>100</v>
      </c>
      <c r="P125">
        <v>0</v>
      </c>
      <c r="Q125" t="s">
        <v>143</v>
      </c>
      <c r="S125" t="s">
        <v>72</v>
      </c>
      <c r="U125">
        <v>1</v>
      </c>
      <c r="V125" t="s">
        <v>216</v>
      </c>
      <c r="X125" t="s">
        <v>84</v>
      </c>
      <c r="Z125" t="s">
        <v>95</v>
      </c>
      <c r="AB125">
        <v>20</v>
      </c>
      <c r="AC125" t="s">
        <v>565</v>
      </c>
      <c r="AD125" t="s">
        <v>62</v>
      </c>
      <c r="AG125" t="s">
        <v>32</v>
      </c>
      <c r="AI125" t="s">
        <v>34</v>
      </c>
      <c r="AO125" t="s">
        <v>556</v>
      </c>
      <c r="AQ125">
        <v>6</v>
      </c>
      <c r="AS125">
        <v>6</v>
      </c>
      <c r="AU125">
        <v>15</v>
      </c>
      <c r="AV125" t="s">
        <v>690</v>
      </c>
      <c r="AW125" t="s">
        <v>78</v>
      </c>
      <c r="AY125">
        <v>10</v>
      </c>
      <c r="AZ125" t="s">
        <v>691</v>
      </c>
      <c r="BA125" t="s">
        <v>692</v>
      </c>
      <c r="BB125" t="s">
        <v>693</v>
      </c>
    </row>
    <row r="126" spans="1:54" x14ac:dyDescent="0.3">
      <c r="A126">
        <v>124</v>
      </c>
      <c r="B126">
        <v>124</v>
      </c>
      <c r="C126">
        <v>124</v>
      </c>
      <c r="D126" t="s">
        <v>3</v>
      </c>
      <c r="H126" t="s">
        <v>7</v>
      </c>
      <c r="J126" s="1">
        <v>29489</v>
      </c>
      <c r="K126">
        <v>8</v>
      </c>
      <c r="L126">
        <v>30</v>
      </c>
      <c r="M126">
        <v>10</v>
      </c>
      <c r="N126">
        <v>3</v>
      </c>
      <c r="O126" t="s">
        <v>306</v>
      </c>
      <c r="P126">
        <v>0</v>
      </c>
      <c r="Q126" t="s">
        <v>101</v>
      </c>
      <c r="S126" t="s">
        <v>107</v>
      </c>
      <c r="U126">
        <v>1</v>
      </c>
      <c r="V126" t="s">
        <v>694</v>
      </c>
      <c r="X126" t="s">
        <v>59</v>
      </c>
      <c r="Z126" t="s">
        <v>359</v>
      </c>
      <c r="AB126">
        <v>10</v>
      </c>
      <c r="AC126" t="s">
        <v>695</v>
      </c>
      <c r="AD126" t="s">
        <v>87</v>
      </c>
      <c r="AF126" t="s">
        <v>31</v>
      </c>
      <c r="AO126" t="s">
        <v>165</v>
      </c>
      <c r="AQ126">
        <v>6</v>
      </c>
      <c r="AS126">
        <v>4</v>
      </c>
      <c r="AU126">
        <v>150</v>
      </c>
      <c r="AV126" t="s">
        <v>696</v>
      </c>
      <c r="AW126" t="s">
        <v>67</v>
      </c>
      <c r="AY126">
        <v>10</v>
      </c>
      <c r="AZ126" t="s">
        <v>697</v>
      </c>
      <c r="BA126" t="s">
        <v>431</v>
      </c>
      <c r="BB126" t="s">
        <v>698</v>
      </c>
    </row>
    <row r="127" spans="1:54" x14ac:dyDescent="0.3">
      <c r="A127">
        <v>125</v>
      </c>
      <c r="B127">
        <v>125</v>
      </c>
      <c r="C127">
        <v>125</v>
      </c>
      <c r="D127" t="s">
        <v>3</v>
      </c>
      <c r="G127" t="s">
        <v>6</v>
      </c>
      <c r="J127" s="1">
        <v>33476</v>
      </c>
      <c r="K127">
        <v>8</v>
      </c>
      <c r="L127">
        <v>60</v>
      </c>
      <c r="M127">
        <v>10</v>
      </c>
      <c r="N127">
        <v>10</v>
      </c>
      <c r="O127" t="s">
        <v>55</v>
      </c>
      <c r="P127">
        <v>0</v>
      </c>
      <c r="Q127" t="s">
        <v>137</v>
      </c>
      <c r="S127" t="s">
        <v>57</v>
      </c>
      <c r="U127">
        <v>1</v>
      </c>
      <c r="V127" t="s">
        <v>216</v>
      </c>
      <c r="X127" t="s">
        <v>59</v>
      </c>
      <c r="Z127" t="s">
        <v>95</v>
      </c>
      <c r="AB127">
        <v>5</v>
      </c>
      <c r="AC127" t="s">
        <v>78</v>
      </c>
      <c r="AD127" t="s">
        <v>87</v>
      </c>
      <c r="AJ127" t="s">
        <v>35</v>
      </c>
      <c r="AO127" t="s">
        <v>63</v>
      </c>
      <c r="AR127">
        <v>10</v>
      </c>
      <c r="AS127">
        <v>6</v>
      </c>
      <c r="AU127">
        <v>8</v>
      </c>
      <c r="AV127" t="s">
        <v>699</v>
      </c>
      <c r="AW127" t="s">
        <v>78</v>
      </c>
      <c r="AY127">
        <v>9</v>
      </c>
      <c r="AZ127" t="s">
        <v>700</v>
      </c>
    </row>
    <row r="128" spans="1:54" x14ac:dyDescent="0.3">
      <c r="A128">
        <v>126</v>
      </c>
      <c r="B128">
        <v>126</v>
      </c>
      <c r="C128">
        <v>126</v>
      </c>
      <c r="H128" t="s">
        <v>7</v>
      </c>
      <c r="J128" s="1">
        <v>32011</v>
      </c>
      <c r="K128">
        <v>7</v>
      </c>
      <c r="L128">
        <v>0</v>
      </c>
      <c r="M128">
        <v>12</v>
      </c>
      <c r="N128">
        <v>0</v>
      </c>
      <c r="O128" t="s">
        <v>124</v>
      </c>
      <c r="P128">
        <v>1</v>
      </c>
      <c r="Q128" t="s">
        <v>137</v>
      </c>
      <c r="S128" t="s">
        <v>102</v>
      </c>
      <c r="U128">
        <v>1</v>
      </c>
      <c r="V128" t="s">
        <v>216</v>
      </c>
      <c r="X128" t="s">
        <v>114</v>
      </c>
      <c r="Z128" t="s">
        <v>95</v>
      </c>
      <c r="AB128">
        <v>7</v>
      </c>
      <c r="AC128" t="s">
        <v>610</v>
      </c>
      <c r="AD128" t="s">
        <v>87</v>
      </c>
      <c r="AH128" t="s">
        <v>33</v>
      </c>
      <c r="AO128" t="s">
        <v>76</v>
      </c>
      <c r="AR128">
        <v>15</v>
      </c>
      <c r="AT128">
        <v>10</v>
      </c>
      <c r="AU128">
        <v>20</v>
      </c>
      <c r="AV128" t="s">
        <v>610</v>
      </c>
      <c r="AW128" t="s">
        <v>67</v>
      </c>
      <c r="AY128">
        <v>9</v>
      </c>
      <c r="AZ128" t="s">
        <v>610</v>
      </c>
      <c r="BA128" t="s">
        <v>610</v>
      </c>
      <c r="BB128" t="s">
        <v>610</v>
      </c>
    </row>
    <row r="129" spans="1:54" x14ac:dyDescent="0.3">
      <c r="A129">
        <v>127</v>
      </c>
      <c r="B129">
        <v>127</v>
      </c>
      <c r="C129">
        <v>127</v>
      </c>
      <c r="D129" t="s">
        <v>3</v>
      </c>
      <c r="J129" s="1">
        <v>34037</v>
      </c>
      <c r="K129">
        <v>7</v>
      </c>
      <c r="L129">
        <v>60</v>
      </c>
      <c r="M129">
        <v>11</v>
      </c>
      <c r="N129">
        <v>6</v>
      </c>
      <c r="O129" t="s">
        <v>124</v>
      </c>
      <c r="P129">
        <v>0</v>
      </c>
      <c r="Q129" t="s">
        <v>56</v>
      </c>
      <c r="S129" t="s">
        <v>102</v>
      </c>
      <c r="U129">
        <v>1</v>
      </c>
      <c r="V129" t="s">
        <v>216</v>
      </c>
      <c r="X129" t="s">
        <v>84</v>
      </c>
      <c r="Z129" t="s">
        <v>95</v>
      </c>
      <c r="AB129">
        <v>3</v>
      </c>
      <c r="AC129" t="s">
        <v>701</v>
      </c>
      <c r="AD129" t="s">
        <v>87</v>
      </c>
      <c r="AH129" t="s">
        <v>33</v>
      </c>
      <c r="AO129" t="s">
        <v>76</v>
      </c>
      <c r="AQ129">
        <v>5</v>
      </c>
      <c r="AS129">
        <v>1</v>
      </c>
      <c r="AU129">
        <v>10</v>
      </c>
      <c r="AV129" t="s">
        <v>702</v>
      </c>
      <c r="AW129" t="s">
        <v>67</v>
      </c>
      <c r="AY129">
        <v>10</v>
      </c>
      <c r="AZ129" t="s">
        <v>703</v>
      </c>
      <c r="BA129" t="s">
        <v>704</v>
      </c>
    </row>
    <row r="130" spans="1:54" x14ac:dyDescent="0.3">
      <c r="A130">
        <v>128</v>
      </c>
      <c r="B130">
        <v>128</v>
      </c>
      <c r="C130">
        <v>128</v>
      </c>
      <c r="D130" t="s">
        <v>3</v>
      </c>
      <c r="E130" t="s">
        <v>4</v>
      </c>
      <c r="H130" t="s">
        <v>7</v>
      </c>
      <c r="J130" s="1">
        <v>28828</v>
      </c>
      <c r="K130">
        <v>5</v>
      </c>
      <c r="L130">
        <v>30</v>
      </c>
      <c r="M130">
        <v>16</v>
      </c>
      <c r="N130">
        <v>50</v>
      </c>
      <c r="O130" t="s">
        <v>100</v>
      </c>
      <c r="P130">
        <v>1</v>
      </c>
      <c r="Q130" t="s">
        <v>71</v>
      </c>
      <c r="S130" t="s">
        <v>72</v>
      </c>
      <c r="U130">
        <v>1</v>
      </c>
      <c r="V130" t="s">
        <v>468</v>
      </c>
      <c r="X130" t="s">
        <v>59</v>
      </c>
      <c r="AA130" t="s">
        <v>705</v>
      </c>
      <c r="AB130">
        <v>13</v>
      </c>
      <c r="AC130" t="s">
        <v>706</v>
      </c>
      <c r="AD130" t="s">
        <v>87</v>
      </c>
      <c r="AH130" t="s">
        <v>33</v>
      </c>
      <c r="AO130" t="s">
        <v>76</v>
      </c>
      <c r="AQ130">
        <v>6</v>
      </c>
      <c r="AT130">
        <v>10</v>
      </c>
      <c r="AU130">
        <v>20</v>
      </c>
      <c r="AV130" t="s">
        <v>707</v>
      </c>
      <c r="AW130" t="s">
        <v>195</v>
      </c>
      <c r="AY130">
        <v>10</v>
      </c>
      <c r="AZ130" t="s">
        <v>708</v>
      </c>
      <c r="BA130" t="s">
        <v>709</v>
      </c>
      <c r="BB130" t="s">
        <v>710</v>
      </c>
    </row>
    <row r="131" spans="1:54" x14ac:dyDescent="0.3">
      <c r="A131">
        <v>129</v>
      </c>
      <c r="B131">
        <v>129</v>
      </c>
      <c r="C131">
        <v>129</v>
      </c>
      <c r="D131" t="s">
        <v>3</v>
      </c>
      <c r="K131">
        <v>8</v>
      </c>
      <c r="L131">
        <v>90</v>
      </c>
      <c r="M131">
        <v>6</v>
      </c>
      <c r="N131">
        <v>4</v>
      </c>
      <c r="O131" t="s">
        <v>100</v>
      </c>
      <c r="P131">
        <v>0</v>
      </c>
      <c r="Q131" t="s">
        <v>82</v>
      </c>
      <c r="S131" t="s">
        <v>72</v>
      </c>
      <c r="U131">
        <v>1</v>
      </c>
      <c r="V131" t="s">
        <v>216</v>
      </c>
      <c r="X131" t="s">
        <v>84</v>
      </c>
      <c r="Z131" t="s">
        <v>95</v>
      </c>
      <c r="AB131">
        <v>10</v>
      </c>
      <c r="AC131" t="s">
        <v>711</v>
      </c>
      <c r="AD131" t="s">
        <v>87</v>
      </c>
      <c r="AH131" t="s">
        <v>33</v>
      </c>
      <c r="AO131" t="s">
        <v>88</v>
      </c>
      <c r="AQ131">
        <v>6</v>
      </c>
      <c r="AS131">
        <v>4</v>
      </c>
      <c r="AU131">
        <v>30</v>
      </c>
      <c r="AV131" t="s">
        <v>712</v>
      </c>
      <c r="AW131" t="s">
        <v>67</v>
      </c>
      <c r="AY131">
        <v>9</v>
      </c>
      <c r="AZ131" t="s">
        <v>713</v>
      </c>
    </row>
    <row r="132" spans="1:54" x14ac:dyDescent="0.3">
      <c r="A132">
        <v>130</v>
      </c>
      <c r="B132">
        <v>130</v>
      </c>
      <c r="C132">
        <v>130</v>
      </c>
      <c r="D132" t="s">
        <v>3</v>
      </c>
      <c r="H132" t="s">
        <v>7</v>
      </c>
      <c r="J132" s="1">
        <v>31656</v>
      </c>
      <c r="K132">
        <v>7</v>
      </c>
      <c r="L132">
        <v>0</v>
      </c>
      <c r="M132">
        <v>14</v>
      </c>
      <c r="N132">
        <v>12</v>
      </c>
      <c r="O132" t="s">
        <v>338</v>
      </c>
      <c r="P132">
        <v>0</v>
      </c>
      <c r="Q132" t="s">
        <v>82</v>
      </c>
      <c r="S132" t="s">
        <v>102</v>
      </c>
      <c r="U132">
        <v>0</v>
      </c>
      <c r="AD132" t="s">
        <v>87</v>
      </c>
      <c r="AG132" t="s">
        <v>32</v>
      </c>
      <c r="AO132" t="s">
        <v>76</v>
      </c>
      <c r="AQ132">
        <v>6</v>
      </c>
      <c r="AS132">
        <v>6</v>
      </c>
      <c r="AU132">
        <v>12</v>
      </c>
      <c r="AV132" t="s">
        <v>714</v>
      </c>
      <c r="AX132" t="s">
        <v>715</v>
      </c>
      <c r="AY132">
        <v>7</v>
      </c>
      <c r="AZ132" t="s">
        <v>716</v>
      </c>
    </row>
    <row r="133" spans="1:54" x14ac:dyDescent="0.3">
      <c r="A133">
        <v>131</v>
      </c>
      <c r="B133">
        <v>131</v>
      </c>
      <c r="C133">
        <v>131</v>
      </c>
      <c r="E133" t="s">
        <v>4</v>
      </c>
      <c r="J133" s="1">
        <v>24061</v>
      </c>
      <c r="K133">
        <v>8</v>
      </c>
      <c r="L133">
        <v>0</v>
      </c>
      <c r="M133">
        <v>7</v>
      </c>
      <c r="N133">
        <v>0</v>
      </c>
      <c r="O133" t="s">
        <v>92</v>
      </c>
      <c r="P133">
        <v>1</v>
      </c>
      <c r="Q133" t="s">
        <v>71</v>
      </c>
      <c r="S133" t="s">
        <v>72</v>
      </c>
      <c r="U133">
        <v>1</v>
      </c>
      <c r="V133" t="s">
        <v>33</v>
      </c>
      <c r="X133" t="s">
        <v>84</v>
      </c>
      <c r="Z133" t="s">
        <v>575</v>
      </c>
      <c r="AB133">
        <v>20</v>
      </c>
      <c r="AC133" t="s">
        <v>717</v>
      </c>
      <c r="AD133" t="s">
        <v>75</v>
      </c>
      <c r="AI133" t="s">
        <v>34</v>
      </c>
      <c r="AO133" t="s">
        <v>63</v>
      </c>
      <c r="AQ133">
        <v>6</v>
      </c>
      <c r="AT133">
        <v>10</v>
      </c>
      <c r="AU133">
        <v>12</v>
      </c>
      <c r="AV133" t="s">
        <v>718</v>
      </c>
      <c r="AW133" t="s">
        <v>78</v>
      </c>
      <c r="AY133">
        <v>9</v>
      </c>
      <c r="AZ133" t="s">
        <v>719</v>
      </c>
      <c r="BA133" t="s">
        <v>720</v>
      </c>
      <c r="BB133" t="s">
        <v>721</v>
      </c>
    </row>
    <row r="134" spans="1:54" x14ac:dyDescent="0.3">
      <c r="A134">
        <v>132</v>
      </c>
      <c r="B134">
        <v>132</v>
      </c>
      <c r="C134">
        <v>132</v>
      </c>
      <c r="D134" t="s">
        <v>3</v>
      </c>
      <c r="H134" t="s">
        <v>7</v>
      </c>
      <c r="J134" s="1">
        <v>29906</v>
      </c>
      <c r="K134">
        <v>6</v>
      </c>
      <c r="L134">
        <v>0</v>
      </c>
      <c r="M134">
        <v>10</v>
      </c>
      <c r="N134">
        <v>12</v>
      </c>
      <c r="O134" t="s">
        <v>136</v>
      </c>
      <c r="P134">
        <v>1</v>
      </c>
      <c r="Q134" t="s">
        <v>125</v>
      </c>
      <c r="S134" t="s">
        <v>72</v>
      </c>
      <c r="U134">
        <v>1</v>
      </c>
      <c r="V134" t="s">
        <v>216</v>
      </c>
      <c r="X134" t="s">
        <v>145</v>
      </c>
      <c r="Z134" t="s">
        <v>159</v>
      </c>
      <c r="AB134">
        <v>1</v>
      </c>
      <c r="AC134" t="s">
        <v>722</v>
      </c>
      <c r="AD134" t="s">
        <v>366</v>
      </c>
      <c r="AN134" t="s">
        <v>723</v>
      </c>
      <c r="AO134" t="s">
        <v>76</v>
      </c>
      <c r="AQ134">
        <v>6</v>
      </c>
      <c r="AS134">
        <v>6</v>
      </c>
      <c r="AU134">
        <v>25</v>
      </c>
      <c r="AV134" t="s">
        <v>724</v>
      </c>
      <c r="AW134" t="s">
        <v>348</v>
      </c>
      <c r="AY134">
        <v>10</v>
      </c>
      <c r="AZ134" t="s">
        <v>725</v>
      </c>
      <c r="BA134" t="s">
        <v>726</v>
      </c>
      <c r="BB134" t="s">
        <v>727</v>
      </c>
    </row>
    <row r="135" spans="1:54" x14ac:dyDescent="0.3">
      <c r="A135">
        <v>133</v>
      </c>
      <c r="B135">
        <v>133</v>
      </c>
      <c r="C135">
        <v>133</v>
      </c>
      <c r="E135" t="s">
        <v>4</v>
      </c>
      <c r="J135" s="1">
        <v>31994</v>
      </c>
      <c r="K135">
        <v>8</v>
      </c>
      <c r="L135">
        <v>120</v>
      </c>
      <c r="M135">
        <v>14</v>
      </c>
      <c r="N135">
        <v>10</v>
      </c>
      <c r="O135" t="s">
        <v>306</v>
      </c>
      <c r="P135">
        <v>0</v>
      </c>
      <c r="Q135" t="s">
        <v>392</v>
      </c>
      <c r="S135" t="s">
        <v>57</v>
      </c>
      <c r="U135">
        <v>1</v>
      </c>
      <c r="V135" t="s">
        <v>158</v>
      </c>
      <c r="X135" t="s">
        <v>84</v>
      </c>
      <c r="Z135" t="s">
        <v>95</v>
      </c>
      <c r="AB135">
        <v>7</v>
      </c>
      <c r="AC135" t="s">
        <v>728</v>
      </c>
      <c r="AD135" t="s">
        <v>62</v>
      </c>
      <c r="AJ135" t="s">
        <v>35</v>
      </c>
      <c r="AO135" t="s">
        <v>63</v>
      </c>
      <c r="AQ135">
        <v>5</v>
      </c>
      <c r="AS135">
        <v>4</v>
      </c>
      <c r="AU135">
        <v>10</v>
      </c>
      <c r="AV135" t="s">
        <v>729</v>
      </c>
      <c r="AW135" t="s">
        <v>78</v>
      </c>
      <c r="AY135">
        <v>9</v>
      </c>
      <c r="AZ135" t="s">
        <v>730</v>
      </c>
      <c r="BA135" t="s">
        <v>731</v>
      </c>
    </row>
    <row r="136" spans="1:54" x14ac:dyDescent="0.3">
      <c r="A136">
        <v>134</v>
      </c>
      <c r="B136">
        <v>134</v>
      </c>
      <c r="C136">
        <v>134</v>
      </c>
      <c r="E136" t="s">
        <v>4</v>
      </c>
      <c r="H136" t="s">
        <v>7</v>
      </c>
      <c r="J136" s="1">
        <v>34615</v>
      </c>
      <c r="K136">
        <v>6</v>
      </c>
      <c r="L136">
        <v>240</v>
      </c>
      <c r="M136">
        <v>10</v>
      </c>
      <c r="N136">
        <v>20</v>
      </c>
      <c r="O136" t="s">
        <v>228</v>
      </c>
      <c r="P136">
        <v>1</v>
      </c>
      <c r="Q136" t="s">
        <v>82</v>
      </c>
      <c r="S136" t="s">
        <v>102</v>
      </c>
      <c r="U136">
        <v>1</v>
      </c>
      <c r="V136" t="s">
        <v>158</v>
      </c>
      <c r="Y136" t="s">
        <v>732</v>
      </c>
      <c r="Z136" t="s">
        <v>95</v>
      </c>
      <c r="AB136">
        <v>2</v>
      </c>
      <c r="AC136" t="s">
        <v>733</v>
      </c>
      <c r="AD136" t="s">
        <v>62</v>
      </c>
      <c r="AH136" t="s">
        <v>33</v>
      </c>
      <c r="AO136" t="s">
        <v>76</v>
      </c>
      <c r="AQ136">
        <v>5</v>
      </c>
      <c r="AS136">
        <v>6</v>
      </c>
      <c r="AU136">
        <v>300</v>
      </c>
      <c r="AV136" t="s">
        <v>734</v>
      </c>
      <c r="AW136" t="s">
        <v>78</v>
      </c>
      <c r="AY136">
        <v>10</v>
      </c>
      <c r="AZ136" t="s">
        <v>735</v>
      </c>
      <c r="BA136" t="s">
        <v>736</v>
      </c>
    </row>
    <row r="137" spans="1:54" x14ac:dyDescent="0.3">
      <c r="A137">
        <v>135</v>
      </c>
      <c r="B137">
        <v>135</v>
      </c>
      <c r="C137">
        <v>135</v>
      </c>
      <c r="D137" t="s">
        <v>3</v>
      </c>
      <c r="E137" t="s">
        <v>4</v>
      </c>
      <c r="F137" t="s">
        <v>5</v>
      </c>
      <c r="H137" t="s">
        <v>7</v>
      </c>
      <c r="J137" s="1">
        <v>33885</v>
      </c>
      <c r="K137">
        <v>6</v>
      </c>
      <c r="L137">
        <v>60</v>
      </c>
      <c r="M137">
        <v>8</v>
      </c>
      <c r="N137">
        <v>3</v>
      </c>
      <c r="O137" t="s">
        <v>81</v>
      </c>
      <c r="P137">
        <v>1</v>
      </c>
      <c r="Q137" t="s">
        <v>101</v>
      </c>
      <c r="S137" t="s">
        <v>102</v>
      </c>
      <c r="U137">
        <v>1</v>
      </c>
      <c r="V137" t="s">
        <v>216</v>
      </c>
      <c r="Y137" t="s">
        <v>732</v>
      </c>
      <c r="AA137" t="s">
        <v>737</v>
      </c>
      <c r="AB137">
        <v>2</v>
      </c>
      <c r="AC137" t="s">
        <v>738</v>
      </c>
      <c r="AD137" t="s">
        <v>62</v>
      </c>
      <c r="AJ137" t="s">
        <v>35</v>
      </c>
      <c r="AO137" t="s">
        <v>63</v>
      </c>
      <c r="AQ137">
        <v>3</v>
      </c>
      <c r="AS137">
        <v>4</v>
      </c>
      <c r="AU137">
        <v>3</v>
      </c>
      <c r="AV137" t="s">
        <v>739</v>
      </c>
      <c r="AW137" t="s">
        <v>67</v>
      </c>
      <c r="AY137">
        <v>10</v>
      </c>
      <c r="AZ137" t="s">
        <v>740</v>
      </c>
    </row>
    <row r="138" spans="1:54" x14ac:dyDescent="0.3">
      <c r="A138">
        <v>136</v>
      </c>
      <c r="B138">
        <v>136</v>
      </c>
      <c r="C138">
        <v>136</v>
      </c>
      <c r="D138" t="s">
        <v>3</v>
      </c>
      <c r="J138" s="1">
        <v>33877</v>
      </c>
      <c r="K138">
        <v>10</v>
      </c>
      <c r="L138">
        <v>30</v>
      </c>
      <c r="M138">
        <v>20</v>
      </c>
      <c r="N138">
        <v>3</v>
      </c>
      <c r="O138" t="s">
        <v>81</v>
      </c>
      <c r="P138">
        <v>1</v>
      </c>
      <c r="Q138" t="s">
        <v>56</v>
      </c>
      <c r="S138" t="s">
        <v>102</v>
      </c>
      <c r="U138">
        <v>0</v>
      </c>
      <c r="AD138" t="s">
        <v>87</v>
      </c>
      <c r="AG138" t="s">
        <v>32</v>
      </c>
      <c r="AO138" t="s">
        <v>76</v>
      </c>
      <c r="AR138">
        <v>10</v>
      </c>
      <c r="AT138">
        <v>10</v>
      </c>
      <c r="AU138">
        <v>10</v>
      </c>
      <c r="AV138" t="s">
        <v>741</v>
      </c>
      <c r="AW138" t="s">
        <v>348</v>
      </c>
      <c r="AY138">
        <v>9</v>
      </c>
      <c r="AZ138" t="s">
        <v>742</v>
      </c>
      <c r="BB138" t="s">
        <v>743</v>
      </c>
    </row>
    <row r="139" spans="1:54" x14ac:dyDescent="0.3">
      <c r="A139">
        <v>137</v>
      </c>
      <c r="B139">
        <v>137</v>
      </c>
      <c r="C139">
        <v>137</v>
      </c>
      <c r="H139" t="s">
        <v>7</v>
      </c>
      <c r="J139" s="1">
        <v>29845</v>
      </c>
      <c r="K139">
        <v>8</v>
      </c>
      <c r="L139">
        <v>65</v>
      </c>
      <c r="M139">
        <v>14</v>
      </c>
      <c r="N139">
        <v>20</v>
      </c>
      <c r="O139" t="s">
        <v>106</v>
      </c>
      <c r="P139">
        <v>1</v>
      </c>
      <c r="Q139" t="s">
        <v>56</v>
      </c>
      <c r="S139" t="s">
        <v>57</v>
      </c>
      <c r="U139">
        <v>1</v>
      </c>
      <c r="V139" t="s">
        <v>33</v>
      </c>
      <c r="X139" t="s">
        <v>94</v>
      </c>
      <c r="Z139" t="s">
        <v>234</v>
      </c>
      <c r="AB139">
        <v>15</v>
      </c>
      <c r="AC139" t="s">
        <v>744</v>
      </c>
      <c r="AD139" t="s">
        <v>164</v>
      </c>
      <c r="AH139" t="s">
        <v>33</v>
      </c>
      <c r="AO139" t="s">
        <v>88</v>
      </c>
      <c r="AQ139">
        <v>4</v>
      </c>
      <c r="AS139">
        <v>6</v>
      </c>
      <c r="AU139">
        <v>16</v>
      </c>
      <c r="AV139" t="s">
        <v>745</v>
      </c>
      <c r="AX139" t="s">
        <v>746</v>
      </c>
      <c r="AY139">
        <v>10</v>
      </c>
      <c r="AZ139" t="s">
        <v>747</v>
      </c>
      <c r="BA139" t="s">
        <v>748</v>
      </c>
      <c r="BB139" t="s">
        <v>749</v>
      </c>
    </row>
    <row r="140" spans="1:54" x14ac:dyDescent="0.3">
      <c r="A140">
        <v>138</v>
      </c>
      <c r="B140">
        <v>138</v>
      </c>
      <c r="C140">
        <v>138</v>
      </c>
      <c r="D140" t="s">
        <v>3</v>
      </c>
      <c r="J140" s="1">
        <v>33885</v>
      </c>
      <c r="K140">
        <v>8</v>
      </c>
      <c r="L140">
        <v>60</v>
      </c>
      <c r="M140">
        <v>8</v>
      </c>
      <c r="N140">
        <v>10</v>
      </c>
      <c r="O140" t="s">
        <v>192</v>
      </c>
      <c r="P140">
        <v>1</v>
      </c>
      <c r="Q140" t="s">
        <v>71</v>
      </c>
      <c r="S140" t="s">
        <v>102</v>
      </c>
      <c r="U140">
        <v>1</v>
      </c>
      <c r="V140" t="s">
        <v>33</v>
      </c>
      <c r="X140" t="s">
        <v>84</v>
      </c>
      <c r="Z140" t="s">
        <v>159</v>
      </c>
      <c r="AB140">
        <v>1</v>
      </c>
      <c r="AC140" t="s">
        <v>750</v>
      </c>
      <c r="AD140" t="s">
        <v>62</v>
      </c>
      <c r="AH140" t="s">
        <v>33</v>
      </c>
      <c r="AO140" t="s">
        <v>88</v>
      </c>
      <c r="AQ140">
        <v>6</v>
      </c>
      <c r="AS140">
        <v>6</v>
      </c>
      <c r="AU140">
        <v>10</v>
      </c>
      <c r="AV140" t="s">
        <v>751</v>
      </c>
      <c r="AX140" t="s">
        <v>752</v>
      </c>
      <c r="AY140">
        <v>9</v>
      </c>
      <c r="AZ140" t="s">
        <v>753</v>
      </c>
      <c r="BA140" t="s">
        <v>754</v>
      </c>
      <c r="BB140" t="s">
        <v>755</v>
      </c>
    </row>
    <row r="141" spans="1:54" x14ac:dyDescent="0.3">
      <c r="A141">
        <v>139</v>
      </c>
      <c r="B141">
        <v>139</v>
      </c>
      <c r="C141">
        <v>139</v>
      </c>
      <c r="D141" t="s">
        <v>3</v>
      </c>
      <c r="J141" s="1">
        <v>29414</v>
      </c>
      <c r="K141">
        <v>6</v>
      </c>
      <c r="L141">
        <v>140</v>
      </c>
      <c r="M141">
        <v>12</v>
      </c>
      <c r="N141">
        <v>1</v>
      </c>
      <c r="O141" t="s">
        <v>81</v>
      </c>
      <c r="P141">
        <v>0</v>
      </c>
      <c r="Q141" t="s">
        <v>56</v>
      </c>
      <c r="S141" t="s">
        <v>72</v>
      </c>
      <c r="U141">
        <v>1</v>
      </c>
      <c r="V141" t="s">
        <v>158</v>
      </c>
      <c r="X141" t="s">
        <v>84</v>
      </c>
      <c r="Z141" t="s">
        <v>95</v>
      </c>
      <c r="AB141">
        <v>1</v>
      </c>
      <c r="AC141" t="s">
        <v>756</v>
      </c>
      <c r="AD141" t="s">
        <v>87</v>
      </c>
      <c r="AH141" t="s">
        <v>33</v>
      </c>
      <c r="AO141" t="s">
        <v>76</v>
      </c>
      <c r="AR141">
        <v>10</v>
      </c>
      <c r="AS141">
        <v>6</v>
      </c>
      <c r="AU141">
        <v>20</v>
      </c>
      <c r="AV141" t="s">
        <v>757</v>
      </c>
      <c r="AW141" t="s">
        <v>67</v>
      </c>
      <c r="AY141">
        <v>6</v>
      </c>
      <c r="AZ141" t="s">
        <v>758</v>
      </c>
      <c r="BA141" t="s">
        <v>325</v>
      </c>
      <c r="BB141" t="s">
        <v>759</v>
      </c>
    </row>
    <row r="142" spans="1:54" x14ac:dyDescent="0.3">
      <c r="A142">
        <v>140</v>
      </c>
      <c r="B142">
        <v>140</v>
      </c>
      <c r="C142">
        <v>140</v>
      </c>
      <c r="D142" t="s">
        <v>3</v>
      </c>
      <c r="G142" t="s">
        <v>6</v>
      </c>
      <c r="H142" t="s">
        <v>7</v>
      </c>
      <c r="J142" s="1">
        <v>33876</v>
      </c>
      <c r="K142">
        <v>6</v>
      </c>
      <c r="L142">
        <v>90</v>
      </c>
      <c r="M142">
        <v>10</v>
      </c>
      <c r="N142">
        <v>12</v>
      </c>
      <c r="O142" t="s">
        <v>228</v>
      </c>
      <c r="P142">
        <v>0</v>
      </c>
      <c r="Q142" t="s">
        <v>71</v>
      </c>
      <c r="S142" t="s">
        <v>72</v>
      </c>
      <c r="U142">
        <v>1</v>
      </c>
      <c r="V142" t="s">
        <v>410</v>
      </c>
      <c r="X142" t="s">
        <v>114</v>
      </c>
      <c r="AA142" t="s">
        <v>760</v>
      </c>
      <c r="AB142">
        <v>2</v>
      </c>
      <c r="AC142" t="s">
        <v>761</v>
      </c>
      <c r="AD142" t="s">
        <v>62</v>
      </c>
      <c r="AG142" t="s">
        <v>32</v>
      </c>
      <c r="AO142" t="s">
        <v>76</v>
      </c>
      <c r="AQ142">
        <v>6</v>
      </c>
      <c r="AT142">
        <v>10</v>
      </c>
      <c r="AU142">
        <v>50</v>
      </c>
      <c r="AV142" t="s">
        <v>762</v>
      </c>
      <c r="AW142" t="s">
        <v>78</v>
      </c>
      <c r="AY142">
        <v>10</v>
      </c>
      <c r="AZ142" t="s">
        <v>763</v>
      </c>
      <c r="BA142" t="s">
        <v>764</v>
      </c>
      <c r="BB142" t="s">
        <v>765</v>
      </c>
    </row>
    <row r="143" spans="1:54" x14ac:dyDescent="0.3">
      <c r="A143">
        <v>141</v>
      </c>
      <c r="B143">
        <v>141</v>
      </c>
      <c r="C143">
        <v>141</v>
      </c>
      <c r="D143" t="s">
        <v>3</v>
      </c>
      <c r="J143" s="1">
        <v>34017</v>
      </c>
      <c r="K143">
        <v>4</v>
      </c>
      <c r="L143">
        <v>2</v>
      </c>
      <c r="M143">
        <v>10</v>
      </c>
      <c r="N143">
        <v>15</v>
      </c>
      <c r="O143" t="s">
        <v>55</v>
      </c>
      <c r="P143">
        <v>1</v>
      </c>
      <c r="Q143" t="s">
        <v>56</v>
      </c>
      <c r="S143" t="s">
        <v>72</v>
      </c>
      <c r="U143">
        <v>0</v>
      </c>
      <c r="AD143" t="s">
        <v>62</v>
      </c>
      <c r="AF143" t="s">
        <v>31</v>
      </c>
      <c r="AO143" t="s">
        <v>76</v>
      </c>
      <c r="AQ143">
        <v>6</v>
      </c>
      <c r="AS143">
        <v>6</v>
      </c>
      <c r="AU143">
        <v>3</v>
      </c>
      <c r="AV143" t="s">
        <v>766</v>
      </c>
      <c r="AW143" t="s">
        <v>67</v>
      </c>
      <c r="AY143">
        <v>10</v>
      </c>
      <c r="AZ143" t="s">
        <v>767</v>
      </c>
      <c r="BA143" t="s">
        <v>760</v>
      </c>
      <c r="BB143" t="s">
        <v>768</v>
      </c>
    </row>
    <row r="144" spans="1:54" x14ac:dyDescent="0.3">
      <c r="A144">
        <v>142</v>
      </c>
      <c r="B144">
        <v>142</v>
      </c>
      <c r="C144">
        <v>142</v>
      </c>
      <c r="E144" t="s">
        <v>4</v>
      </c>
      <c r="J144" s="1">
        <v>33015</v>
      </c>
      <c r="K144">
        <v>7</v>
      </c>
      <c r="L144">
        <v>150</v>
      </c>
      <c r="M144">
        <v>9</v>
      </c>
      <c r="N144">
        <v>10</v>
      </c>
      <c r="O144" t="s">
        <v>92</v>
      </c>
      <c r="P144">
        <v>0</v>
      </c>
      <c r="Q144" t="s">
        <v>71</v>
      </c>
      <c r="S144" t="s">
        <v>57</v>
      </c>
      <c r="U144">
        <v>1</v>
      </c>
      <c r="V144" t="s">
        <v>149</v>
      </c>
      <c r="X144" t="s">
        <v>84</v>
      </c>
      <c r="Z144" t="s">
        <v>127</v>
      </c>
      <c r="AB144">
        <v>3</v>
      </c>
      <c r="AC144" t="s">
        <v>769</v>
      </c>
      <c r="AD144" t="s">
        <v>62</v>
      </c>
      <c r="AF144" t="s">
        <v>31</v>
      </c>
      <c r="AO144" t="s">
        <v>76</v>
      </c>
      <c r="AR144">
        <v>10</v>
      </c>
      <c r="AT144">
        <v>10</v>
      </c>
      <c r="AU144">
        <v>20</v>
      </c>
      <c r="AV144" t="s">
        <v>160</v>
      </c>
      <c r="AW144" t="s">
        <v>67</v>
      </c>
      <c r="AY144">
        <v>10</v>
      </c>
      <c r="AZ144" t="s">
        <v>770</v>
      </c>
      <c r="BA144" t="s">
        <v>771</v>
      </c>
      <c r="BB144" t="s">
        <v>772</v>
      </c>
    </row>
    <row r="145" spans="1:54" x14ac:dyDescent="0.3">
      <c r="A145">
        <v>143</v>
      </c>
      <c r="B145">
        <v>143</v>
      </c>
      <c r="C145">
        <v>143</v>
      </c>
      <c r="E145" t="s">
        <v>4</v>
      </c>
      <c r="J145" s="1">
        <v>32885</v>
      </c>
      <c r="K145">
        <v>7</v>
      </c>
      <c r="L145">
        <v>28</v>
      </c>
      <c r="M145">
        <v>12</v>
      </c>
      <c r="N145">
        <v>6</v>
      </c>
      <c r="O145" t="s">
        <v>338</v>
      </c>
      <c r="P145">
        <v>0</v>
      </c>
      <c r="Q145" t="s">
        <v>137</v>
      </c>
      <c r="S145" t="s">
        <v>72</v>
      </c>
      <c r="U145">
        <v>1</v>
      </c>
      <c r="V145" t="s">
        <v>93</v>
      </c>
      <c r="X145" t="s">
        <v>84</v>
      </c>
      <c r="Z145" t="s">
        <v>223</v>
      </c>
      <c r="AB145">
        <v>5</v>
      </c>
      <c r="AC145" t="s">
        <v>773</v>
      </c>
      <c r="AD145" t="s">
        <v>87</v>
      </c>
      <c r="AG145" t="s">
        <v>32</v>
      </c>
      <c r="AJ145" t="s">
        <v>35</v>
      </c>
      <c r="AO145" t="s">
        <v>63</v>
      </c>
      <c r="AQ145">
        <v>4</v>
      </c>
      <c r="AS145">
        <v>4</v>
      </c>
      <c r="AU145">
        <v>100</v>
      </c>
      <c r="AV145" t="s">
        <v>774</v>
      </c>
      <c r="AW145" t="s">
        <v>67</v>
      </c>
      <c r="AY145">
        <v>9</v>
      </c>
      <c r="AZ145" t="s">
        <v>775</v>
      </c>
      <c r="BA145" t="s">
        <v>776</v>
      </c>
    </row>
    <row r="146" spans="1:54" x14ac:dyDescent="0.3">
      <c r="A146">
        <v>144</v>
      </c>
      <c r="B146">
        <v>144</v>
      </c>
      <c r="C146">
        <v>144</v>
      </c>
      <c r="H146" t="s">
        <v>7</v>
      </c>
      <c r="J146" s="1">
        <v>32154</v>
      </c>
      <c r="K146">
        <v>8</v>
      </c>
      <c r="L146">
        <v>0</v>
      </c>
      <c r="M146">
        <v>12</v>
      </c>
      <c r="N146">
        <v>1</v>
      </c>
      <c r="O146" t="s">
        <v>92</v>
      </c>
      <c r="P146">
        <v>0</v>
      </c>
      <c r="Q146" t="s">
        <v>56</v>
      </c>
      <c r="S146" t="s">
        <v>57</v>
      </c>
      <c r="U146">
        <v>1</v>
      </c>
      <c r="V146" t="s">
        <v>216</v>
      </c>
      <c r="Y146" t="s">
        <v>216</v>
      </c>
      <c r="Z146" t="s">
        <v>95</v>
      </c>
      <c r="AB146">
        <v>5</v>
      </c>
      <c r="AC146" t="s">
        <v>777</v>
      </c>
      <c r="AD146" t="s">
        <v>62</v>
      </c>
      <c r="AH146" t="s">
        <v>33</v>
      </c>
      <c r="AO146" t="s">
        <v>88</v>
      </c>
      <c r="AQ146">
        <v>3</v>
      </c>
      <c r="AS146">
        <v>1</v>
      </c>
      <c r="AU146">
        <v>160</v>
      </c>
      <c r="AV146" t="s">
        <v>38</v>
      </c>
      <c r="AW146" t="s">
        <v>67</v>
      </c>
      <c r="AY146">
        <v>10</v>
      </c>
      <c r="AZ146" t="s">
        <v>778</v>
      </c>
      <c r="BA146" t="s">
        <v>421</v>
      </c>
      <c r="BB146" t="s">
        <v>293</v>
      </c>
    </row>
    <row r="147" spans="1:54" x14ac:dyDescent="0.3">
      <c r="A147">
        <v>145</v>
      </c>
      <c r="B147">
        <v>145</v>
      </c>
      <c r="C147">
        <v>145</v>
      </c>
      <c r="E147" t="s">
        <v>4</v>
      </c>
      <c r="G147" t="s">
        <v>6</v>
      </c>
      <c r="H147" t="s">
        <v>7</v>
      </c>
      <c r="J147" s="1">
        <v>34064</v>
      </c>
      <c r="K147">
        <v>6</v>
      </c>
      <c r="L147">
        <v>120</v>
      </c>
      <c r="M147">
        <v>13</v>
      </c>
      <c r="N147">
        <v>4</v>
      </c>
      <c r="O147" t="s">
        <v>228</v>
      </c>
      <c r="P147">
        <v>1</v>
      </c>
      <c r="Q147" t="s">
        <v>82</v>
      </c>
      <c r="T147" t="s">
        <v>779</v>
      </c>
      <c r="U147">
        <v>1</v>
      </c>
      <c r="V147" t="s">
        <v>158</v>
      </c>
      <c r="X147" t="s">
        <v>84</v>
      </c>
      <c r="Z147" t="s">
        <v>234</v>
      </c>
      <c r="AB147">
        <v>2</v>
      </c>
      <c r="AC147" t="s">
        <v>780</v>
      </c>
      <c r="AD147" t="s">
        <v>62</v>
      </c>
      <c r="AM147" t="s">
        <v>38</v>
      </c>
      <c r="AW147" t="s">
        <v>78</v>
      </c>
      <c r="AY147">
        <v>8</v>
      </c>
      <c r="AZ147" t="s">
        <v>781</v>
      </c>
      <c r="BB147" t="s">
        <v>782</v>
      </c>
    </row>
    <row r="148" spans="1:54" x14ac:dyDescent="0.3">
      <c r="A148">
        <v>146</v>
      </c>
      <c r="B148">
        <v>146</v>
      </c>
      <c r="C148">
        <v>146</v>
      </c>
      <c r="D148" t="s">
        <v>3</v>
      </c>
      <c r="F148" t="s">
        <v>5</v>
      </c>
      <c r="J148" s="1">
        <v>32540</v>
      </c>
      <c r="K148">
        <v>8</v>
      </c>
      <c r="L148">
        <v>7</v>
      </c>
      <c r="M148">
        <v>12</v>
      </c>
      <c r="N148">
        <v>0</v>
      </c>
      <c r="O148" t="s">
        <v>106</v>
      </c>
      <c r="P148">
        <v>1</v>
      </c>
      <c r="Q148" t="s">
        <v>71</v>
      </c>
      <c r="S148" t="s">
        <v>107</v>
      </c>
      <c r="U148">
        <v>1</v>
      </c>
      <c r="V148" t="s">
        <v>410</v>
      </c>
      <c r="X148" t="s">
        <v>84</v>
      </c>
      <c r="Z148" t="s">
        <v>159</v>
      </c>
      <c r="AB148">
        <v>3</v>
      </c>
      <c r="AC148" t="s">
        <v>783</v>
      </c>
      <c r="AD148" t="s">
        <v>87</v>
      </c>
      <c r="AG148" t="s">
        <v>32</v>
      </c>
      <c r="AO148" t="s">
        <v>76</v>
      </c>
      <c r="AQ148">
        <v>4</v>
      </c>
      <c r="AS148">
        <v>6</v>
      </c>
      <c r="AU148">
        <v>20</v>
      </c>
      <c r="AV148" t="s">
        <v>784</v>
      </c>
      <c r="AW148" t="s">
        <v>78</v>
      </c>
      <c r="AY148">
        <v>10</v>
      </c>
      <c r="AZ148" t="s">
        <v>785</v>
      </c>
      <c r="BA148" t="s">
        <v>786</v>
      </c>
      <c r="BB148" t="s">
        <v>787</v>
      </c>
    </row>
    <row r="149" spans="1:54" x14ac:dyDescent="0.3">
      <c r="A149">
        <v>147</v>
      </c>
      <c r="B149">
        <v>147</v>
      </c>
      <c r="C149">
        <v>147</v>
      </c>
      <c r="D149" t="s">
        <v>3</v>
      </c>
      <c r="J149" s="1">
        <v>32950</v>
      </c>
      <c r="K149">
        <v>7</v>
      </c>
      <c r="L149">
        <v>60</v>
      </c>
      <c r="M149">
        <v>14</v>
      </c>
      <c r="N149">
        <v>5</v>
      </c>
      <c r="O149" t="s">
        <v>55</v>
      </c>
      <c r="P149">
        <v>0</v>
      </c>
      <c r="Q149" t="s">
        <v>56</v>
      </c>
      <c r="S149" t="s">
        <v>72</v>
      </c>
      <c r="U149">
        <v>1</v>
      </c>
      <c r="V149" t="s">
        <v>149</v>
      </c>
      <c r="X149" t="s">
        <v>84</v>
      </c>
      <c r="Z149" t="s">
        <v>115</v>
      </c>
      <c r="AB149">
        <v>5</v>
      </c>
      <c r="AC149" t="s">
        <v>788</v>
      </c>
      <c r="AD149" t="s">
        <v>62</v>
      </c>
      <c r="AG149" t="s">
        <v>32</v>
      </c>
      <c r="AO149" t="s">
        <v>88</v>
      </c>
      <c r="AQ149">
        <v>6</v>
      </c>
      <c r="AS149">
        <v>5</v>
      </c>
      <c r="AU149">
        <v>25</v>
      </c>
      <c r="AV149" t="s">
        <v>789</v>
      </c>
      <c r="AW149" t="s">
        <v>348</v>
      </c>
      <c r="AY149">
        <v>9</v>
      </c>
      <c r="AZ149" t="s">
        <v>790</v>
      </c>
      <c r="BA149" t="s">
        <v>791</v>
      </c>
      <c r="BB149" t="s">
        <v>792</v>
      </c>
    </row>
    <row r="150" spans="1:54" x14ac:dyDescent="0.3">
      <c r="A150">
        <v>148</v>
      </c>
      <c r="B150">
        <v>148</v>
      </c>
      <c r="C150">
        <v>148</v>
      </c>
      <c r="G150" t="s">
        <v>6</v>
      </c>
      <c r="H150" t="s">
        <v>7</v>
      </c>
      <c r="J150" s="1">
        <v>34861</v>
      </c>
      <c r="K150">
        <v>7</v>
      </c>
      <c r="L150">
        <v>0</v>
      </c>
      <c r="M150">
        <v>12</v>
      </c>
      <c r="N150">
        <v>15</v>
      </c>
      <c r="O150" t="s">
        <v>192</v>
      </c>
      <c r="P150">
        <v>1</v>
      </c>
      <c r="Q150" t="s">
        <v>56</v>
      </c>
      <c r="S150" t="s">
        <v>102</v>
      </c>
      <c r="U150">
        <v>1</v>
      </c>
      <c r="V150" t="s">
        <v>173</v>
      </c>
      <c r="X150" t="s">
        <v>114</v>
      </c>
      <c r="Z150" t="s">
        <v>60</v>
      </c>
      <c r="AB150">
        <v>1</v>
      </c>
      <c r="AC150" t="s">
        <v>61</v>
      </c>
      <c r="AD150" t="s">
        <v>62</v>
      </c>
      <c r="AI150" t="s">
        <v>34</v>
      </c>
      <c r="AJ150" t="s">
        <v>35</v>
      </c>
      <c r="AK150" t="s">
        <v>36</v>
      </c>
      <c r="AL150" t="s">
        <v>37</v>
      </c>
      <c r="AO150" t="s">
        <v>63</v>
      </c>
      <c r="AR150">
        <v>15</v>
      </c>
      <c r="AS150">
        <v>6</v>
      </c>
      <c r="AU150">
        <v>90</v>
      </c>
      <c r="AV150" t="s">
        <v>793</v>
      </c>
      <c r="AW150" t="s">
        <v>78</v>
      </c>
      <c r="AY150">
        <v>10</v>
      </c>
      <c r="AZ150" t="s">
        <v>794</v>
      </c>
      <c r="BA150" t="s">
        <v>795</v>
      </c>
    </row>
    <row r="151" spans="1:54" x14ac:dyDescent="0.3">
      <c r="A151">
        <v>149</v>
      </c>
      <c r="B151">
        <v>149</v>
      </c>
      <c r="C151">
        <v>149</v>
      </c>
      <c r="D151" t="s">
        <v>3</v>
      </c>
      <c r="E151" t="s">
        <v>4</v>
      </c>
      <c r="H151" t="s">
        <v>7</v>
      </c>
      <c r="J151" s="1">
        <v>30465</v>
      </c>
      <c r="K151">
        <v>7</v>
      </c>
      <c r="L151">
        <v>55</v>
      </c>
      <c r="M151">
        <v>9</v>
      </c>
      <c r="N151">
        <v>2</v>
      </c>
      <c r="O151" t="s">
        <v>92</v>
      </c>
      <c r="P151">
        <v>0</v>
      </c>
      <c r="Q151" t="s">
        <v>101</v>
      </c>
      <c r="S151" t="s">
        <v>102</v>
      </c>
      <c r="U151">
        <v>1</v>
      </c>
      <c r="V151" t="s">
        <v>158</v>
      </c>
      <c r="X151" t="s">
        <v>84</v>
      </c>
      <c r="Z151" t="s">
        <v>109</v>
      </c>
      <c r="AB151">
        <v>6</v>
      </c>
      <c r="AC151" t="s">
        <v>796</v>
      </c>
      <c r="AD151" t="s">
        <v>366</v>
      </c>
      <c r="AH151" t="s">
        <v>33</v>
      </c>
      <c r="AI151" t="s">
        <v>34</v>
      </c>
      <c r="AJ151" t="s">
        <v>35</v>
      </c>
      <c r="AO151" t="s">
        <v>76</v>
      </c>
      <c r="AQ151">
        <v>4</v>
      </c>
      <c r="AS151">
        <v>4</v>
      </c>
      <c r="AU151">
        <v>6</v>
      </c>
      <c r="AV151" t="s">
        <v>797</v>
      </c>
      <c r="AX151" t="s">
        <v>798</v>
      </c>
      <c r="AY151">
        <v>10</v>
      </c>
      <c r="AZ151" t="s">
        <v>799</v>
      </c>
      <c r="BA151" t="s">
        <v>800</v>
      </c>
      <c r="BB151" t="s">
        <v>801</v>
      </c>
    </row>
    <row r="152" spans="1:54" x14ac:dyDescent="0.3">
      <c r="A152">
        <v>150</v>
      </c>
      <c r="B152">
        <v>150</v>
      </c>
      <c r="C152">
        <v>150</v>
      </c>
      <c r="E152" t="s">
        <v>4</v>
      </c>
      <c r="J152" s="1">
        <v>33864</v>
      </c>
      <c r="K152">
        <v>7</v>
      </c>
      <c r="L152">
        <v>25</v>
      </c>
      <c r="M152">
        <v>9</v>
      </c>
      <c r="N152">
        <v>5</v>
      </c>
      <c r="O152" t="s">
        <v>81</v>
      </c>
      <c r="P152">
        <v>0</v>
      </c>
      <c r="Q152" t="s">
        <v>56</v>
      </c>
      <c r="S152" t="s">
        <v>102</v>
      </c>
      <c r="U152">
        <v>1</v>
      </c>
      <c r="V152" t="s">
        <v>32</v>
      </c>
      <c r="X152" t="s">
        <v>114</v>
      </c>
      <c r="AA152" t="s">
        <v>802</v>
      </c>
      <c r="AB152">
        <v>2</v>
      </c>
      <c r="AC152" t="s">
        <v>772</v>
      </c>
      <c r="AD152" t="s">
        <v>87</v>
      </c>
      <c r="AG152" t="s">
        <v>32</v>
      </c>
      <c r="AO152" t="s">
        <v>76</v>
      </c>
      <c r="AQ152">
        <v>2</v>
      </c>
      <c r="AS152">
        <v>1</v>
      </c>
      <c r="AU152">
        <v>10</v>
      </c>
      <c r="AV152" t="s">
        <v>772</v>
      </c>
      <c r="AW152" t="s">
        <v>195</v>
      </c>
      <c r="AY152">
        <v>8</v>
      </c>
      <c r="AZ152" t="s">
        <v>772</v>
      </c>
      <c r="BA152" t="s">
        <v>803</v>
      </c>
      <c r="BB152" t="s">
        <v>772</v>
      </c>
    </row>
    <row r="153" spans="1:54" x14ac:dyDescent="0.3">
      <c r="A153">
        <v>151</v>
      </c>
      <c r="B153">
        <v>151</v>
      </c>
      <c r="C153">
        <v>151</v>
      </c>
      <c r="D153" t="s">
        <v>3</v>
      </c>
      <c r="E153" t="s">
        <v>4</v>
      </c>
      <c r="G153" t="s">
        <v>6</v>
      </c>
      <c r="J153" s="1">
        <v>31252</v>
      </c>
      <c r="K153">
        <v>6</v>
      </c>
      <c r="L153">
        <v>0</v>
      </c>
      <c r="M153">
        <v>10</v>
      </c>
      <c r="N153">
        <v>6</v>
      </c>
      <c r="O153" t="s">
        <v>136</v>
      </c>
      <c r="P153">
        <v>0</v>
      </c>
      <c r="Q153" t="s">
        <v>71</v>
      </c>
      <c r="S153" t="s">
        <v>57</v>
      </c>
      <c r="U153">
        <v>1</v>
      </c>
      <c r="V153" t="s">
        <v>415</v>
      </c>
      <c r="X153" t="s">
        <v>59</v>
      </c>
      <c r="Z153" t="s">
        <v>95</v>
      </c>
      <c r="AB153">
        <v>10</v>
      </c>
      <c r="AC153" t="s">
        <v>804</v>
      </c>
      <c r="AD153" t="s">
        <v>62</v>
      </c>
      <c r="AH153" t="s">
        <v>33</v>
      </c>
      <c r="AN153" t="s">
        <v>805</v>
      </c>
      <c r="AO153" t="s">
        <v>76</v>
      </c>
      <c r="AQ153">
        <v>6</v>
      </c>
      <c r="AS153">
        <v>6</v>
      </c>
      <c r="AU153">
        <v>16</v>
      </c>
      <c r="AV153" t="s">
        <v>806</v>
      </c>
      <c r="AW153" t="s">
        <v>78</v>
      </c>
      <c r="AY153">
        <v>10</v>
      </c>
      <c r="AZ153" t="s">
        <v>807</v>
      </c>
      <c r="BA153" t="s">
        <v>808</v>
      </c>
      <c r="BB153" t="s">
        <v>809</v>
      </c>
    </row>
    <row r="154" spans="1:54" x14ac:dyDescent="0.3">
      <c r="A154">
        <v>152</v>
      </c>
      <c r="B154">
        <v>152</v>
      </c>
      <c r="C154">
        <v>152</v>
      </c>
      <c r="E154" t="s">
        <v>4</v>
      </c>
      <c r="J154" s="1">
        <v>29519</v>
      </c>
      <c r="K154">
        <v>7</v>
      </c>
      <c r="L154">
        <v>60</v>
      </c>
      <c r="M154">
        <v>10</v>
      </c>
      <c r="N154">
        <v>12</v>
      </c>
      <c r="O154" t="s">
        <v>192</v>
      </c>
      <c r="P154">
        <v>1</v>
      </c>
      <c r="Q154" t="s">
        <v>71</v>
      </c>
      <c r="S154" t="s">
        <v>72</v>
      </c>
      <c r="U154">
        <v>1</v>
      </c>
      <c r="V154" t="s">
        <v>149</v>
      </c>
      <c r="X154" t="s">
        <v>59</v>
      </c>
      <c r="Z154" t="s">
        <v>109</v>
      </c>
      <c r="AB154">
        <v>10</v>
      </c>
      <c r="AC154" t="s">
        <v>810</v>
      </c>
      <c r="AD154" t="s">
        <v>75</v>
      </c>
      <c r="AJ154" t="s">
        <v>35</v>
      </c>
      <c r="AO154" t="s">
        <v>88</v>
      </c>
      <c r="AR154">
        <v>10</v>
      </c>
      <c r="AS154">
        <v>3</v>
      </c>
      <c r="AU154">
        <v>4</v>
      </c>
      <c r="AV154" t="s">
        <v>811</v>
      </c>
      <c r="AW154" t="s">
        <v>67</v>
      </c>
      <c r="AY154">
        <v>7</v>
      </c>
      <c r="AZ154" t="s">
        <v>812</v>
      </c>
      <c r="BA154" t="s">
        <v>813</v>
      </c>
      <c r="BB154" t="s">
        <v>814</v>
      </c>
    </row>
    <row r="155" spans="1:54" x14ac:dyDescent="0.3">
      <c r="A155">
        <v>153</v>
      </c>
      <c r="B155">
        <v>153</v>
      </c>
      <c r="C155">
        <v>153</v>
      </c>
      <c r="D155" t="s">
        <v>3</v>
      </c>
      <c r="F155" t="s">
        <v>5</v>
      </c>
      <c r="H155" t="s">
        <v>7</v>
      </c>
      <c r="J155" s="1">
        <v>24021</v>
      </c>
      <c r="K155">
        <v>7</v>
      </c>
      <c r="L155">
        <v>0</v>
      </c>
      <c r="M155">
        <v>9</v>
      </c>
      <c r="N155">
        <v>30</v>
      </c>
      <c r="O155" t="s">
        <v>100</v>
      </c>
      <c r="P155">
        <v>1</v>
      </c>
      <c r="Q155" t="s">
        <v>56</v>
      </c>
      <c r="T155" t="s">
        <v>815</v>
      </c>
      <c r="U155">
        <v>1</v>
      </c>
      <c r="V155" t="s">
        <v>415</v>
      </c>
      <c r="X155" t="s">
        <v>84</v>
      </c>
      <c r="Z155" t="s">
        <v>60</v>
      </c>
      <c r="AB155">
        <v>28</v>
      </c>
      <c r="AC155" t="s">
        <v>816</v>
      </c>
      <c r="AD155" t="s">
        <v>87</v>
      </c>
      <c r="AI155" t="s">
        <v>34</v>
      </c>
      <c r="AO155" t="s">
        <v>76</v>
      </c>
      <c r="AR155">
        <v>10</v>
      </c>
      <c r="AS155">
        <v>4</v>
      </c>
      <c r="AU155">
        <v>6</v>
      </c>
      <c r="AV155" t="s">
        <v>817</v>
      </c>
      <c r="AX155" t="s">
        <v>818</v>
      </c>
      <c r="AY155">
        <v>10</v>
      </c>
      <c r="AZ155" t="s">
        <v>819</v>
      </c>
      <c r="BA155" t="s">
        <v>820</v>
      </c>
      <c r="BB155" t="s">
        <v>821</v>
      </c>
    </row>
    <row r="156" spans="1:54" x14ac:dyDescent="0.3">
      <c r="A156">
        <v>154</v>
      </c>
      <c r="B156">
        <v>154</v>
      </c>
      <c r="C156">
        <v>154</v>
      </c>
      <c r="E156" t="s">
        <v>4</v>
      </c>
      <c r="F156" t="s">
        <v>5</v>
      </c>
      <c r="G156" t="s">
        <v>6</v>
      </c>
      <c r="J156" s="1">
        <v>31912</v>
      </c>
      <c r="K156">
        <v>8</v>
      </c>
      <c r="L156">
        <v>60</v>
      </c>
      <c r="M156">
        <v>8</v>
      </c>
      <c r="N156">
        <v>2</v>
      </c>
      <c r="O156" t="s">
        <v>81</v>
      </c>
      <c r="P156">
        <v>0</v>
      </c>
      <c r="Q156" t="s">
        <v>101</v>
      </c>
      <c r="S156" t="s">
        <v>102</v>
      </c>
      <c r="U156">
        <v>1</v>
      </c>
      <c r="V156" t="s">
        <v>410</v>
      </c>
      <c r="X156" t="s">
        <v>114</v>
      </c>
      <c r="Z156" t="s">
        <v>60</v>
      </c>
      <c r="AB156">
        <v>3</v>
      </c>
      <c r="AC156" t="s">
        <v>822</v>
      </c>
      <c r="AD156" t="s">
        <v>87</v>
      </c>
      <c r="AG156" t="s">
        <v>32</v>
      </c>
      <c r="AJ156" t="s">
        <v>35</v>
      </c>
      <c r="AO156" t="s">
        <v>76</v>
      </c>
      <c r="AQ156">
        <v>6</v>
      </c>
      <c r="AS156">
        <v>6</v>
      </c>
      <c r="AU156">
        <v>50</v>
      </c>
      <c r="AV156" t="s">
        <v>823</v>
      </c>
      <c r="AW156" t="s">
        <v>78</v>
      </c>
      <c r="AY156">
        <v>10</v>
      </c>
      <c r="AZ156" t="s">
        <v>824</v>
      </c>
      <c r="BA156" t="s">
        <v>825</v>
      </c>
      <c r="BB156" t="s">
        <v>119</v>
      </c>
    </row>
    <row r="157" spans="1:54" x14ac:dyDescent="0.3">
      <c r="A157">
        <v>155</v>
      </c>
      <c r="B157">
        <v>155</v>
      </c>
      <c r="C157">
        <v>155</v>
      </c>
      <c r="E157" t="s">
        <v>4</v>
      </c>
      <c r="G157" t="s">
        <v>6</v>
      </c>
      <c r="K157">
        <v>7</v>
      </c>
      <c r="L157">
        <v>60</v>
      </c>
      <c r="M157">
        <v>10</v>
      </c>
      <c r="N157">
        <v>1</v>
      </c>
      <c r="O157" t="s">
        <v>338</v>
      </c>
      <c r="P157">
        <v>1</v>
      </c>
      <c r="Q157" t="s">
        <v>82</v>
      </c>
      <c r="S157" t="s">
        <v>107</v>
      </c>
      <c r="U157">
        <v>1</v>
      </c>
      <c r="V157" t="s">
        <v>158</v>
      </c>
      <c r="X157" t="s">
        <v>353</v>
      </c>
      <c r="Z157" t="s">
        <v>115</v>
      </c>
      <c r="AB157">
        <v>0</v>
      </c>
      <c r="AC157" t="s">
        <v>826</v>
      </c>
      <c r="AD157" t="s">
        <v>87</v>
      </c>
      <c r="AG157" t="s">
        <v>32</v>
      </c>
      <c r="AO157" t="s">
        <v>76</v>
      </c>
      <c r="AQ157">
        <v>4</v>
      </c>
      <c r="AS157">
        <v>4</v>
      </c>
      <c r="AU157">
        <v>25</v>
      </c>
      <c r="AV157" t="s">
        <v>827</v>
      </c>
      <c r="AW157" t="s">
        <v>67</v>
      </c>
      <c r="AY157">
        <v>9</v>
      </c>
      <c r="AZ157" t="s">
        <v>828</v>
      </c>
      <c r="BA157" t="s">
        <v>829</v>
      </c>
    </row>
    <row r="158" spans="1:54" x14ac:dyDescent="0.3">
      <c r="A158">
        <v>156</v>
      </c>
      <c r="B158">
        <v>156</v>
      </c>
      <c r="C158">
        <v>156</v>
      </c>
      <c r="D158" t="s">
        <v>3</v>
      </c>
      <c r="J158" s="1">
        <v>30194</v>
      </c>
      <c r="K158">
        <v>7</v>
      </c>
      <c r="L158">
        <v>45</v>
      </c>
      <c r="M158">
        <v>12</v>
      </c>
      <c r="N158">
        <v>40</v>
      </c>
      <c r="O158" t="s">
        <v>338</v>
      </c>
      <c r="P158">
        <v>1</v>
      </c>
      <c r="Q158" t="s">
        <v>125</v>
      </c>
      <c r="S158" t="s">
        <v>107</v>
      </c>
      <c r="U158">
        <v>1</v>
      </c>
      <c r="V158" t="s">
        <v>149</v>
      </c>
      <c r="X158" t="s">
        <v>84</v>
      </c>
      <c r="Z158" t="s">
        <v>234</v>
      </c>
      <c r="AB158">
        <v>1</v>
      </c>
      <c r="AC158" t="s">
        <v>830</v>
      </c>
      <c r="AD158" t="s">
        <v>75</v>
      </c>
      <c r="AJ158" t="s">
        <v>35</v>
      </c>
      <c r="AO158" t="s">
        <v>76</v>
      </c>
      <c r="AR158">
        <v>10</v>
      </c>
      <c r="AT158">
        <v>10</v>
      </c>
      <c r="AU158">
        <v>120</v>
      </c>
      <c r="AV158" t="s">
        <v>233</v>
      </c>
      <c r="AW158" t="s">
        <v>78</v>
      </c>
      <c r="AY158">
        <v>10</v>
      </c>
      <c r="AZ158" t="s">
        <v>233</v>
      </c>
    </row>
    <row r="159" spans="1:54" x14ac:dyDescent="0.3">
      <c r="A159">
        <v>157</v>
      </c>
      <c r="B159">
        <v>157</v>
      </c>
      <c r="C159">
        <v>157</v>
      </c>
      <c r="H159" t="s">
        <v>7</v>
      </c>
      <c r="J159" s="1">
        <v>36223</v>
      </c>
      <c r="K159">
        <v>9</v>
      </c>
      <c r="L159">
        <v>120</v>
      </c>
      <c r="M159">
        <v>10</v>
      </c>
      <c r="N159">
        <v>10</v>
      </c>
      <c r="O159" t="s">
        <v>55</v>
      </c>
      <c r="P159">
        <v>0</v>
      </c>
      <c r="Q159" t="s">
        <v>71</v>
      </c>
      <c r="S159" t="s">
        <v>57</v>
      </c>
      <c r="U159">
        <v>0</v>
      </c>
      <c r="AD159" t="s">
        <v>62</v>
      </c>
      <c r="AH159" t="s">
        <v>33</v>
      </c>
      <c r="AO159" t="s">
        <v>63</v>
      </c>
      <c r="AR159">
        <v>15</v>
      </c>
      <c r="AS159">
        <v>6</v>
      </c>
      <c r="AU159">
        <v>10</v>
      </c>
      <c r="AV159" t="s">
        <v>831</v>
      </c>
      <c r="AX159" t="s">
        <v>832</v>
      </c>
      <c r="AY159">
        <v>10</v>
      </c>
      <c r="AZ159" t="s">
        <v>833</v>
      </c>
      <c r="BA159" t="s">
        <v>834</v>
      </c>
    </row>
    <row r="160" spans="1:54" x14ac:dyDescent="0.3">
      <c r="A160">
        <v>158</v>
      </c>
      <c r="B160">
        <v>158</v>
      </c>
      <c r="C160">
        <v>158</v>
      </c>
      <c r="D160" t="s">
        <v>3</v>
      </c>
      <c r="J160" s="1">
        <v>31803</v>
      </c>
      <c r="K160">
        <v>8</v>
      </c>
      <c r="L160">
        <v>15</v>
      </c>
      <c r="M160">
        <v>14</v>
      </c>
      <c r="N160">
        <v>12</v>
      </c>
      <c r="O160" t="s">
        <v>70</v>
      </c>
      <c r="P160">
        <v>0</v>
      </c>
      <c r="Q160" t="s">
        <v>101</v>
      </c>
      <c r="T160" t="s">
        <v>835</v>
      </c>
      <c r="U160">
        <v>1</v>
      </c>
      <c r="V160" t="s">
        <v>216</v>
      </c>
      <c r="X160" t="s">
        <v>84</v>
      </c>
      <c r="Z160" t="s">
        <v>95</v>
      </c>
      <c r="AB160">
        <v>8</v>
      </c>
      <c r="AC160" t="s">
        <v>202</v>
      </c>
      <c r="AD160" t="s">
        <v>75</v>
      </c>
      <c r="AI160" t="s">
        <v>34</v>
      </c>
      <c r="AO160" t="s">
        <v>63</v>
      </c>
      <c r="AQ160">
        <v>6</v>
      </c>
      <c r="AS160">
        <v>6</v>
      </c>
      <c r="AU160">
        <v>40</v>
      </c>
      <c r="AV160" t="s">
        <v>836</v>
      </c>
      <c r="AW160" t="s">
        <v>380</v>
      </c>
      <c r="AY160">
        <v>7</v>
      </c>
      <c r="AZ160" t="s">
        <v>837</v>
      </c>
      <c r="BA160" t="s">
        <v>158</v>
      </c>
      <c r="BB160" t="s">
        <v>838</v>
      </c>
    </row>
    <row r="161" spans="1:54" x14ac:dyDescent="0.3">
      <c r="A161">
        <v>159</v>
      </c>
      <c r="B161">
        <v>159</v>
      </c>
      <c r="C161">
        <v>159</v>
      </c>
      <c r="H161" t="s">
        <v>7</v>
      </c>
      <c r="J161" s="1">
        <v>25703</v>
      </c>
      <c r="K161">
        <v>5</v>
      </c>
      <c r="L161">
        <v>120</v>
      </c>
      <c r="M161">
        <v>8</v>
      </c>
      <c r="N161">
        <v>3</v>
      </c>
      <c r="O161" t="s">
        <v>306</v>
      </c>
      <c r="P161">
        <v>0</v>
      </c>
      <c r="Q161" t="s">
        <v>101</v>
      </c>
      <c r="S161" t="s">
        <v>107</v>
      </c>
      <c r="U161">
        <v>1</v>
      </c>
      <c r="V161" t="s">
        <v>216</v>
      </c>
      <c r="X161" t="s">
        <v>84</v>
      </c>
      <c r="Z161" t="s">
        <v>422</v>
      </c>
      <c r="AB161">
        <v>20</v>
      </c>
      <c r="AC161" t="s">
        <v>839</v>
      </c>
      <c r="AD161" t="s">
        <v>62</v>
      </c>
      <c r="AG161" t="s">
        <v>32</v>
      </c>
      <c r="AO161" t="s">
        <v>88</v>
      </c>
      <c r="AQ161">
        <v>5</v>
      </c>
      <c r="AS161">
        <v>2</v>
      </c>
      <c r="AU161">
        <v>12</v>
      </c>
      <c r="AV161" t="s">
        <v>840</v>
      </c>
      <c r="AW161" t="s">
        <v>67</v>
      </c>
      <c r="AY161">
        <v>10</v>
      </c>
      <c r="AZ161" t="s">
        <v>841</v>
      </c>
      <c r="BA161" t="s">
        <v>842</v>
      </c>
      <c r="BB161" t="s">
        <v>843</v>
      </c>
    </row>
    <row r="162" spans="1:54" x14ac:dyDescent="0.3">
      <c r="A162">
        <v>160</v>
      </c>
      <c r="B162">
        <v>160</v>
      </c>
      <c r="C162">
        <v>160</v>
      </c>
      <c r="H162" t="s">
        <v>7</v>
      </c>
      <c r="J162" s="1">
        <v>34518</v>
      </c>
      <c r="K162">
        <v>7</v>
      </c>
      <c r="L162">
        <v>160</v>
      </c>
      <c r="M162">
        <v>8</v>
      </c>
      <c r="N162">
        <v>5</v>
      </c>
      <c r="O162" t="s">
        <v>70</v>
      </c>
      <c r="P162">
        <v>0</v>
      </c>
      <c r="Q162" t="s">
        <v>71</v>
      </c>
      <c r="S162" t="s">
        <v>107</v>
      </c>
      <c r="U162">
        <v>0</v>
      </c>
      <c r="AD162" t="s">
        <v>62</v>
      </c>
      <c r="AI162" t="s">
        <v>34</v>
      </c>
      <c r="AJ162" t="s">
        <v>35</v>
      </c>
      <c r="AL162" t="s">
        <v>37</v>
      </c>
      <c r="AO162" t="s">
        <v>88</v>
      </c>
      <c r="AQ162">
        <v>6</v>
      </c>
      <c r="AS162">
        <v>4</v>
      </c>
      <c r="AU162">
        <v>10</v>
      </c>
      <c r="AV162" t="s">
        <v>844</v>
      </c>
      <c r="AW162" t="s">
        <v>78</v>
      </c>
      <c r="AY162">
        <v>10</v>
      </c>
      <c r="AZ162" t="s">
        <v>845</v>
      </c>
      <c r="BA162" t="s">
        <v>846</v>
      </c>
      <c r="BB162" t="s">
        <v>847</v>
      </c>
    </row>
    <row r="163" spans="1:54" x14ac:dyDescent="0.3">
      <c r="A163">
        <v>161</v>
      </c>
      <c r="B163">
        <v>161</v>
      </c>
      <c r="C163">
        <v>161</v>
      </c>
      <c r="F163" t="s">
        <v>5</v>
      </c>
      <c r="G163" t="s">
        <v>6</v>
      </c>
      <c r="H163" t="s">
        <v>7</v>
      </c>
      <c r="J163" s="1">
        <v>35326</v>
      </c>
      <c r="K163">
        <v>7</v>
      </c>
      <c r="L163">
        <v>5</v>
      </c>
      <c r="M163">
        <v>12</v>
      </c>
      <c r="N163">
        <v>8</v>
      </c>
      <c r="O163" t="s">
        <v>100</v>
      </c>
      <c r="P163">
        <v>1</v>
      </c>
      <c r="Q163" t="s">
        <v>101</v>
      </c>
      <c r="S163" t="s">
        <v>102</v>
      </c>
      <c r="U163">
        <v>0</v>
      </c>
      <c r="AD163" t="s">
        <v>62</v>
      </c>
      <c r="AJ163" t="s">
        <v>35</v>
      </c>
      <c r="AO163" t="s">
        <v>88</v>
      </c>
      <c r="AQ163">
        <v>6</v>
      </c>
      <c r="AT163">
        <v>40</v>
      </c>
      <c r="AU163">
        <v>150</v>
      </c>
      <c r="AV163" t="s">
        <v>848</v>
      </c>
      <c r="AW163" t="s">
        <v>78</v>
      </c>
      <c r="AY163">
        <v>10</v>
      </c>
      <c r="AZ163" t="s">
        <v>849</v>
      </c>
      <c r="BA163" t="s">
        <v>850</v>
      </c>
      <c r="BB163" t="s">
        <v>851</v>
      </c>
    </row>
    <row r="164" spans="1:54" x14ac:dyDescent="0.3">
      <c r="A164">
        <v>162</v>
      </c>
      <c r="B164">
        <v>162</v>
      </c>
      <c r="C164">
        <v>162</v>
      </c>
      <c r="D164" t="s">
        <v>3</v>
      </c>
      <c r="J164" s="1">
        <v>34622</v>
      </c>
      <c r="K164">
        <v>8</v>
      </c>
      <c r="L164">
        <v>120</v>
      </c>
      <c r="M164">
        <v>9</v>
      </c>
      <c r="N164">
        <v>5</v>
      </c>
      <c r="O164" t="s">
        <v>306</v>
      </c>
      <c r="P164">
        <v>0</v>
      </c>
      <c r="Q164" t="s">
        <v>392</v>
      </c>
      <c r="S164" t="s">
        <v>107</v>
      </c>
      <c r="U164">
        <v>0</v>
      </c>
      <c r="AD164" t="s">
        <v>366</v>
      </c>
      <c r="AG164" t="s">
        <v>32</v>
      </c>
      <c r="AO164" t="s">
        <v>76</v>
      </c>
      <c r="AQ164">
        <v>4</v>
      </c>
      <c r="AT164">
        <v>28</v>
      </c>
      <c r="AU164">
        <v>70</v>
      </c>
      <c r="AV164" t="s">
        <v>852</v>
      </c>
      <c r="AW164" t="s">
        <v>78</v>
      </c>
      <c r="AY164">
        <v>10</v>
      </c>
      <c r="AZ164" t="s">
        <v>853</v>
      </c>
      <c r="BA164" t="s">
        <v>854</v>
      </c>
      <c r="BB164" t="s">
        <v>855</v>
      </c>
    </row>
    <row r="165" spans="1:54" ht="409.6" x14ac:dyDescent="0.3">
      <c r="A165">
        <v>163</v>
      </c>
      <c r="B165">
        <v>163</v>
      </c>
      <c r="C165">
        <v>163</v>
      </c>
      <c r="D165" t="s">
        <v>3</v>
      </c>
      <c r="H165" t="s">
        <v>7</v>
      </c>
      <c r="J165" s="1">
        <v>34999</v>
      </c>
      <c r="K165">
        <v>8</v>
      </c>
      <c r="L165">
        <v>0</v>
      </c>
      <c r="M165">
        <v>9</v>
      </c>
      <c r="N165">
        <v>0</v>
      </c>
      <c r="O165" t="s">
        <v>136</v>
      </c>
      <c r="P165">
        <v>1</v>
      </c>
      <c r="Q165" t="s">
        <v>101</v>
      </c>
      <c r="S165" t="s">
        <v>102</v>
      </c>
      <c r="U165">
        <v>0</v>
      </c>
      <c r="AD165" t="s">
        <v>366</v>
      </c>
      <c r="AG165" t="s">
        <v>32</v>
      </c>
      <c r="AO165" t="s">
        <v>76</v>
      </c>
      <c r="AR165">
        <v>40</v>
      </c>
      <c r="AT165">
        <v>10</v>
      </c>
      <c r="AU165">
        <v>30</v>
      </c>
      <c r="AV165" s="3" t="s">
        <v>856</v>
      </c>
      <c r="AW165" t="s">
        <v>78</v>
      </c>
      <c r="AY165">
        <v>10</v>
      </c>
      <c r="AZ165" s="3" t="s">
        <v>857</v>
      </c>
      <c r="BA165" s="3" t="s">
        <v>858</v>
      </c>
      <c r="BB165" t="s">
        <v>859</v>
      </c>
    </row>
    <row r="166" spans="1:54" x14ac:dyDescent="0.3">
      <c r="A166">
        <v>164</v>
      </c>
      <c r="B166">
        <v>164</v>
      </c>
      <c r="C166">
        <v>164</v>
      </c>
      <c r="E166" t="s">
        <v>4</v>
      </c>
      <c r="J166" s="1">
        <v>32122</v>
      </c>
      <c r="K166">
        <v>7</v>
      </c>
      <c r="L166">
        <v>0</v>
      </c>
      <c r="M166">
        <v>12</v>
      </c>
      <c r="N166">
        <v>5</v>
      </c>
      <c r="O166" t="s">
        <v>55</v>
      </c>
      <c r="P166">
        <v>0</v>
      </c>
      <c r="Q166" t="s">
        <v>56</v>
      </c>
      <c r="S166" t="s">
        <v>102</v>
      </c>
      <c r="U166">
        <v>1</v>
      </c>
      <c r="V166" t="s">
        <v>415</v>
      </c>
      <c r="Y166" t="s">
        <v>860</v>
      </c>
      <c r="AA166" t="s">
        <v>861</v>
      </c>
      <c r="AB166">
        <v>3</v>
      </c>
      <c r="AC166" t="s">
        <v>862</v>
      </c>
      <c r="AD166" t="s">
        <v>87</v>
      </c>
      <c r="AH166" t="s">
        <v>33</v>
      </c>
      <c r="AO166" t="s">
        <v>76</v>
      </c>
      <c r="AQ166">
        <v>5</v>
      </c>
      <c r="AS166">
        <v>2</v>
      </c>
      <c r="AU166">
        <v>12</v>
      </c>
      <c r="AV166" t="s">
        <v>863</v>
      </c>
      <c r="AW166" t="s">
        <v>78</v>
      </c>
      <c r="AY166">
        <v>10</v>
      </c>
      <c r="AZ166" t="s">
        <v>864</v>
      </c>
      <c r="BA166" t="s">
        <v>865</v>
      </c>
      <c r="BB166" t="s">
        <v>866</v>
      </c>
    </row>
    <row r="167" spans="1:54" x14ac:dyDescent="0.3">
      <c r="A167">
        <v>165</v>
      </c>
      <c r="B167">
        <v>165</v>
      </c>
      <c r="C167">
        <v>165</v>
      </c>
      <c r="E167" t="s">
        <v>4</v>
      </c>
      <c r="J167" s="1">
        <v>26615</v>
      </c>
      <c r="K167">
        <v>8</v>
      </c>
      <c r="L167">
        <v>180</v>
      </c>
      <c r="M167">
        <v>14</v>
      </c>
      <c r="N167">
        <v>15</v>
      </c>
      <c r="O167" t="s">
        <v>192</v>
      </c>
      <c r="P167">
        <v>1</v>
      </c>
      <c r="Q167" t="s">
        <v>101</v>
      </c>
      <c r="S167" t="s">
        <v>107</v>
      </c>
      <c r="U167">
        <v>1</v>
      </c>
      <c r="V167" t="s">
        <v>216</v>
      </c>
      <c r="X167" t="s">
        <v>59</v>
      </c>
      <c r="Z167" t="s">
        <v>95</v>
      </c>
      <c r="AB167">
        <v>22</v>
      </c>
      <c r="AC167" t="s">
        <v>78</v>
      </c>
      <c r="AD167" t="s">
        <v>87</v>
      </c>
      <c r="AG167" t="s">
        <v>32</v>
      </c>
      <c r="AO167" t="s">
        <v>76</v>
      </c>
      <c r="AQ167">
        <v>4</v>
      </c>
      <c r="AS167">
        <v>3</v>
      </c>
      <c r="AU167">
        <v>8</v>
      </c>
      <c r="AV167" t="s">
        <v>867</v>
      </c>
      <c r="AW167" t="s">
        <v>78</v>
      </c>
      <c r="AY167">
        <v>10</v>
      </c>
      <c r="AZ167" t="s">
        <v>868</v>
      </c>
      <c r="BA167" t="s">
        <v>869</v>
      </c>
    </row>
    <row r="168" spans="1:54" x14ac:dyDescent="0.3">
      <c r="A168">
        <v>166</v>
      </c>
      <c r="B168">
        <v>166</v>
      </c>
      <c r="C168">
        <v>166</v>
      </c>
      <c r="D168" t="s">
        <v>3</v>
      </c>
      <c r="E168" t="s">
        <v>4</v>
      </c>
      <c r="G168" t="s">
        <v>6</v>
      </c>
      <c r="H168" t="s">
        <v>7</v>
      </c>
      <c r="J168" s="1">
        <v>32663</v>
      </c>
      <c r="K168">
        <v>7</v>
      </c>
      <c r="L168">
        <v>55</v>
      </c>
      <c r="M168">
        <v>12</v>
      </c>
      <c r="N168">
        <v>6</v>
      </c>
      <c r="O168" t="s">
        <v>81</v>
      </c>
      <c r="P168">
        <v>0</v>
      </c>
      <c r="Q168" t="s">
        <v>71</v>
      </c>
      <c r="S168" t="s">
        <v>102</v>
      </c>
      <c r="U168">
        <v>1</v>
      </c>
      <c r="V168" t="s">
        <v>149</v>
      </c>
      <c r="X168" t="s">
        <v>84</v>
      </c>
      <c r="Z168" t="s">
        <v>95</v>
      </c>
      <c r="AB168">
        <v>7</v>
      </c>
      <c r="AC168" t="s">
        <v>870</v>
      </c>
      <c r="AD168" t="s">
        <v>87</v>
      </c>
      <c r="AG168" t="s">
        <v>32</v>
      </c>
      <c r="AO168" t="s">
        <v>76</v>
      </c>
      <c r="AQ168">
        <v>6</v>
      </c>
      <c r="AS168">
        <v>3</v>
      </c>
      <c r="AU168">
        <v>100</v>
      </c>
      <c r="AV168" t="s">
        <v>871</v>
      </c>
      <c r="AW168" t="s">
        <v>78</v>
      </c>
      <c r="AY168">
        <v>9</v>
      </c>
      <c r="AZ168" t="s">
        <v>872</v>
      </c>
      <c r="BA168" t="s">
        <v>873</v>
      </c>
      <c r="BB168" t="s">
        <v>874</v>
      </c>
    </row>
    <row r="169" spans="1:54" x14ac:dyDescent="0.3">
      <c r="A169">
        <v>167</v>
      </c>
      <c r="B169">
        <v>167</v>
      </c>
      <c r="C169">
        <v>167</v>
      </c>
      <c r="E169" t="s">
        <v>4</v>
      </c>
      <c r="J169" s="1">
        <v>32335</v>
      </c>
      <c r="K169">
        <v>7</v>
      </c>
      <c r="L169">
        <v>40</v>
      </c>
      <c r="M169">
        <v>10</v>
      </c>
      <c r="N169">
        <v>2</v>
      </c>
      <c r="O169" t="s">
        <v>70</v>
      </c>
      <c r="P169">
        <v>0</v>
      </c>
      <c r="Q169" t="s">
        <v>71</v>
      </c>
      <c r="S169" t="s">
        <v>57</v>
      </c>
      <c r="U169">
        <v>1</v>
      </c>
      <c r="V169" t="s">
        <v>149</v>
      </c>
      <c r="X169" t="s">
        <v>84</v>
      </c>
      <c r="Z169" t="s">
        <v>308</v>
      </c>
      <c r="AB169">
        <v>3</v>
      </c>
      <c r="AD169" t="s">
        <v>62</v>
      </c>
      <c r="AG169" t="s">
        <v>32</v>
      </c>
      <c r="AO169" t="s">
        <v>76</v>
      </c>
      <c r="AR169">
        <v>20</v>
      </c>
      <c r="AS169">
        <v>6</v>
      </c>
      <c r="AU169">
        <v>6</v>
      </c>
      <c r="AV169" t="s">
        <v>875</v>
      </c>
      <c r="AW169" t="s">
        <v>78</v>
      </c>
      <c r="AY169">
        <v>9</v>
      </c>
      <c r="AZ169" t="s">
        <v>875</v>
      </c>
    </row>
    <row r="170" spans="1:54" x14ac:dyDescent="0.3">
      <c r="A170">
        <v>168</v>
      </c>
      <c r="B170">
        <v>168</v>
      </c>
      <c r="C170">
        <v>168</v>
      </c>
      <c r="D170" t="s">
        <v>3</v>
      </c>
      <c r="F170" t="s">
        <v>5</v>
      </c>
      <c r="J170" s="1">
        <v>29706</v>
      </c>
      <c r="K170">
        <v>7</v>
      </c>
      <c r="L170">
        <v>20</v>
      </c>
      <c r="M170">
        <v>15</v>
      </c>
      <c r="N170">
        <v>2</v>
      </c>
      <c r="O170" t="s">
        <v>228</v>
      </c>
      <c r="P170">
        <v>0</v>
      </c>
      <c r="R170" t="s">
        <v>876</v>
      </c>
      <c r="S170" t="s">
        <v>107</v>
      </c>
      <c r="U170">
        <v>1</v>
      </c>
      <c r="V170" t="s">
        <v>410</v>
      </c>
      <c r="X170" t="s">
        <v>84</v>
      </c>
      <c r="Z170" t="s">
        <v>159</v>
      </c>
      <c r="AB170">
        <v>13</v>
      </c>
      <c r="AC170" t="s">
        <v>877</v>
      </c>
      <c r="AD170" t="s">
        <v>75</v>
      </c>
      <c r="AH170" t="s">
        <v>33</v>
      </c>
      <c r="AI170" t="s">
        <v>34</v>
      </c>
      <c r="AO170" t="s">
        <v>76</v>
      </c>
      <c r="AQ170">
        <v>5</v>
      </c>
      <c r="AS170">
        <v>1</v>
      </c>
      <c r="AU170">
        <v>10</v>
      </c>
      <c r="AV170" t="s">
        <v>878</v>
      </c>
      <c r="AW170" t="s">
        <v>78</v>
      </c>
      <c r="AY170">
        <v>8</v>
      </c>
      <c r="AZ170" t="s">
        <v>879</v>
      </c>
      <c r="BA170" t="s">
        <v>880</v>
      </c>
    </row>
    <row r="171" spans="1:54" x14ac:dyDescent="0.3">
      <c r="A171">
        <v>169</v>
      </c>
      <c r="B171">
        <v>169</v>
      </c>
      <c r="C171">
        <v>169</v>
      </c>
      <c r="E171" t="s">
        <v>4</v>
      </c>
      <c r="J171" s="1">
        <v>31190</v>
      </c>
      <c r="K171">
        <v>6</v>
      </c>
      <c r="L171">
        <v>180</v>
      </c>
      <c r="M171">
        <v>720</v>
      </c>
      <c r="N171">
        <v>2</v>
      </c>
      <c r="O171" t="s">
        <v>136</v>
      </c>
      <c r="P171">
        <v>0</v>
      </c>
      <c r="Q171" t="s">
        <v>56</v>
      </c>
      <c r="S171" t="s">
        <v>57</v>
      </c>
      <c r="U171">
        <v>1</v>
      </c>
      <c r="V171" t="s">
        <v>149</v>
      </c>
      <c r="X171" t="s">
        <v>84</v>
      </c>
      <c r="Z171" t="s">
        <v>234</v>
      </c>
      <c r="AB171">
        <v>2</v>
      </c>
      <c r="AC171" t="s">
        <v>881</v>
      </c>
      <c r="AD171" t="s">
        <v>62</v>
      </c>
      <c r="AG171" t="s">
        <v>32</v>
      </c>
      <c r="AO171" t="s">
        <v>76</v>
      </c>
      <c r="AQ171">
        <v>6</v>
      </c>
      <c r="AS171">
        <v>4</v>
      </c>
      <c r="AU171">
        <v>80</v>
      </c>
      <c r="AV171" t="s">
        <v>882</v>
      </c>
      <c r="AW171" t="s">
        <v>67</v>
      </c>
      <c r="AY171">
        <v>10</v>
      </c>
      <c r="AZ171" t="s">
        <v>883</v>
      </c>
      <c r="BA171" t="s">
        <v>884</v>
      </c>
      <c r="BB171" t="s">
        <v>885</v>
      </c>
    </row>
    <row r="172" spans="1:54" ht="409.6" x14ac:dyDescent="0.3">
      <c r="A172">
        <v>170</v>
      </c>
      <c r="B172">
        <v>170</v>
      </c>
      <c r="C172">
        <v>170</v>
      </c>
      <c r="D172" t="s">
        <v>3</v>
      </c>
      <c r="E172" t="s">
        <v>4</v>
      </c>
      <c r="F172" t="s">
        <v>5</v>
      </c>
      <c r="H172" t="s">
        <v>7</v>
      </c>
      <c r="J172" s="1">
        <v>34381</v>
      </c>
      <c r="K172">
        <v>8</v>
      </c>
      <c r="L172">
        <v>15</v>
      </c>
      <c r="M172">
        <v>10</v>
      </c>
      <c r="N172">
        <v>2</v>
      </c>
      <c r="O172" t="s">
        <v>92</v>
      </c>
      <c r="P172">
        <v>1</v>
      </c>
      <c r="Q172" t="s">
        <v>71</v>
      </c>
      <c r="S172" t="s">
        <v>107</v>
      </c>
      <c r="U172">
        <v>1</v>
      </c>
      <c r="V172" t="s">
        <v>8</v>
      </c>
      <c r="X172" t="s">
        <v>114</v>
      </c>
      <c r="Z172" t="s">
        <v>95</v>
      </c>
      <c r="AB172">
        <v>3</v>
      </c>
      <c r="AC172" t="s">
        <v>886</v>
      </c>
      <c r="AD172" t="s">
        <v>366</v>
      </c>
      <c r="AJ172" t="s">
        <v>35</v>
      </c>
      <c r="AN172" t="s">
        <v>887</v>
      </c>
      <c r="AO172" t="s">
        <v>88</v>
      </c>
      <c r="AQ172">
        <v>4</v>
      </c>
      <c r="AS172">
        <v>2</v>
      </c>
      <c r="AU172">
        <v>6</v>
      </c>
      <c r="AV172" t="s">
        <v>888</v>
      </c>
      <c r="AW172" t="s">
        <v>78</v>
      </c>
      <c r="AY172">
        <v>10</v>
      </c>
      <c r="AZ172" s="3" t="s">
        <v>889</v>
      </c>
      <c r="BA172" t="s">
        <v>890</v>
      </c>
    </row>
    <row r="173" spans="1:54" x14ac:dyDescent="0.3">
      <c r="A173">
        <v>171</v>
      </c>
      <c r="B173">
        <v>171</v>
      </c>
      <c r="C173">
        <v>171</v>
      </c>
      <c r="E173" t="s">
        <v>4</v>
      </c>
      <c r="J173" s="1">
        <v>30331</v>
      </c>
      <c r="K173">
        <v>7</v>
      </c>
      <c r="L173">
        <v>8</v>
      </c>
      <c r="M173">
        <v>10</v>
      </c>
      <c r="N173">
        <v>10</v>
      </c>
      <c r="O173" t="s">
        <v>124</v>
      </c>
      <c r="P173">
        <v>1</v>
      </c>
      <c r="Q173" t="s">
        <v>71</v>
      </c>
      <c r="S173" t="s">
        <v>102</v>
      </c>
      <c r="U173">
        <v>1</v>
      </c>
      <c r="W173" t="s">
        <v>891</v>
      </c>
      <c r="X173" t="s">
        <v>114</v>
      </c>
      <c r="Z173" t="s">
        <v>95</v>
      </c>
      <c r="AB173">
        <v>12</v>
      </c>
      <c r="AC173" t="s">
        <v>892</v>
      </c>
      <c r="AD173" t="s">
        <v>75</v>
      </c>
      <c r="AJ173" t="s">
        <v>35</v>
      </c>
      <c r="AO173" t="s">
        <v>63</v>
      </c>
      <c r="AQ173">
        <v>5</v>
      </c>
      <c r="AS173">
        <v>1</v>
      </c>
      <c r="AU173">
        <v>5</v>
      </c>
      <c r="AV173" t="s">
        <v>893</v>
      </c>
      <c r="AW173" t="s">
        <v>78</v>
      </c>
      <c r="AY173">
        <v>10</v>
      </c>
      <c r="AZ173" t="s">
        <v>894</v>
      </c>
      <c r="BA173" t="s">
        <v>895</v>
      </c>
      <c r="BB173" t="s">
        <v>896</v>
      </c>
    </row>
    <row r="174" spans="1:54" x14ac:dyDescent="0.3">
      <c r="A174">
        <v>172</v>
      </c>
      <c r="B174">
        <v>172</v>
      </c>
      <c r="C174">
        <v>172</v>
      </c>
      <c r="E174" t="s">
        <v>4</v>
      </c>
      <c r="H174" t="s">
        <v>7</v>
      </c>
      <c r="J174" s="1">
        <v>28009</v>
      </c>
      <c r="K174">
        <v>7</v>
      </c>
      <c r="L174">
        <v>120</v>
      </c>
      <c r="M174">
        <v>10</v>
      </c>
      <c r="N174">
        <v>10</v>
      </c>
      <c r="O174" t="s">
        <v>228</v>
      </c>
      <c r="P174">
        <v>1</v>
      </c>
      <c r="Q174" t="s">
        <v>71</v>
      </c>
      <c r="S174" t="s">
        <v>57</v>
      </c>
      <c r="U174">
        <v>1</v>
      </c>
      <c r="V174" t="s">
        <v>216</v>
      </c>
      <c r="X174" t="s">
        <v>59</v>
      </c>
      <c r="Z174" t="s">
        <v>95</v>
      </c>
      <c r="AB174">
        <v>21</v>
      </c>
      <c r="AC174" t="s">
        <v>897</v>
      </c>
      <c r="AD174" t="s">
        <v>87</v>
      </c>
      <c r="AI174" t="s">
        <v>34</v>
      </c>
      <c r="AO174" t="s">
        <v>76</v>
      </c>
      <c r="AQ174">
        <v>6</v>
      </c>
      <c r="AS174">
        <v>6</v>
      </c>
      <c r="AU174">
        <v>20</v>
      </c>
      <c r="AV174" t="s">
        <v>898</v>
      </c>
      <c r="AW174" t="s">
        <v>78</v>
      </c>
      <c r="AY174">
        <v>10</v>
      </c>
      <c r="AZ174" t="s">
        <v>899</v>
      </c>
      <c r="BA174" t="s">
        <v>119</v>
      </c>
      <c r="BB174" t="s">
        <v>900</v>
      </c>
    </row>
    <row r="175" spans="1:54" x14ac:dyDescent="0.3">
      <c r="A175">
        <v>173</v>
      </c>
      <c r="B175">
        <v>173</v>
      </c>
      <c r="C175">
        <v>173</v>
      </c>
      <c r="D175" t="s">
        <v>3</v>
      </c>
      <c r="J175" s="1">
        <v>22106</v>
      </c>
      <c r="K175">
        <v>6</v>
      </c>
      <c r="L175">
        <v>0</v>
      </c>
      <c r="M175">
        <v>6</v>
      </c>
      <c r="N175">
        <v>50</v>
      </c>
      <c r="O175" t="s">
        <v>124</v>
      </c>
      <c r="P175">
        <v>1</v>
      </c>
      <c r="Q175" t="s">
        <v>71</v>
      </c>
      <c r="S175" t="s">
        <v>107</v>
      </c>
      <c r="U175">
        <v>1</v>
      </c>
      <c r="V175" t="s">
        <v>468</v>
      </c>
      <c r="X175" t="s">
        <v>126</v>
      </c>
      <c r="AA175" t="s">
        <v>901</v>
      </c>
      <c r="AB175">
        <v>21</v>
      </c>
      <c r="AC175" t="s">
        <v>902</v>
      </c>
      <c r="AD175" t="s">
        <v>75</v>
      </c>
      <c r="AJ175" t="s">
        <v>35</v>
      </c>
      <c r="AO175" t="s">
        <v>63</v>
      </c>
      <c r="AQ175">
        <v>5</v>
      </c>
      <c r="AS175">
        <v>5</v>
      </c>
      <c r="AU175">
        <v>6</v>
      </c>
      <c r="AV175" t="s">
        <v>903</v>
      </c>
      <c r="AW175" t="s">
        <v>67</v>
      </c>
      <c r="AY175">
        <v>9</v>
      </c>
      <c r="AZ175" t="s">
        <v>904</v>
      </c>
      <c r="BA175" t="s">
        <v>905</v>
      </c>
      <c r="BB175" t="s">
        <v>906</v>
      </c>
    </row>
    <row r="176" spans="1:54" x14ac:dyDescent="0.3">
      <c r="A176">
        <v>174</v>
      </c>
      <c r="B176">
        <v>174</v>
      </c>
      <c r="C176">
        <v>174</v>
      </c>
      <c r="D176" t="s">
        <v>3</v>
      </c>
      <c r="E176" t="s">
        <v>4</v>
      </c>
      <c r="H176" t="s">
        <v>7</v>
      </c>
      <c r="J176" s="1">
        <v>31490</v>
      </c>
      <c r="K176">
        <v>6</v>
      </c>
      <c r="L176">
        <v>30</v>
      </c>
      <c r="M176">
        <v>12</v>
      </c>
      <c r="N176">
        <v>120</v>
      </c>
      <c r="O176" t="s">
        <v>55</v>
      </c>
      <c r="P176">
        <v>0</v>
      </c>
      <c r="Q176" t="s">
        <v>71</v>
      </c>
      <c r="S176" t="s">
        <v>107</v>
      </c>
      <c r="U176">
        <v>1</v>
      </c>
      <c r="V176" t="s">
        <v>8</v>
      </c>
      <c r="X176" t="s">
        <v>84</v>
      </c>
      <c r="Z176" t="s">
        <v>275</v>
      </c>
      <c r="AB176">
        <v>9</v>
      </c>
      <c r="AD176" t="s">
        <v>62</v>
      </c>
      <c r="AJ176" t="s">
        <v>35</v>
      </c>
      <c r="AO176" t="s">
        <v>76</v>
      </c>
      <c r="AQ176">
        <v>3</v>
      </c>
      <c r="AS176">
        <v>3</v>
      </c>
      <c r="AU176">
        <v>16</v>
      </c>
      <c r="AV176" t="s">
        <v>907</v>
      </c>
      <c r="AW176" t="s">
        <v>78</v>
      </c>
      <c r="AY176">
        <v>6</v>
      </c>
      <c r="AZ176" t="s">
        <v>908</v>
      </c>
    </row>
    <row r="177" spans="1:54" x14ac:dyDescent="0.3">
      <c r="A177">
        <v>175</v>
      </c>
      <c r="B177">
        <v>175</v>
      </c>
      <c r="C177">
        <v>175</v>
      </c>
      <c r="E177" t="s">
        <v>4</v>
      </c>
      <c r="J177" s="1">
        <v>34894</v>
      </c>
      <c r="K177">
        <v>8</v>
      </c>
      <c r="L177">
        <v>10</v>
      </c>
      <c r="M177">
        <v>10</v>
      </c>
      <c r="N177">
        <v>8</v>
      </c>
      <c r="O177" t="s">
        <v>228</v>
      </c>
      <c r="P177">
        <v>1</v>
      </c>
      <c r="Q177" t="s">
        <v>125</v>
      </c>
      <c r="S177" t="s">
        <v>107</v>
      </c>
      <c r="U177">
        <v>1</v>
      </c>
      <c r="V177" t="s">
        <v>216</v>
      </c>
      <c r="X177" t="s">
        <v>84</v>
      </c>
      <c r="AA177" t="s">
        <v>909</v>
      </c>
      <c r="AB177">
        <v>1</v>
      </c>
      <c r="AC177" t="s">
        <v>910</v>
      </c>
      <c r="AD177" t="s">
        <v>87</v>
      </c>
      <c r="AI177" t="s">
        <v>34</v>
      </c>
      <c r="AO177" t="s">
        <v>63</v>
      </c>
      <c r="AQ177">
        <v>2</v>
      </c>
      <c r="AS177">
        <v>5</v>
      </c>
      <c r="AU177">
        <v>15</v>
      </c>
      <c r="AV177" t="s">
        <v>911</v>
      </c>
      <c r="AW177" t="s">
        <v>78</v>
      </c>
      <c r="AY177">
        <v>10</v>
      </c>
      <c r="AZ177" t="s">
        <v>912</v>
      </c>
      <c r="BB177" t="s">
        <v>913</v>
      </c>
    </row>
    <row r="178" spans="1:54" x14ac:dyDescent="0.3">
      <c r="A178">
        <v>176</v>
      </c>
      <c r="B178">
        <v>176</v>
      </c>
      <c r="C178">
        <v>176</v>
      </c>
      <c r="D178" t="s">
        <v>3</v>
      </c>
      <c r="E178" t="s">
        <v>4</v>
      </c>
      <c r="J178" s="1">
        <v>43095</v>
      </c>
      <c r="K178">
        <v>6</v>
      </c>
      <c r="L178">
        <v>75</v>
      </c>
      <c r="M178">
        <v>7</v>
      </c>
      <c r="N178">
        <v>4</v>
      </c>
      <c r="O178" t="s">
        <v>100</v>
      </c>
      <c r="P178">
        <v>1</v>
      </c>
      <c r="Q178" t="s">
        <v>71</v>
      </c>
      <c r="S178" t="s">
        <v>107</v>
      </c>
      <c r="U178">
        <v>1</v>
      </c>
      <c r="V178" t="s">
        <v>32</v>
      </c>
      <c r="X178" t="s">
        <v>114</v>
      </c>
      <c r="Z178" t="s">
        <v>496</v>
      </c>
      <c r="AB178">
        <v>0</v>
      </c>
      <c r="AD178" t="s">
        <v>62</v>
      </c>
      <c r="AG178" t="s">
        <v>32</v>
      </c>
      <c r="AO178" t="s">
        <v>76</v>
      </c>
      <c r="AR178">
        <v>10</v>
      </c>
      <c r="AS178">
        <v>6</v>
      </c>
      <c r="AU178">
        <v>10</v>
      </c>
      <c r="AV178" t="s">
        <v>914</v>
      </c>
      <c r="AW178" t="s">
        <v>67</v>
      </c>
      <c r="AY178">
        <v>7</v>
      </c>
      <c r="AZ178" t="s">
        <v>915</v>
      </c>
      <c r="BA178" t="s">
        <v>916</v>
      </c>
      <c r="BB178" t="s">
        <v>917</v>
      </c>
    </row>
    <row r="179" spans="1:54" ht="201.6" x14ac:dyDescent="0.3">
      <c r="A179">
        <v>177</v>
      </c>
      <c r="B179">
        <v>177</v>
      </c>
      <c r="C179">
        <v>177</v>
      </c>
      <c r="H179" t="s">
        <v>7</v>
      </c>
      <c r="J179" s="1">
        <v>29512</v>
      </c>
      <c r="K179">
        <v>6</v>
      </c>
      <c r="L179">
        <v>60</v>
      </c>
      <c r="M179">
        <v>10</v>
      </c>
      <c r="N179">
        <v>12</v>
      </c>
      <c r="O179" t="s">
        <v>55</v>
      </c>
      <c r="P179">
        <v>0</v>
      </c>
      <c r="Q179" t="s">
        <v>125</v>
      </c>
      <c r="S179" t="s">
        <v>107</v>
      </c>
      <c r="U179">
        <v>1</v>
      </c>
      <c r="V179" t="s">
        <v>158</v>
      </c>
      <c r="X179" t="s">
        <v>145</v>
      </c>
      <c r="Z179" t="s">
        <v>95</v>
      </c>
      <c r="AB179">
        <v>6</v>
      </c>
      <c r="AC179" t="s">
        <v>918</v>
      </c>
      <c r="AD179" t="s">
        <v>75</v>
      </c>
      <c r="AH179" t="s">
        <v>33</v>
      </c>
      <c r="AJ179" t="s">
        <v>35</v>
      </c>
      <c r="AO179" t="s">
        <v>63</v>
      </c>
      <c r="AQ179">
        <v>4</v>
      </c>
      <c r="AS179">
        <v>4</v>
      </c>
      <c r="AU179">
        <v>6</v>
      </c>
      <c r="AV179" t="s">
        <v>919</v>
      </c>
      <c r="AX179" t="s">
        <v>920</v>
      </c>
      <c r="AY179">
        <v>7</v>
      </c>
      <c r="AZ179" t="s">
        <v>921</v>
      </c>
      <c r="BA179" s="3" t="s">
        <v>922</v>
      </c>
      <c r="BB179" t="s">
        <v>923</v>
      </c>
    </row>
    <row r="180" spans="1:54" x14ac:dyDescent="0.3">
      <c r="A180">
        <v>178</v>
      </c>
      <c r="B180">
        <v>178</v>
      </c>
      <c r="C180">
        <v>178</v>
      </c>
      <c r="D180" t="s">
        <v>3</v>
      </c>
      <c r="H180" t="s">
        <v>7</v>
      </c>
      <c r="J180" s="1">
        <v>31506</v>
      </c>
      <c r="K180">
        <v>7</v>
      </c>
      <c r="L180">
        <v>60</v>
      </c>
      <c r="M180">
        <v>10</v>
      </c>
      <c r="N180">
        <v>1</v>
      </c>
      <c r="O180" t="s">
        <v>124</v>
      </c>
      <c r="P180">
        <v>0</v>
      </c>
      <c r="Q180" t="s">
        <v>82</v>
      </c>
      <c r="S180" t="s">
        <v>57</v>
      </c>
      <c r="U180">
        <v>1</v>
      </c>
      <c r="V180" t="s">
        <v>113</v>
      </c>
      <c r="X180" t="s">
        <v>59</v>
      </c>
      <c r="Z180" t="s">
        <v>422</v>
      </c>
      <c r="AB180">
        <v>13</v>
      </c>
      <c r="AC180" t="s">
        <v>924</v>
      </c>
      <c r="AD180" t="s">
        <v>87</v>
      </c>
      <c r="AJ180" t="s">
        <v>35</v>
      </c>
      <c r="AP180" t="s">
        <v>925</v>
      </c>
      <c r="AQ180">
        <v>6</v>
      </c>
      <c r="AT180">
        <v>16</v>
      </c>
      <c r="AU180">
        <v>12</v>
      </c>
      <c r="AV180" t="s">
        <v>926</v>
      </c>
      <c r="AW180" t="s">
        <v>78</v>
      </c>
      <c r="AY180">
        <v>10</v>
      </c>
      <c r="AZ180" t="s">
        <v>927</v>
      </c>
      <c r="BA180" t="s">
        <v>928</v>
      </c>
      <c r="BB180" t="s">
        <v>929</v>
      </c>
    </row>
    <row r="181" spans="1:54" x14ac:dyDescent="0.3">
      <c r="A181">
        <v>179</v>
      </c>
      <c r="B181">
        <v>179</v>
      </c>
      <c r="C181">
        <v>179</v>
      </c>
      <c r="F181" t="s">
        <v>5</v>
      </c>
      <c r="G181" t="s">
        <v>6</v>
      </c>
      <c r="H181" t="s">
        <v>7</v>
      </c>
      <c r="J181" s="1">
        <v>35302</v>
      </c>
      <c r="K181">
        <v>7</v>
      </c>
      <c r="L181">
        <v>90</v>
      </c>
      <c r="M181">
        <v>200</v>
      </c>
      <c r="N181">
        <v>15</v>
      </c>
      <c r="O181" t="s">
        <v>70</v>
      </c>
      <c r="P181">
        <v>0</v>
      </c>
      <c r="Q181" t="s">
        <v>71</v>
      </c>
      <c r="S181" t="s">
        <v>72</v>
      </c>
      <c r="U181">
        <v>0</v>
      </c>
      <c r="AD181" t="s">
        <v>62</v>
      </c>
      <c r="AH181" t="s">
        <v>33</v>
      </c>
      <c r="AO181" t="s">
        <v>76</v>
      </c>
      <c r="AR181">
        <v>12</v>
      </c>
      <c r="AS181">
        <v>6</v>
      </c>
      <c r="AU181">
        <v>30</v>
      </c>
      <c r="AV181" t="s">
        <v>930</v>
      </c>
      <c r="AW181" t="s">
        <v>67</v>
      </c>
      <c r="AY181">
        <v>10</v>
      </c>
      <c r="AZ181" t="s">
        <v>931</v>
      </c>
      <c r="BA181" t="s">
        <v>932</v>
      </c>
      <c r="BB181" t="s">
        <v>933</v>
      </c>
    </row>
    <row r="182" spans="1:54" ht="259.2" x14ac:dyDescent="0.3">
      <c r="A182">
        <v>180</v>
      </c>
      <c r="B182">
        <v>180</v>
      </c>
      <c r="C182">
        <v>180</v>
      </c>
      <c r="D182" t="s">
        <v>3</v>
      </c>
      <c r="H182" t="s">
        <v>7</v>
      </c>
      <c r="J182" s="1">
        <v>32621</v>
      </c>
      <c r="K182">
        <v>6</v>
      </c>
      <c r="L182">
        <v>300</v>
      </c>
      <c r="M182">
        <v>15</v>
      </c>
      <c r="N182">
        <v>20</v>
      </c>
      <c r="O182" t="s">
        <v>70</v>
      </c>
      <c r="P182">
        <v>1</v>
      </c>
      <c r="Q182" t="s">
        <v>56</v>
      </c>
      <c r="S182" t="s">
        <v>107</v>
      </c>
      <c r="U182">
        <v>1</v>
      </c>
      <c r="V182" t="s">
        <v>93</v>
      </c>
      <c r="X182" t="s">
        <v>59</v>
      </c>
      <c r="AA182" t="s">
        <v>934</v>
      </c>
      <c r="AB182">
        <v>1</v>
      </c>
      <c r="AC182" t="s">
        <v>935</v>
      </c>
      <c r="AD182" t="s">
        <v>87</v>
      </c>
      <c r="AH182" t="s">
        <v>33</v>
      </c>
      <c r="AO182" t="s">
        <v>88</v>
      </c>
      <c r="AR182" t="s">
        <v>936</v>
      </c>
      <c r="AS182">
        <v>5</v>
      </c>
      <c r="AU182">
        <v>20</v>
      </c>
      <c r="AV182" t="s">
        <v>937</v>
      </c>
      <c r="AX182" t="s">
        <v>938</v>
      </c>
      <c r="AY182">
        <v>10</v>
      </c>
      <c r="AZ182" t="s">
        <v>939</v>
      </c>
      <c r="BA182" s="3" t="s">
        <v>940</v>
      </c>
      <c r="BB182" t="s">
        <v>941</v>
      </c>
    </row>
    <row r="183" spans="1:54" x14ac:dyDescent="0.3">
      <c r="A183">
        <v>181</v>
      </c>
      <c r="B183">
        <v>181</v>
      </c>
      <c r="C183">
        <v>181</v>
      </c>
      <c r="D183" t="s">
        <v>3</v>
      </c>
      <c r="J183" s="1">
        <v>35568</v>
      </c>
      <c r="K183">
        <v>7</v>
      </c>
      <c r="L183">
        <v>0</v>
      </c>
      <c r="M183">
        <v>6</v>
      </c>
      <c r="N183">
        <v>5</v>
      </c>
      <c r="O183" t="s">
        <v>124</v>
      </c>
      <c r="P183">
        <v>1</v>
      </c>
      <c r="Q183" t="s">
        <v>101</v>
      </c>
      <c r="S183" t="s">
        <v>107</v>
      </c>
      <c r="U183">
        <v>0</v>
      </c>
      <c r="AD183" t="s">
        <v>366</v>
      </c>
      <c r="AH183" t="s">
        <v>33</v>
      </c>
      <c r="AO183" t="s">
        <v>76</v>
      </c>
      <c r="AQ183">
        <v>6</v>
      </c>
      <c r="AT183">
        <v>8</v>
      </c>
      <c r="AU183">
        <v>5</v>
      </c>
      <c r="AV183" t="s">
        <v>942</v>
      </c>
      <c r="AW183" t="s">
        <v>67</v>
      </c>
      <c r="AY183">
        <v>9</v>
      </c>
      <c r="AZ183" t="s">
        <v>943</v>
      </c>
      <c r="BA183" t="s">
        <v>944</v>
      </c>
      <c r="BB183" t="s">
        <v>945</v>
      </c>
    </row>
    <row r="184" spans="1:54" x14ac:dyDescent="0.3">
      <c r="A184">
        <v>182</v>
      </c>
      <c r="B184">
        <v>182</v>
      </c>
      <c r="C184">
        <v>182</v>
      </c>
      <c r="H184" t="s">
        <v>7</v>
      </c>
      <c r="J184" s="1">
        <v>34453</v>
      </c>
      <c r="K184">
        <v>7</v>
      </c>
      <c r="L184">
        <v>30</v>
      </c>
      <c r="M184">
        <v>7</v>
      </c>
      <c r="N184">
        <v>12</v>
      </c>
      <c r="O184" t="s">
        <v>100</v>
      </c>
      <c r="P184">
        <v>1</v>
      </c>
      <c r="Q184" t="s">
        <v>71</v>
      </c>
      <c r="S184" t="s">
        <v>72</v>
      </c>
      <c r="U184">
        <v>0</v>
      </c>
      <c r="AD184" t="s">
        <v>62</v>
      </c>
      <c r="AH184" t="s">
        <v>33</v>
      </c>
      <c r="AO184" t="s">
        <v>76</v>
      </c>
      <c r="AR184">
        <v>20</v>
      </c>
      <c r="AT184">
        <v>20</v>
      </c>
      <c r="AU184">
        <v>20</v>
      </c>
      <c r="AV184" t="s">
        <v>946</v>
      </c>
      <c r="AW184" t="s">
        <v>78</v>
      </c>
      <c r="AY184">
        <v>10</v>
      </c>
      <c r="AZ184" t="s">
        <v>947</v>
      </c>
      <c r="BA184" t="s">
        <v>948</v>
      </c>
      <c r="BB184" t="s">
        <v>172</v>
      </c>
    </row>
    <row r="185" spans="1:54" x14ac:dyDescent="0.3">
      <c r="A185">
        <v>183</v>
      </c>
      <c r="B185">
        <v>183</v>
      </c>
      <c r="C185">
        <v>183</v>
      </c>
      <c r="H185" t="s">
        <v>7</v>
      </c>
      <c r="J185" s="1">
        <v>29565</v>
      </c>
      <c r="K185">
        <v>6</v>
      </c>
      <c r="L185">
        <v>120</v>
      </c>
      <c r="M185">
        <v>5</v>
      </c>
      <c r="N185">
        <v>3</v>
      </c>
      <c r="O185" t="s">
        <v>81</v>
      </c>
      <c r="P185">
        <v>1</v>
      </c>
      <c r="Q185" t="s">
        <v>71</v>
      </c>
      <c r="S185" t="s">
        <v>102</v>
      </c>
      <c r="U185">
        <v>1</v>
      </c>
      <c r="V185" t="s">
        <v>216</v>
      </c>
      <c r="X185" t="s">
        <v>84</v>
      </c>
      <c r="Z185" t="s">
        <v>275</v>
      </c>
      <c r="AB185">
        <v>10</v>
      </c>
      <c r="AC185" t="s">
        <v>949</v>
      </c>
      <c r="AD185" t="s">
        <v>87</v>
      </c>
      <c r="AJ185" t="s">
        <v>35</v>
      </c>
      <c r="AO185" t="s">
        <v>76</v>
      </c>
      <c r="AQ185">
        <v>2</v>
      </c>
      <c r="AS185">
        <v>2</v>
      </c>
      <c r="AU185">
        <v>12</v>
      </c>
      <c r="AV185" t="s">
        <v>950</v>
      </c>
      <c r="AW185" t="s">
        <v>78</v>
      </c>
      <c r="AY185">
        <v>10</v>
      </c>
      <c r="AZ185" t="s">
        <v>951</v>
      </c>
      <c r="BA185" t="s">
        <v>952</v>
      </c>
      <c r="BB185" t="s">
        <v>953</v>
      </c>
    </row>
    <row r="186" spans="1:54" x14ac:dyDescent="0.3">
      <c r="A186">
        <v>184</v>
      </c>
      <c r="B186">
        <v>184</v>
      </c>
      <c r="C186">
        <v>184</v>
      </c>
      <c r="D186" t="s">
        <v>3</v>
      </c>
      <c r="J186" s="1">
        <v>42865</v>
      </c>
      <c r="K186">
        <v>8</v>
      </c>
      <c r="L186">
        <v>120</v>
      </c>
      <c r="M186">
        <v>4</v>
      </c>
      <c r="N186">
        <v>10</v>
      </c>
      <c r="O186" t="s">
        <v>100</v>
      </c>
      <c r="P186">
        <v>0</v>
      </c>
      <c r="Q186" t="s">
        <v>101</v>
      </c>
      <c r="S186" t="s">
        <v>72</v>
      </c>
      <c r="U186">
        <v>1</v>
      </c>
      <c r="W186" t="s">
        <v>954</v>
      </c>
      <c r="X186" t="s">
        <v>94</v>
      </c>
      <c r="Z186" t="s">
        <v>95</v>
      </c>
      <c r="AB186">
        <v>23</v>
      </c>
      <c r="AC186" t="s">
        <v>955</v>
      </c>
      <c r="AD186" t="s">
        <v>87</v>
      </c>
      <c r="AM186" t="s">
        <v>38</v>
      </c>
      <c r="AW186" t="s">
        <v>78</v>
      </c>
      <c r="AY186">
        <v>10</v>
      </c>
      <c r="AZ186" t="s">
        <v>956</v>
      </c>
      <c r="BA186" t="s">
        <v>957</v>
      </c>
      <c r="BB186" t="s">
        <v>293</v>
      </c>
    </row>
    <row r="187" spans="1:54" x14ac:dyDescent="0.3">
      <c r="A187">
        <v>185</v>
      </c>
      <c r="B187">
        <v>185</v>
      </c>
      <c r="C187">
        <v>185</v>
      </c>
      <c r="D187" t="s">
        <v>3</v>
      </c>
      <c r="G187" t="s">
        <v>6</v>
      </c>
      <c r="H187" t="s">
        <v>7</v>
      </c>
      <c r="J187" s="1">
        <v>33755</v>
      </c>
      <c r="K187">
        <v>6</v>
      </c>
      <c r="L187">
        <v>45</v>
      </c>
      <c r="M187">
        <v>12</v>
      </c>
      <c r="N187">
        <v>5</v>
      </c>
      <c r="O187" t="s">
        <v>106</v>
      </c>
      <c r="P187">
        <v>0</v>
      </c>
      <c r="Q187" t="s">
        <v>82</v>
      </c>
      <c r="S187" t="s">
        <v>107</v>
      </c>
      <c r="U187">
        <v>1</v>
      </c>
      <c r="V187" t="s">
        <v>216</v>
      </c>
      <c r="X187" t="s">
        <v>145</v>
      </c>
      <c r="Z187" t="s">
        <v>223</v>
      </c>
      <c r="AB187">
        <v>2</v>
      </c>
      <c r="AC187" t="s">
        <v>958</v>
      </c>
      <c r="AD187" t="s">
        <v>62</v>
      </c>
      <c r="AJ187" t="s">
        <v>35</v>
      </c>
      <c r="AO187" t="s">
        <v>63</v>
      </c>
      <c r="AQ187">
        <v>4</v>
      </c>
      <c r="AS187">
        <v>6</v>
      </c>
      <c r="AU187">
        <v>8</v>
      </c>
      <c r="AV187" t="s">
        <v>959</v>
      </c>
      <c r="AX187" t="s">
        <v>960</v>
      </c>
      <c r="AY187">
        <v>10</v>
      </c>
      <c r="AZ187" t="s">
        <v>961</v>
      </c>
      <c r="BA187" t="s">
        <v>962</v>
      </c>
      <c r="BB187" t="s">
        <v>963</v>
      </c>
    </row>
    <row r="188" spans="1:54" x14ac:dyDescent="0.3">
      <c r="A188">
        <v>186</v>
      </c>
      <c r="B188">
        <v>186</v>
      </c>
      <c r="C188">
        <v>186</v>
      </c>
      <c r="D188" t="s">
        <v>3</v>
      </c>
      <c r="G188" t="s">
        <v>6</v>
      </c>
      <c r="H188" t="s">
        <v>7</v>
      </c>
      <c r="J188" s="1">
        <v>30802</v>
      </c>
      <c r="K188">
        <v>8</v>
      </c>
      <c r="L188">
        <v>150</v>
      </c>
      <c r="M188">
        <v>4</v>
      </c>
      <c r="N188">
        <v>12</v>
      </c>
      <c r="O188" t="s">
        <v>228</v>
      </c>
      <c r="P188">
        <v>0</v>
      </c>
      <c r="Q188" t="s">
        <v>71</v>
      </c>
      <c r="T188" t="s">
        <v>964</v>
      </c>
      <c r="U188">
        <v>1</v>
      </c>
      <c r="V188" t="s">
        <v>73</v>
      </c>
      <c r="X188" t="s">
        <v>84</v>
      </c>
      <c r="Z188" t="s">
        <v>60</v>
      </c>
      <c r="AB188">
        <v>9</v>
      </c>
      <c r="AC188" t="s">
        <v>965</v>
      </c>
      <c r="AD188" t="s">
        <v>87</v>
      </c>
      <c r="AH188" t="s">
        <v>33</v>
      </c>
      <c r="AO188" t="s">
        <v>76</v>
      </c>
      <c r="AR188">
        <v>20</v>
      </c>
      <c r="AT188">
        <v>20</v>
      </c>
      <c r="AU188">
        <v>20</v>
      </c>
      <c r="AV188" t="s">
        <v>966</v>
      </c>
      <c r="AW188" t="s">
        <v>348</v>
      </c>
      <c r="AY188">
        <v>10</v>
      </c>
      <c r="AZ188" t="s">
        <v>967</v>
      </c>
      <c r="BA188" t="s">
        <v>968</v>
      </c>
      <c r="BB188" t="s">
        <v>969</v>
      </c>
    </row>
    <row r="189" spans="1:54" x14ac:dyDescent="0.3">
      <c r="A189">
        <v>187</v>
      </c>
      <c r="B189">
        <v>187</v>
      </c>
      <c r="C189">
        <v>187</v>
      </c>
      <c r="H189" t="s">
        <v>7</v>
      </c>
      <c r="J189" s="1">
        <v>31003</v>
      </c>
      <c r="K189">
        <v>8</v>
      </c>
      <c r="L189">
        <v>30</v>
      </c>
      <c r="M189">
        <v>10</v>
      </c>
      <c r="N189">
        <v>4</v>
      </c>
      <c r="O189" t="s">
        <v>81</v>
      </c>
      <c r="P189">
        <v>0</v>
      </c>
      <c r="Q189" t="s">
        <v>56</v>
      </c>
      <c r="S189" t="s">
        <v>107</v>
      </c>
      <c r="U189">
        <v>1</v>
      </c>
      <c r="V189" t="s">
        <v>138</v>
      </c>
      <c r="X189" t="s">
        <v>114</v>
      </c>
      <c r="Z189" t="s">
        <v>95</v>
      </c>
      <c r="AB189">
        <v>11</v>
      </c>
      <c r="AC189" t="s">
        <v>970</v>
      </c>
      <c r="AD189" t="s">
        <v>87</v>
      </c>
      <c r="AH189" t="s">
        <v>33</v>
      </c>
      <c r="AO189" t="s">
        <v>88</v>
      </c>
      <c r="AQ189">
        <v>6</v>
      </c>
      <c r="AS189">
        <v>6</v>
      </c>
      <c r="AU189">
        <v>8</v>
      </c>
      <c r="AV189" t="s">
        <v>971</v>
      </c>
      <c r="AW189" t="s">
        <v>78</v>
      </c>
      <c r="AY189">
        <v>6</v>
      </c>
      <c r="AZ189" t="s">
        <v>972</v>
      </c>
    </row>
    <row r="190" spans="1:54" x14ac:dyDescent="0.3">
      <c r="A190">
        <v>188</v>
      </c>
      <c r="B190">
        <v>188</v>
      </c>
      <c r="C190">
        <v>188</v>
      </c>
      <c r="D190" t="s">
        <v>3</v>
      </c>
      <c r="E190" t="s">
        <v>4</v>
      </c>
      <c r="J190" s="1">
        <v>32910</v>
      </c>
      <c r="K190">
        <v>7</v>
      </c>
      <c r="L190">
        <v>5</v>
      </c>
      <c r="M190">
        <v>10</v>
      </c>
      <c r="N190">
        <v>5</v>
      </c>
      <c r="O190" t="s">
        <v>306</v>
      </c>
      <c r="P190">
        <v>1</v>
      </c>
      <c r="Q190" t="s">
        <v>71</v>
      </c>
      <c r="T190" t="s">
        <v>973</v>
      </c>
      <c r="U190">
        <v>1</v>
      </c>
      <c r="V190" t="s">
        <v>216</v>
      </c>
      <c r="X190" t="s">
        <v>84</v>
      </c>
      <c r="Z190" t="s">
        <v>496</v>
      </c>
      <c r="AB190">
        <v>4</v>
      </c>
      <c r="AC190" t="s">
        <v>974</v>
      </c>
      <c r="AD190" t="s">
        <v>87</v>
      </c>
      <c r="AI190" t="s">
        <v>34</v>
      </c>
      <c r="AO190" t="s">
        <v>165</v>
      </c>
      <c r="AR190">
        <v>7</v>
      </c>
      <c r="AT190">
        <v>7</v>
      </c>
      <c r="AU190">
        <v>15</v>
      </c>
      <c r="AV190" t="s">
        <v>975</v>
      </c>
      <c r="AW190" t="s">
        <v>78</v>
      </c>
      <c r="AY190">
        <v>10</v>
      </c>
      <c r="AZ190" t="s">
        <v>976</v>
      </c>
      <c r="BA190" t="s">
        <v>977</v>
      </c>
    </row>
    <row r="191" spans="1:54" x14ac:dyDescent="0.3">
      <c r="A191">
        <v>189</v>
      </c>
      <c r="B191">
        <v>189</v>
      </c>
      <c r="C191">
        <v>189</v>
      </c>
      <c r="E191" t="s">
        <v>4</v>
      </c>
      <c r="H191" t="s">
        <v>7</v>
      </c>
      <c r="K191">
        <v>7</v>
      </c>
      <c r="L191">
        <v>0</v>
      </c>
      <c r="M191">
        <v>14</v>
      </c>
      <c r="N191">
        <v>7</v>
      </c>
      <c r="O191" t="s">
        <v>192</v>
      </c>
      <c r="P191">
        <v>1</v>
      </c>
      <c r="Q191" t="s">
        <v>71</v>
      </c>
      <c r="S191" t="s">
        <v>107</v>
      </c>
      <c r="U191">
        <v>1</v>
      </c>
      <c r="V191" t="s">
        <v>216</v>
      </c>
      <c r="X191" t="s">
        <v>59</v>
      </c>
      <c r="Z191" t="s">
        <v>95</v>
      </c>
      <c r="AB191">
        <v>8</v>
      </c>
      <c r="AC191" t="s">
        <v>978</v>
      </c>
      <c r="AD191" t="s">
        <v>87</v>
      </c>
      <c r="AN191" t="s">
        <v>977</v>
      </c>
      <c r="AO191" t="s">
        <v>76</v>
      </c>
      <c r="AR191">
        <v>15</v>
      </c>
      <c r="AT191">
        <v>8</v>
      </c>
      <c r="AU191">
        <v>16</v>
      </c>
      <c r="AV191" t="s">
        <v>979</v>
      </c>
      <c r="AX191" t="s">
        <v>980</v>
      </c>
      <c r="AY191">
        <v>10</v>
      </c>
      <c r="AZ191" t="s">
        <v>981</v>
      </c>
      <c r="BA191" t="s">
        <v>982</v>
      </c>
    </row>
    <row r="192" spans="1:54" x14ac:dyDescent="0.3">
      <c r="A192">
        <v>190</v>
      </c>
      <c r="B192">
        <v>190</v>
      </c>
      <c r="C192">
        <v>190</v>
      </c>
      <c r="D192" t="s">
        <v>3</v>
      </c>
      <c r="J192" s="1">
        <v>30953</v>
      </c>
      <c r="K192">
        <v>7</v>
      </c>
      <c r="L192">
        <v>30</v>
      </c>
      <c r="M192">
        <v>10</v>
      </c>
      <c r="N192">
        <v>3</v>
      </c>
      <c r="O192" t="s">
        <v>306</v>
      </c>
      <c r="P192">
        <v>0</v>
      </c>
      <c r="Q192" t="s">
        <v>101</v>
      </c>
      <c r="S192" t="s">
        <v>107</v>
      </c>
      <c r="U192">
        <v>1</v>
      </c>
      <c r="V192" t="s">
        <v>73</v>
      </c>
      <c r="X192" t="s">
        <v>84</v>
      </c>
      <c r="Z192" t="s">
        <v>60</v>
      </c>
      <c r="AB192">
        <v>3</v>
      </c>
      <c r="AC192" t="s">
        <v>983</v>
      </c>
      <c r="AD192" t="s">
        <v>87</v>
      </c>
      <c r="AH192" t="s">
        <v>33</v>
      </c>
      <c r="AO192" t="s">
        <v>76</v>
      </c>
      <c r="AQ192">
        <v>4</v>
      </c>
      <c r="AS192">
        <v>2</v>
      </c>
      <c r="AU192">
        <v>8</v>
      </c>
      <c r="AV192" t="s">
        <v>984</v>
      </c>
      <c r="AW192" t="s">
        <v>78</v>
      </c>
      <c r="AY192">
        <v>9</v>
      </c>
      <c r="AZ192" t="s">
        <v>985</v>
      </c>
      <c r="BA192" t="s">
        <v>409</v>
      </c>
    </row>
    <row r="193" spans="1:54" x14ac:dyDescent="0.3">
      <c r="A193">
        <v>191</v>
      </c>
      <c r="B193">
        <v>191</v>
      </c>
      <c r="C193">
        <v>191</v>
      </c>
      <c r="D193" t="s">
        <v>3</v>
      </c>
      <c r="E193" t="s">
        <v>4</v>
      </c>
      <c r="F193" t="s">
        <v>5</v>
      </c>
      <c r="H193" t="s">
        <v>7</v>
      </c>
      <c r="J193" s="1">
        <v>31835</v>
      </c>
      <c r="K193">
        <v>4</v>
      </c>
      <c r="L193">
        <v>20</v>
      </c>
      <c r="M193">
        <v>15</v>
      </c>
      <c r="N193">
        <v>20</v>
      </c>
      <c r="O193" t="s">
        <v>55</v>
      </c>
      <c r="P193">
        <v>1</v>
      </c>
      <c r="Q193" t="s">
        <v>56</v>
      </c>
      <c r="S193" t="s">
        <v>57</v>
      </c>
      <c r="U193">
        <v>1</v>
      </c>
      <c r="V193" t="s">
        <v>415</v>
      </c>
      <c r="X193" t="s">
        <v>59</v>
      </c>
      <c r="Z193" t="s">
        <v>422</v>
      </c>
      <c r="AB193">
        <v>17</v>
      </c>
      <c r="AC193" t="s">
        <v>986</v>
      </c>
      <c r="AD193" t="s">
        <v>366</v>
      </c>
      <c r="AJ193" t="s">
        <v>35</v>
      </c>
      <c r="AO193" t="s">
        <v>88</v>
      </c>
      <c r="AQ193">
        <v>6</v>
      </c>
      <c r="AS193">
        <v>5</v>
      </c>
      <c r="AU193">
        <v>10</v>
      </c>
      <c r="AV193" t="s">
        <v>987</v>
      </c>
      <c r="AW193" t="s">
        <v>78</v>
      </c>
      <c r="AY193">
        <v>10</v>
      </c>
      <c r="AZ193" t="s">
        <v>988</v>
      </c>
      <c r="BA193" t="s">
        <v>989</v>
      </c>
      <c r="BB193" t="s">
        <v>990</v>
      </c>
    </row>
    <row r="194" spans="1:54" x14ac:dyDescent="0.3">
      <c r="A194">
        <v>192</v>
      </c>
      <c r="B194">
        <v>192</v>
      </c>
      <c r="C194">
        <v>192</v>
      </c>
      <c r="E194" t="s">
        <v>4</v>
      </c>
      <c r="H194" t="s">
        <v>7</v>
      </c>
      <c r="J194" s="1">
        <v>21540</v>
      </c>
      <c r="K194">
        <v>7</v>
      </c>
      <c r="L194">
        <v>0</v>
      </c>
      <c r="M194">
        <v>14</v>
      </c>
      <c r="N194">
        <v>2</v>
      </c>
      <c r="O194" t="s">
        <v>55</v>
      </c>
      <c r="P194">
        <v>0</v>
      </c>
      <c r="Q194" t="s">
        <v>56</v>
      </c>
      <c r="S194" t="s">
        <v>107</v>
      </c>
      <c r="U194">
        <v>1</v>
      </c>
      <c r="V194" t="s">
        <v>144</v>
      </c>
      <c r="X194" t="s">
        <v>84</v>
      </c>
      <c r="Z194" t="s">
        <v>85</v>
      </c>
      <c r="AB194">
        <v>34</v>
      </c>
      <c r="AC194" t="s">
        <v>991</v>
      </c>
      <c r="AD194" t="s">
        <v>87</v>
      </c>
      <c r="AG194" t="s">
        <v>32</v>
      </c>
      <c r="AI194" t="s">
        <v>34</v>
      </c>
      <c r="AO194" t="s">
        <v>88</v>
      </c>
      <c r="AQ194">
        <v>3</v>
      </c>
      <c r="AT194">
        <v>16</v>
      </c>
      <c r="AU194">
        <v>10</v>
      </c>
      <c r="AV194" t="s">
        <v>992</v>
      </c>
      <c r="AX194" t="s">
        <v>993</v>
      </c>
      <c r="AY194">
        <v>9</v>
      </c>
      <c r="AZ194" t="s">
        <v>994</v>
      </c>
      <c r="BA194" t="s">
        <v>995</v>
      </c>
      <c r="BB194" t="s">
        <v>996</v>
      </c>
    </row>
    <row r="195" spans="1:54" x14ac:dyDescent="0.3">
      <c r="A195">
        <v>193</v>
      </c>
      <c r="B195">
        <v>193</v>
      </c>
      <c r="C195">
        <v>193</v>
      </c>
      <c r="D195" t="s">
        <v>3</v>
      </c>
      <c r="J195" s="1">
        <v>14611</v>
      </c>
      <c r="K195">
        <v>7</v>
      </c>
      <c r="L195">
        <v>75</v>
      </c>
      <c r="M195">
        <v>9</v>
      </c>
      <c r="N195">
        <v>5</v>
      </c>
      <c r="O195" t="s">
        <v>100</v>
      </c>
      <c r="P195">
        <v>0</v>
      </c>
      <c r="Q195" t="s">
        <v>101</v>
      </c>
      <c r="S195" t="s">
        <v>72</v>
      </c>
      <c r="U195">
        <v>1</v>
      </c>
      <c r="V195" t="s">
        <v>58</v>
      </c>
      <c r="X195" t="s">
        <v>84</v>
      </c>
      <c r="Z195" t="s">
        <v>275</v>
      </c>
      <c r="AB195">
        <v>10</v>
      </c>
      <c r="AC195" t="s">
        <v>997</v>
      </c>
      <c r="AD195" t="s">
        <v>87</v>
      </c>
      <c r="AG195" t="s">
        <v>32</v>
      </c>
      <c r="AO195" t="s">
        <v>76</v>
      </c>
      <c r="AR195">
        <v>25</v>
      </c>
      <c r="AS195">
        <v>5</v>
      </c>
      <c r="AU195">
        <v>40</v>
      </c>
      <c r="AV195" t="s">
        <v>998</v>
      </c>
      <c r="AW195" t="s">
        <v>78</v>
      </c>
      <c r="AY195">
        <v>10</v>
      </c>
      <c r="AZ195" t="s">
        <v>999</v>
      </c>
      <c r="BA195" t="s">
        <v>1000</v>
      </c>
      <c r="BB195" t="s">
        <v>1001</v>
      </c>
    </row>
    <row r="196" spans="1:54" x14ac:dyDescent="0.3">
      <c r="A196">
        <v>194</v>
      </c>
      <c r="B196">
        <v>194</v>
      </c>
      <c r="C196">
        <v>194</v>
      </c>
      <c r="D196" t="s">
        <v>3</v>
      </c>
      <c r="E196" t="s">
        <v>4</v>
      </c>
      <c r="H196" t="s">
        <v>7</v>
      </c>
      <c r="J196" s="1">
        <v>29476</v>
      </c>
      <c r="K196">
        <v>6</v>
      </c>
      <c r="L196">
        <v>25</v>
      </c>
      <c r="M196">
        <v>10</v>
      </c>
      <c r="N196">
        <v>4</v>
      </c>
      <c r="O196" t="s">
        <v>306</v>
      </c>
      <c r="P196">
        <v>0</v>
      </c>
      <c r="Q196" t="s">
        <v>71</v>
      </c>
      <c r="S196" t="s">
        <v>107</v>
      </c>
      <c r="U196">
        <v>1</v>
      </c>
      <c r="V196" t="s">
        <v>33</v>
      </c>
      <c r="X196" t="s">
        <v>84</v>
      </c>
      <c r="Z196" t="s">
        <v>95</v>
      </c>
      <c r="AB196">
        <v>5</v>
      </c>
      <c r="AD196" t="s">
        <v>62</v>
      </c>
      <c r="AG196" t="s">
        <v>32</v>
      </c>
      <c r="AO196" t="s">
        <v>76</v>
      </c>
      <c r="AQ196">
        <v>6</v>
      </c>
      <c r="AS196">
        <v>6</v>
      </c>
      <c r="AU196">
        <v>120</v>
      </c>
      <c r="AV196" t="s">
        <v>1002</v>
      </c>
      <c r="AW196" t="s">
        <v>78</v>
      </c>
      <c r="AY196">
        <v>9</v>
      </c>
      <c r="AZ196" t="s">
        <v>1003</v>
      </c>
      <c r="BA196" t="s">
        <v>1004</v>
      </c>
      <c r="BB196" t="s">
        <v>1005</v>
      </c>
    </row>
    <row r="197" spans="1:54" x14ac:dyDescent="0.3">
      <c r="A197">
        <v>195</v>
      </c>
      <c r="B197">
        <v>195</v>
      </c>
      <c r="C197">
        <v>195</v>
      </c>
      <c r="D197" t="s">
        <v>3</v>
      </c>
      <c r="E197" t="s">
        <v>4</v>
      </c>
      <c r="H197" t="s">
        <v>7</v>
      </c>
      <c r="J197" s="1">
        <v>27246</v>
      </c>
      <c r="K197">
        <v>6</v>
      </c>
      <c r="L197">
        <v>0</v>
      </c>
      <c r="M197">
        <v>14</v>
      </c>
      <c r="N197">
        <v>20</v>
      </c>
      <c r="O197" t="s">
        <v>70</v>
      </c>
      <c r="P197">
        <v>1</v>
      </c>
      <c r="Q197" t="s">
        <v>56</v>
      </c>
      <c r="S197" t="s">
        <v>102</v>
      </c>
      <c r="U197">
        <v>1</v>
      </c>
      <c r="V197" t="s">
        <v>113</v>
      </c>
      <c r="X197" t="s">
        <v>114</v>
      </c>
      <c r="Z197" t="s">
        <v>95</v>
      </c>
      <c r="AB197">
        <v>17</v>
      </c>
      <c r="AD197" t="s">
        <v>87</v>
      </c>
      <c r="AI197" t="s">
        <v>34</v>
      </c>
      <c r="AJ197" t="s">
        <v>35</v>
      </c>
      <c r="AO197" t="s">
        <v>556</v>
      </c>
      <c r="AQ197">
        <v>6</v>
      </c>
      <c r="AT197">
        <v>14</v>
      </c>
      <c r="AU197">
        <v>8</v>
      </c>
      <c r="AV197" t="s">
        <v>1006</v>
      </c>
      <c r="AW197" t="s">
        <v>78</v>
      </c>
      <c r="AY197">
        <v>8</v>
      </c>
      <c r="AZ197" t="s">
        <v>1007</v>
      </c>
      <c r="BA197" t="s">
        <v>1008</v>
      </c>
      <c r="BB197" t="s">
        <v>1009</v>
      </c>
    </row>
    <row r="198" spans="1:54" x14ac:dyDescent="0.3">
      <c r="A198">
        <v>196</v>
      </c>
      <c r="B198">
        <v>196</v>
      </c>
      <c r="C198">
        <v>196</v>
      </c>
      <c r="H198" t="s">
        <v>7</v>
      </c>
      <c r="J198" s="1">
        <v>29633</v>
      </c>
      <c r="K198">
        <v>8</v>
      </c>
      <c r="L198">
        <v>20</v>
      </c>
      <c r="M198">
        <v>5</v>
      </c>
      <c r="N198">
        <v>10</v>
      </c>
      <c r="O198" t="s">
        <v>338</v>
      </c>
      <c r="P198">
        <v>0</v>
      </c>
      <c r="Q198" t="s">
        <v>71</v>
      </c>
      <c r="S198" t="s">
        <v>57</v>
      </c>
      <c r="U198">
        <v>1</v>
      </c>
      <c r="V198" t="s">
        <v>58</v>
      </c>
      <c r="X198" t="s">
        <v>353</v>
      </c>
      <c r="AA198" t="s">
        <v>1010</v>
      </c>
      <c r="AB198">
        <v>12</v>
      </c>
      <c r="AC198" t="s">
        <v>610</v>
      </c>
      <c r="AD198" t="s">
        <v>75</v>
      </c>
      <c r="AH198" t="s">
        <v>33</v>
      </c>
      <c r="AO198" t="s">
        <v>76</v>
      </c>
      <c r="AQ198">
        <v>6</v>
      </c>
      <c r="AS198">
        <v>6</v>
      </c>
      <c r="AU198">
        <v>5</v>
      </c>
      <c r="AV198" t="s">
        <v>1011</v>
      </c>
      <c r="AW198" t="s">
        <v>78</v>
      </c>
      <c r="AY198">
        <v>8</v>
      </c>
      <c r="AZ198" t="s">
        <v>610</v>
      </c>
      <c r="BA198" t="s">
        <v>1012</v>
      </c>
      <c r="BB198" t="s">
        <v>1001</v>
      </c>
    </row>
    <row r="199" spans="1:54" x14ac:dyDescent="0.3">
      <c r="A199">
        <v>197</v>
      </c>
      <c r="B199">
        <v>197</v>
      </c>
      <c r="C199">
        <v>197</v>
      </c>
      <c r="G199" t="s">
        <v>6</v>
      </c>
      <c r="J199" s="1">
        <v>34650</v>
      </c>
      <c r="K199">
        <v>8</v>
      </c>
      <c r="L199">
        <v>2</v>
      </c>
      <c r="M199">
        <v>8</v>
      </c>
      <c r="N199">
        <v>2</v>
      </c>
      <c r="O199" t="s">
        <v>124</v>
      </c>
      <c r="P199">
        <v>0</v>
      </c>
      <c r="Q199" t="s">
        <v>82</v>
      </c>
      <c r="S199" t="s">
        <v>72</v>
      </c>
      <c r="U199">
        <v>0</v>
      </c>
      <c r="AD199" t="s">
        <v>62</v>
      </c>
      <c r="AH199" t="s">
        <v>33</v>
      </c>
      <c r="AO199" t="s">
        <v>76</v>
      </c>
      <c r="AQ199">
        <v>6</v>
      </c>
      <c r="AS199">
        <v>4</v>
      </c>
      <c r="AU199">
        <v>4</v>
      </c>
      <c r="AV199" t="s">
        <v>1013</v>
      </c>
      <c r="AW199" t="s">
        <v>78</v>
      </c>
      <c r="AY199">
        <v>10</v>
      </c>
      <c r="AZ199" t="s">
        <v>1014</v>
      </c>
      <c r="BA199" t="s">
        <v>795</v>
      </c>
    </row>
    <row r="200" spans="1:54" x14ac:dyDescent="0.3">
      <c r="A200">
        <v>198</v>
      </c>
      <c r="B200">
        <v>198</v>
      </c>
      <c r="C200">
        <v>198</v>
      </c>
      <c r="E200" t="s">
        <v>4</v>
      </c>
      <c r="J200" s="1">
        <v>31399</v>
      </c>
      <c r="K200">
        <v>7</v>
      </c>
      <c r="L200">
        <v>40</v>
      </c>
      <c r="M200">
        <v>10</v>
      </c>
      <c r="N200">
        <v>30</v>
      </c>
      <c r="O200" t="s">
        <v>124</v>
      </c>
      <c r="P200">
        <v>1</v>
      </c>
      <c r="R200" t="s">
        <v>1015</v>
      </c>
      <c r="S200" t="s">
        <v>57</v>
      </c>
      <c r="U200">
        <v>1</v>
      </c>
      <c r="V200" t="s">
        <v>149</v>
      </c>
      <c r="X200" t="s">
        <v>84</v>
      </c>
      <c r="Z200" t="s">
        <v>127</v>
      </c>
      <c r="AB200">
        <v>7</v>
      </c>
      <c r="AC200" t="s">
        <v>1016</v>
      </c>
      <c r="AD200" t="s">
        <v>62</v>
      </c>
      <c r="AG200" t="s">
        <v>32</v>
      </c>
      <c r="AO200" t="s">
        <v>165</v>
      </c>
      <c r="AR200">
        <v>10</v>
      </c>
      <c r="AS200">
        <v>5</v>
      </c>
      <c r="AU200">
        <v>20</v>
      </c>
      <c r="AV200" t="s">
        <v>1017</v>
      </c>
      <c r="AW200" t="s">
        <v>67</v>
      </c>
      <c r="AY200">
        <v>10</v>
      </c>
      <c r="AZ200" t="s">
        <v>1018</v>
      </c>
      <c r="BA200" t="s">
        <v>1019</v>
      </c>
      <c r="BB200" t="s">
        <v>1020</v>
      </c>
    </row>
    <row r="201" spans="1:54" x14ac:dyDescent="0.3">
      <c r="A201">
        <v>199</v>
      </c>
      <c r="B201">
        <v>199</v>
      </c>
      <c r="C201">
        <v>199</v>
      </c>
      <c r="E201" t="s">
        <v>4</v>
      </c>
      <c r="J201" s="1">
        <v>28804</v>
      </c>
      <c r="K201">
        <v>6</v>
      </c>
      <c r="L201">
        <v>120</v>
      </c>
      <c r="M201">
        <v>10</v>
      </c>
      <c r="N201">
        <v>12</v>
      </c>
      <c r="O201" t="s">
        <v>92</v>
      </c>
      <c r="P201">
        <v>1</v>
      </c>
      <c r="Q201" t="s">
        <v>71</v>
      </c>
      <c r="S201" t="s">
        <v>107</v>
      </c>
      <c r="U201">
        <v>1</v>
      </c>
      <c r="V201" t="s">
        <v>410</v>
      </c>
      <c r="X201" t="s">
        <v>114</v>
      </c>
      <c r="Z201" t="s">
        <v>575</v>
      </c>
      <c r="AB201">
        <v>12</v>
      </c>
      <c r="AC201" t="s">
        <v>1021</v>
      </c>
      <c r="AD201" t="s">
        <v>75</v>
      </c>
      <c r="AG201" t="s">
        <v>32</v>
      </c>
      <c r="AI201" t="s">
        <v>34</v>
      </c>
      <c r="AJ201" t="s">
        <v>35</v>
      </c>
      <c r="AO201" t="s">
        <v>63</v>
      </c>
      <c r="AQ201">
        <v>6</v>
      </c>
      <c r="AS201">
        <v>4</v>
      </c>
      <c r="AU201">
        <v>8</v>
      </c>
      <c r="AV201" t="s">
        <v>1022</v>
      </c>
      <c r="AW201" t="s">
        <v>78</v>
      </c>
      <c r="AY201">
        <v>8</v>
      </c>
      <c r="AZ201" t="s">
        <v>1023</v>
      </c>
      <c r="BA201" t="s">
        <v>1024</v>
      </c>
      <c r="BB201" t="s">
        <v>1025</v>
      </c>
    </row>
    <row r="202" spans="1:54" x14ac:dyDescent="0.3">
      <c r="A202">
        <v>200</v>
      </c>
      <c r="B202">
        <v>200</v>
      </c>
      <c r="C202">
        <v>200</v>
      </c>
      <c r="H202" t="s">
        <v>7</v>
      </c>
      <c r="J202" s="1">
        <v>31882</v>
      </c>
      <c r="K202">
        <v>7</v>
      </c>
      <c r="L202">
        <v>1</v>
      </c>
      <c r="M202">
        <v>14</v>
      </c>
      <c r="N202">
        <v>20</v>
      </c>
      <c r="O202" t="s">
        <v>81</v>
      </c>
      <c r="P202">
        <v>1</v>
      </c>
      <c r="Q202" t="s">
        <v>71</v>
      </c>
      <c r="S202" t="s">
        <v>57</v>
      </c>
      <c r="U202">
        <v>1</v>
      </c>
      <c r="V202" t="s">
        <v>8</v>
      </c>
      <c r="X202" t="s">
        <v>84</v>
      </c>
      <c r="Z202" t="s">
        <v>300</v>
      </c>
      <c r="AB202">
        <v>8</v>
      </c>
      <c r="AC202" t="s">
        <v>1026</v>
      </c>
      <c r="AD202" t="s">
        <v>62</v>
      </c>
      <c r="AH202" t="s">
        <v>33</v>
      </c>
      <c r="AI202" t="s">
        <v>34</v>
      </c>
      <c r="AJ202" t="s">
        <v>35</v>
      </c>
      <c r="AO202" t="s">
        <v>88</v>
      </c>
      <c r="AQ202">
        <v>6</v>
      </c>
      <c r="AS202">
        <v>4</v>
      </c>
      <c r="AU202">
        <v>6</v>
      </c>
      <c r="AV202" t="s">
        <v>1027</v>
      </c>
      <c r="AW202" t="s">
        <v>78</v>
      </c>
      <c r="AY202">
        <v>10</v>
      </c>
      <c r="AZ202" t="s">
        <v>1028</v>
      </c>
      <c r="BA202" t="s">
        <v>1029</v>
      </c>
      <c r="BB202" t="s">
        <v>119</v>
      </c>
    </row>
    <row r="203" spans="1:54" x14ac:dyDescent="0.3">
      <c r="A203">
        <v>201</v>
      </c>
      <c r="B203">
        <v>201</v>
      </c>
      <c r="C203">
        <v>201</v>
      </c>
      <c r="D203" t="s">
        <v>3</v>
      </c>
      <c r="F203" t="s">
        <v>5</v>
      </c>
      <c r="H203" t="s">
        <v>7</v>
      </c>
      <c r="J203" s="1">
        <v>33421</v>
      </c>
      <c r="K203">
        <v>7</v>
      </c>
      <c r="L203">
        <v>40</v>
      </c>
      <c r="M203">
        <v>6</v>
      </c>
      <c r="N203">
        <v>12</v>
      </c>
      <c r="O203" t="s">
        <v>192</v>
      </c>
      <c r="P203">
        <v>1</v>
      </c>
      <c r="Q203" t="s">
        <v>101</v>
      </c>
      <c r="S203" t="s">
        <v>102</v>
      </c>
      <c r="U203">
        <v>1</v>
      </c>
      <c r="V203" t="s">
        <v>8</v>
      </c>
      <c r="X203" t="s">
        <v>114</v>
      </c>
      <c r="Z203" t="s">
        <v>300</v>
      </c>
      <c r="AB203">
        <v>0</v>
      </c>
      <c r="AC203" t="s">
        <v>1030</v>
      </c>
      <c r="AD203" t="s">
        <v>75</v>
      </c>
      <c r="AH203" t="s">
        <v>33</v>
      </c>
      <c r="AP203" t="s">
        <v>1031</v>
      </c>
      <c r="AQ203">
        <v>3</v>
      </c>
      <c r="AS203">
        <v>1</v>
      </c>
      <c r="AU203">
        <v>2</v>
      </c>
      <c r="AV203" t="s">
        <v>1032</v>
      </c>
      <c r="AW203" t="s">
        <v>78</v>
      </c>
      <c r="AY203">
        <v>8</v>
      </c>
      <c r="AZ203" t="s">
        <v>1033</v>
      </c>
    </row>
    <row r="204" spans="1:54" x14ac:dyDescent="0.3">
      <c r="A204">
        <v>202</v>
      </c>
      <c r="B204">
        <v>202</v>
      </c>
      <c r="C204">
        <v>202</v>
      </c>
      <c r="E204" t="s">
        <v>4</v>
      </c>
      <c r="H204" t="s">
        <v>7</v>
      </c>
      <c r="J204" s="1">
        <v>31693</v>
      </c>
      <c r="K204">
        <v>7</v>
      </c>
      <c r="L204">
        <v>25</v>
      </c>
      <c r="M204">
        <v>12</v>
      </c>
      <c r="N204">
        <v>6</v>
      </c>
      <c r="O204" t="s">
        <v>70</v>
      </c>
      <c r="P204">
        <v>0</v>
      </c>
      <c r="Q204" t="s">
        <v>71</v>
      </c>
      <c r="S204" t="s">
        <v>57</v>
      </c>
      <c r="U204">
        <v>1</v>
      </c>
      <c r="V204" t="s">
        <v>158</v>
      </c>
      <c r="X204" t="s">
        <v>59</v>
      </c>
      <c r="Z204" t="s">
        <v>313</v>
      </c>
      <c r="AB204">
        <v>3</v>
      </c>
      <c r="AC204" t="s">
        <v>1034</v>
      </c>
      <c r="AD204" t="s">
        <v>87</v>
      </c>
      <c r="AG204" t="s">
        <v>32</v>
      </c>
      <c r="AO204" t="s">
        <v>88</v>
      </c>
      <c r="AQ204">
        <v>4</v>
      </c>
      <c r="AS204">
        <v>2</v>
      </c>
      <c r="AU204">
        <v>20</v>
      </c>
      <c r="AV204" t="s">
        <v>1035</v>
      </c>
      <c r="AX204" t="s">
        <v>1036</v>
      </c>
      <c r="AY204">
        <v>9</v>
      </c>
      <c r="AZ204" t="s">
        <v>1037</v>
      </c>
      <c r="BA204" t="s">
        <v>211</v>
      </c>
      <c r="BB204" t="s">
        <v>142</v>
      </c>
    </row>
    <row r="205" spans="1:54" x14ac:dyDescent="0.3">
      <c r="A205">
        <v>203</v>
      </c>
      <c r="B205">
        <v>203</v>
      </c>
      <c r="C205">
        <v>203</v>
      </c>
      <c r="H205" t="s">
        <v>7</v>
      </c>
      <c r="J205" s="1">
        <v>31498</v>
      </c>
      <c r="K205">
        <v>8</v>
      </c>
      <c r="L205">
        <v>0</v>
      </c>
      <c r="M205">
        <v>5</v>
      </c>
      <c r="N205">
        <v>12</v>
      </c>
      <c r="O205" t="s">
        <v>55</v>
      </c>
      <c r="P205">
        <v>1</v>
      </c>
      <c r="Q205" t="s">
        <v>101</v>
      </c>
      <c r="S205" t="s">
        <v>102</v>
      </c>
      <c r="U205">
        <v>1</v>
      </c>
      <c r="V205" t="s">
        <v>216</v>
      </c>
      <c r="Y205" t="s">
        <v>262</v>
      </c>
      <c r="Z205" t="s">
        <v>95</v>
      </c>
      <c r="AB205">
        <v>5</v>
      </c>
      <c r="AC205" t="s">
        <v>1038</v>
      </c>
      <c r="AD205" t="s">
        <v>87</v>
      </c>
      <c r="AJ205" t="s">
        <v>35</v>
      </c>
      <c r="AO205" t="s">
        <v>63</v>
      </c>
      <c r="AQ205">
        <v>5</v>
      </c>
      <c r="AS205">
        <v>6</v>
      </c>
      <c r="AU205">
        <v>12</v>
      </c>
      <c r="AV205" t="s">
        <v>1039</v>
      </c>
      <c r="AW205" t="s">
        <v>67</v>
      </c>
      <c r="AY205">
        <v>10</v>
      </c>
      <c r="AZ205" t="s">
        <v>1040</v>
      </c>
      <c r="BA205" t="s">
        <v>1041</v>
      </c>
      <c r="BB205" t="s">
        <v>1042</v>
      </c>
    </row>
    <row r="206" spans="1:54" x14ac:dyDescent="0.3">
      <c r="A206">
        <v>204</v>
      </c>
      <c r="B206">
        <v>204</v>
      </c>
      <c r="C206">
        <v>204</v>
      </c>
      <c r="E206" t="s">
        <v>4</v>
      </c>
      <c r="H206" t="s">
        <v>7</v>
      </c>
      <c r="J206" s="1">
        <v>31738</v>
      </c>
      <c r="K206">
        <v>8</v>
      </c>
      <c r="L206">
        <v>40</v>
      </c>
      <c r="M206">
        <v>10</v>
      </c>
      <c r="N206">
        <v>10</v>
      </c>
      <c r="O206" t="s">
        <v>55</v>
      </c>
      <c r="P206">
        <v>1</v>
      </c>
      <c r="Q206" t="s">
        <v>56</v>
      </c>
      <c r="S206" t="s">
        <v>102</v>
      </c>
      <c r="U206">
        <v>1</v>
      </c>
      <c r="V206" t="s">
        <v>158</v>
      </c>
      <c r="X206" t="s">
        <v>84</v>
      </c>
      <c r="Z206" t="s">
        <v>109</v>
      </c>
      <c r="AB206">
        <v>5</v>
      </c>
      <c r="AC206" t="s">
        <v>1043</v>
      </c>
      <c r="AD206" t="s">
        <v>87</v>
      </c>
      <c r="AI206" t="s">
        <v>34</v>
      </c>
      <c r="AM206" t="s">
        <v>38</v>
      </c>
      <c r="AW206" t="s">
        <v>78</v>
      </c>
      <c r="AY206">
        <v>10</v>
      </c>
      <c r="AZ206" t="s">
        <v>1044</v>
      </c>
      <c r="BA206" t="s">
        <v>1045</v>
      </c>
    </row>
    <row r="207" spans="1:54" x14ac:dyDescent="0.3">
      <c r="A207">
        <v>205</v>
      </c>
      <c r="B207">
        <v>205</v>
      </c>
      <c r="C207">
        <v>205</v>
      </c>
      <c r="D207" t="s">
        <v>3</v>
      </c>
      <c r="E207" t="s">
        <v>4</v>
      </c>
      <c r="H207" t="s">
        <v>7</v>
      </c>
      <c r="J207" s="1">
        <v>28682</v>
      </c>
      <c r="K207">
        <v>8</v>
      </c>
      <c r="L207">
        <v>30</v>
      </c>
      <c r="M207">
        <v>9</v>
      </c>
      <c r="N207">
        <v>10</v>
      </c>
      <c r="O207" t="s">
        <v>124</v>
      </c>
      <c r="P207">
        <v>0</v>
      </c>
      <c r="Q207" t="s">
        <v>56</v>
      </c>
      <c r="S207" t="s">
        <v>107</v>
      </c>
      <c r="U207">
        <v>1</v>
      </c>
      <c r="V207" t="s">
        <v>216</v>
      </c>
      <c r="X207" t="s">
        <v>84</v>
      </c>
      <c r="Z207" t="s">
        <v>95</v>
      </c>
      <c r="AB207">
        <v>10</v>
      </c>
      <c r="AC207" t="s">
        <v>1046</v>
      </c>
      <c r="AD207" t="s">
        <v>87</v>
      </c>
      <c r="AH207" t="s">
        <v>33</v>
      </c>
      <c r="AO207" t="s">
        <v>76</v>
      </c>
      <c r="AR207" t="s">
        <v>1047</v>
      </c>
      <c r="AT207" t="s">
        <v>1048</v>
      </c>
      <c r="AU207">
        <v>4</v>
      </c>
      <c r="AV207" t="s">
        <v>1049</v>
      </c>
      <c r="AW207" t="s">
        <v>78</v>
      </c>
      <c r="AY207">
        <v>9</v>
      </c>
      <c r="AZ207" t="s">
        <v>1050</v>
      </c>
      <c r="BB207" t="s">
        <v>1051</v>
      </c>
    </row>
    <row r="208" spans="1:54" x14ac:dyDescent="0.3">
      <c r="A208">
        <v>206</v>
      </c>
      <c r="B208">
        <v>206</v>
      </c>
      <c r="C208">
        <v>206</v>
      </c>
      <c r="D208" t="s">
        <v>3</v>
      </c>
      <c r="J208" s="1">
        <v>27885</v>
      </c>
      <c r="K208">
        <v>6</v>
      </c>
      <c r="L208">
        <v>60</v>
      </c>
      <c r="M208">
        <v>6</v>
      </c>
      <c r="N208">
        <v>10</v>
      </c>
      <c r="O208" t="s">
        <v>92</v>
      </c>
      <c r="P208">
        <v>1</v>
      </c>
      <c r="Q208" t="s">
        <v>101</v>
      </c>
      <c r="S208" t="s">
        <v>57</v>
      </c>
      <c r="U208">
        <v>0</v>
      </c>
      <c r="AD208" t="s">
        <v>62</v>
      </c>
      <c r="AJ208" t="s">
        <v>35</v>
      </c>
      <c r="AN208" t="s">
        <v>1052</v>
      </c>
      <c r="AO208" t="s">
        <v>76</v>
      </c>
      <c r="AQ208">
        <v>5</v>
      </c>
      <c r="AS208">
        <v>4</v>
      </c>
      <c r="AU208">
        <v>8</v>
      </c>
      <c r="AV208" t="s">
        <v>1053</v>
      </c>
      <c r="AX208" t="s">
        <v>1054</v>
      </c>
      <c r="AY208">
        <v>9</v>
      </c>
      <c r="AZ208" t="s">
        <v>1055</v>
      </c>
      <c r="BA208" t="s">
        <v>1056</v>
      </c>
      <c r="BB208" t="s">
        <v>1057</v>
      </c>
    </row>
    <row r="209" spans="1:54" x14ac:dyDescent="0.3">
      <c r="A209">
        <v>207</v>
      </c>
      <c r="B209">
        <v>207</v>
      </c>
      <c r="C209">
        <v>207</v>
      </c>
      <c r="D209" t="s">
        <v>3</v>
      </c>
      <c r="H209" t="s">
        <v>7</v>
      </c>
      <c r="J209" s="1">
        <v>29440</v>
      </c>
      <c r="K209">
        <v>7</v>
      </c>
      <c r="L209">
        <v>30</v>
      </c>
      <c r="M209">
        <v>11</v>
      </c>
      <c r="N209">
        <v>4</v>
      </c>
      <c r="O209" t="s">
        <v>192</v>
      </c>
      <c r="P209">
        <v>1</v>
      </c>
      <c r="Q209" t="s">
        <v>82</v>
      </c>
      <c r="T209" t="s">
        <v>1058</v>
      </c>
      <c r="U209">
        <v>1</v>
      </c>
      <c r="V209" t="s">
        <v>216</v>
      </c>
      <c r="X209" t="s">
        <v>94</v>
      </c>
      <c r="Z209" t="s">
        <v>95</v>
      </c>
      <c r="AB209">
        <v>11</v>
      </c>
      <c r="AC209" t="s">
        <v>1059</v>
      </c>
      <c r="AD209" t="s">
        <v>62</v>
      </c>
      <c r="AI209" t="s">
        <v>34</v>
      </c>
      <c r="AO209" t="s">
        <v>76</v>
      </c>
      <c r="AQ209">
        <v>6</v>
      </c>
      <c r="AS209">
        <v>6</v>
      </c>
      <c r="AU209">
        <v>30</v>
      </c>
      <c r="AV209" t="s">
        <v>1060</v>
      </c>
      <c r="AW209" t="s">
        <v>78</v>
      </c>
      <c r="AY209">
        <v>10</v>
      </c>
      <c r="AZ209" t="s">
        <v>1061</v>
      </c>
      <c r="BA209" t="s">
        <v>1062</v>
      </c>
      <c r="BB209" t="s">
        <v>1063</v>
      </c>
    </row>
    <row r="210" spans="1:54" x14ac:dyDescent="0.3">
      <c r="A210">
        <v>208</v>
      </c>
      <c r="B210">
        <v>208</v>
      </c>
      <c r="C210">
        <v>208</v>
      </c>
      <c r="F210" t="s">
        <v>5</v>
      </c>
      <c r="J210" s="1">
        <v>29809</v>
      </c>
      <c r="K210">
        <v>5</v>
      </c>
      <c r="L210">
        <v>20</v>
      </c>
      <c r="M210">
        <v>18</v>
      </c>
      <c r="N210">
        <v>0</v>
      </c>
      <c r="O210" t="s">
        <v>306</v>
      </c>
      <c r="P210">
        <v>1</v>
      </c>
      <c r="Q210" t="s">
        <v>71</v>
      </c>
      <c r="T210" t="s">
        <v>1064</v>
      </c>
      <c r="U210">
        <v>1</v>
      </c>
      <c r="V210" t="s">
        <v>410</v>
      </c>
      <c r="Y210" t="s">
        <v>1065</v>
      </c>
      <c r="Z210" t="s">
        <v>60</v>
      </c>
      <c r="AB210">
        <v>15</v>
      </c>
      <c r="AC210" t="s">
        <v>1066</v>
      </c>
      <c r="AD210" t="s">
        <v>75</v>
      </c>
      <c r="AG210" t="s">
        <v>32</v>
      </c>
      <c r="AK210" t="s">
        <v>36</v>
      </c>
      <c r="AO210" t="s">
        <v>63</v>
      </c>
      <c r="AR210">
        <v>16</v>
      </c>
      <c r="AT210">
        <v>10</v>
      </c>
      <c r="AU210">
        <v>2</v>
      </c>
      <c r="AV210" t="s">
        <v>1067</v>
      </c>
      <c r="AW210" t="s">
        <v>67</v>
      </c>
      <c r="AY210">
        <v>10</v>
      </c>
      <c r="AZ210" t="s">
        <v>1068</v>
      </c>
      <c r="BA210" t="s">
        <v>1069</v>
      </c>
      <c r="BB210" t="s">
        <v>1070</v>
      </c>
    </row>
    <row r="211" spans="1:54" x14ac:dyDescent="0.3">
      <c r="A211">
        <v>209</v>
      </c>
      <c r="B211">
        <v>209</v>
      </c>
      <c r="C211">
        <v>209</v>
      </c>
      <c r="E211" t="s">
        <v>4</v>
      </c>
      <c r="J211" s="1">
        <v>43048</v>
      </c>
      <c r="K211">
        <v>7</v>
      </c>
      <c r="L211">
        <v>120</v>
      </c>
      <c r="M211">
        <v>12</v>
      </c>
      <c r="N211">
        <v>15</v>
      </c>
      <c r="O211" t="s">
        <v>192</v>
      </c>
      <c r="P211">
        <v>1</v>
      </c>
      <c r="Q211" t="s">
        <v>71</v>
      </c>
      <c r="S211" t="s">
        <v>102</v>
      </c>
      <c r="U211">
        <v>1</v>
      </c>
      <c r="V211" t="s">
        <v>158</v>
      </c>
      <c r="X211" t="s">
        <v>353</v>
      </c>
      <c r="Z211" t="s">
        <v>95</v>
      </c>
      <c r="AB211">
        <v>2</v>
      </c>
      <c r="AC211" t="s">
        <v>168</v>
      </c>
      <c r="AD211" t="s">
        <v>62</v>
      </c>
      <c r="AI211" t="s">
        <v>34</v>
      </c>
      <c r="AO211" t="s">
        <v>76</v>
      </c>
      <c r="AR211">
        <v>8</v>
      </c>
      <c r="AS211">
        <v>6</v>
      </c>
      <c r="AU211">
        <v>10</v>
      </c>
      <c r="AV211" t="s">
        <v>1071</v>
      </c>
      <c r="AW211" t="s">
        <v>67</v>
      </c>
      <c r="AY211">
        <v>8</v>
      </c>
      <c r="AZ211" t="s">
        <v>1072</v>
      </c>
      <c r="BA211" t="s">
        <v>1073</v>
      </c>
      <c r="BB211" t="s">
        <v>321</v>
      </c>
    </row>
    <row r="212" spans="1:54" x14ac:dyDescent="0.3">
      <c r="A212">
        <v>210</v>
      </c>
      <c r="B212">
        <v>210</v>
      </c>
      <c r="C212">
        <v>210</v>
      </c>
      <c r="D212" t="s">
        <v>3</v>
      </c>
      <c r="J212" s="1">
        <v>32706</v>
      </c>
      <c r="K212">
        <v>6</v>
      </c>
      <c r="L212">
        <v>120</v>
      </c>
      <c r="M212">
        <v>10</v>
      </c>
      <c r="N212">
        <v>5</v>
      </c>
      <c r="O212" t="s">
        <v>70</v>
      </c>
      <c r="P212">
        <v>0</v>
      </c>
      <c r="Q212" t="s">
        <v>82</v>
      </c>
      <c r="S212" t="s">
        <v>107</v>
      </c>
      <c r="U212">
        <v>1</v>
      </c>
      <c r="V212" t="s">
        <v>216</v>
      </c>
      <c r="X212" t="s">
        <v>114</v>
      </c>
      <c r="Z212" t="s">
        <v>95</v>
      </c>
      <c r="AB212">
        <v>5</v>
      </c>
      <c r="AC212" t="s">
        <v>1074</v>
      </c>
      <c r="AD212" t="s">
        <v>366</v>
      </c>
      <c r="AI212" t="s">
        <v>34</v>
      </c>
      <c r="AO212" t="s">
        <v>88</v>
      </c>
      <c r="AQ212">
        <v>5</v>
      </c>
      <c r="AS212">
        <v>5</v>
      </c>
      <c r="AU212">
        <v>3</v>
      </c>
      <c r="AV212" t="s">
        <v>1075</v>
      </c>
      <c r="AW212" t="s">
        <v>78</v>
      </c>
      <c r="AY212">
        <v>9</v>
      </c>
      <c r="AZ212" t="s">
        <v>1076</v>
      </c>
    </row>
    <row r="213" spans="1:54" x14ac:dyDescent="0.3">
      <c r="A213">
        <v>211</v>
      </c>
      <c r="B213">
        <v>211</v>
      </c>
      <c r="C213">
        <v>211</v>
      </c>
      <c r="D213" t="s">
        <v>3</v>
      </c>
      <c r="J213" s="1">
        <v>31548</v>
      </c>
      <c r="K213">
        <v>5</v>
      </c>
      <c r="L213">
        <v>360</v>
      </c>
      <c r="M213">
        <v>8</v>
      </c>
      <c r="N213">
        <v>1</v>
      </c>
      <c r="O213" t="s">
        <v>70</v>
      </c>
      <c r="P213">
        <v>1</v>
      </c>
      <c r="Q213" t="s">
        <v>101</v>
      </c>
      <c r="S213" t="s">
        <v>102</v>
      </c>
      <c r="U213">
        <v>0</v>
      </c>
      <c r="AD213" t="s">
        <v>62</v>
      </c>
      <c r="AM213" t="s">
        <v>38</v>
      </c>
      <c r="AW213" t="s">
        <v>67</v>
      </c>
      <c r="AY213">
        <v>10</v>
      </c>
      <c r="AZ213" t="s">
        <v>1077</v>
      </c>
      <c r="BA213" t="s">
        <v>344</v>
      </c>
    </row>
    <row r="214" spans="1:54" ht="201.6" x14ac:dyDescent="0.3">
      <c r="A214">
        <v>212</v>
      </c>
      <c r="B214">
        <v>212</v>
      </c>
      <c r="C214">
        <v>212</v>
      </c>
      <c r="D214" t="s">
        <v>3</v>
      </c>
      <c r="E214" t="s">
        <v>4</v>
      </c>
      <c r="I214" t="s">
        <v>1078</v>
      </c>
      <c r="J214" s="1">
        <v>32020</v>
      </c>
      <c r="K214">
        <v>5</v>
      </c>
      <c r="L214">
        <v>120</v>
      </c>
      <c r="M214">
        <v>8</v>
      </c>
      <c r="N214">
        <v>10</v>
      </c>
      <c r="O214" t="s">
        <v>92</v>
      </c>
      <c r="P214">
        <v>1</v>
      </c>
      <c r="Q214" t="s">
        <v>392</v>
      </c>
      <c r="S214" t="s">
        <v>57</v>
      </c>
      <c r="U214">
        <v>1</v>
      </c>
      <c r="V214" t="s">
        <v>468</v>
      </c>
      <c r="X214" t="s">
        <v>59</v>
      </c>
      <c r="AA214" t="s">
        <v>1079</v>
      </c>
      <c r="AB214">
        <v>5</v>
      </c>
      <c r="AC214" t="s">
        <v>1080</v>
      </c>
      <c r="AD214" t="s">
        <v>87</v>
      </c>
      <c r="AJ214" t="s">
        <v>35</v>
      </c>
      <c r="AO214" t="s">
        <v>1081</v>
      </c>
      <c r="AQ214">
        <v>6</v>
      </c>
      <c r="AS214">
        <v>3</v>
      </c>
      <c r="AU214">
        <v>6</v>
      </c>
      <c r="AV214" t="s">
        <v>1082</v>
      </c>
      <c r="AW214" t="s">
        <v>78</v>
      </c>
      <c r="AY214">
        <v>10</v>
      </c>
      <c r="AZ214" t="s">
        <v>1083</v>
      </c>
      <c r="BA214" s="3" t="s">
        <v>1084</v>
      </c>
      <c r="BB214" t="s">
        <v>1085</v>
      </c>
    </row>
    <row r="215" spans="1:54" x14ac:dyDescent="0.3">
      <c r="A215">
        <v>213</v>
      </c>
      <c r="B215">
        <v>213</v>
      </c>
      <c r="C215">
        <v>213</v>
      </c>
      <c r="D215" t="s">
        <v>3</v>
      </c>
      <c r="G215" t="s">
        <v>6</v>
      </c>
      <c r="H215" t="s">
        <v>7</v>
      </c>
      <c r="J215" s="1">
        <v>33934</v>
      </c>
      <c r="K215">
        <v>6</v>
      </c>
      <c r="L215">
        <v>40</v>
      </c>
      <c r="M215">
        <v>5</v>
      </c>
      <c r="N215">
        <v>20</v>
      </c>
      <c r="O215" t="s">
        <v>100</v>
      </c>
      <c r="P215">
        <v>1</v>
      </c>
      <c r="Q215" t="s">
        <v>56</v>
      </c>
      <c r="S215" t="s">
        <v>107</v>
      </c>
      <c r="U215">
        <v>1</v>
      </c>
      <c r="V215" t="s">
        <v>216</v>
      </c>
      <c r="X215" t="s">
        <v>84</v>
      </c>
      <c r="Z215" t="s">
        <v>95</v>
      </c>
      <c r="AB215">
        <v>2</v>
      </c>
      <c r="AC215" t="s">
        <v>1086</v>
      </c>
      <c r="AD215" t="s">
        <v>62</v>
      </c>
      <c r="AJ215" t="s">
        <v>35</v>
      </c>
      <c r="AO215" t="s">
        <v>63</v>
      </c>
      <c r="AQ215">
        <v>5</v>
      </c>
      <c r="AS215">
        <v>5</v>
      </c>
      <c r="AU215">
        <v>30</v>
      </c>
      <c r="AV215" t="s">
        <v>1087</v>
      </c>
      <c r="AX215" t="s">
        <v>1088</v>
      </c>
      <c r="AY215">
        <v>10</v>
      </c>
      <c r="AZ215" t="s">
        <v>1089</v>
      </c>
      <c r="BA215" t="s">
        <v>1090</v>
      </c>
    </row>
    <row r="216" spans="1:54" x14ac:dyDescent="0.3">
      <c r="A216">
        <v>214</v>
      </c>
      <c r="B216">
        <v>214</v>
      </c>
      <c r="C216">
        <v>214</v>
      </c>
      <c r="D216" t="s">
        <v>3</v>
      </c>
      <c r="E216" t="s">
        <v>4</v>
      </c>
      <c r="F216" t="s">
        <v>5</v>
      </c>
      <c r="K216">
        <v>7</v>
      </c>
      <c r="L216">
        <v>40</v>
      </c>
      <c r="M216">
        <v>8</v>
      </c>
      <c r="N216">
        <v>3</v>
      </c>
      <c r="O216" t="s">
        <v>70</v>
      </c>
      <c r="P216">
        <v>0</v>
      </c>
      <c r="Q216" t="s">
        <v>71</v>
      </c>
      <c r="S216" t="s">
        <v>107</v>
      </c>
      <c r="U216">
        <v>0</v>
      </c>
      <c r="AD216" t="s">
        <v>87</v>
      </c>
      <c r="AH216" t="s">
        <v>33</v>
      </c>
      <c r="AO216" t="s">
        <v>88</v>
      </c>
      <c r="AQ216">
        <v>6</v>
      </c>
      <c r="AT216">
        <v>30</v>
      </c>
      <c r="AU216">
        <v>500</v>
      </c>
      <c r="AV216" t="s">
        <v>1091</v>
      </c>
      <c r="AW216" t="s">
        <v>195</v>
      </c>
      <c r="AY216">
        <v>7</v>
      </c>
      <c r="AZ216" t="s">
        <v>1092</v>
      </c>
      <c r="BA216" t="s">
        <v>1093</v>
      </c>
    </row>
    <row r="217" spans="1:54" x14ac:dyDescent="0.3">
      <c r="A217">
        <v>215</v>
      </c>
      <c r="B217">
        <v>215</v>
      </c>
      <c r="C217">
        <v>215</v>
      </c>
      <c r="H217" t="s">
        <v>7</v>
      </c>
      <c r="J217" s="1">
        <v>32965</v>
      </c>
      <c r="K217">
        <v>7</v>
      </c>
      <c r="L217">
        <v>15</v>
      </c>
      <c r="M217">
        <v>8</v>
      </c>
      <c r="N217">
        <v>1</v>
      </c>
      <c r="O217" t="s">
        <v>136</v>
      </c>
      <c r="P217">
        <v>0</v>
      </c>
      <c r="Q217" t="s">
        <v>392</v>
      </c>
      <c r="S217" t="s">
        <v>107</v>
      </c>
      <c r="U217">
        <v>1</v>
      </c>
      <c r="V217" t="s">
        <v>216</v>
      </c>
      <c r="X217" t="s">
        <v>59</v>
      </c>
      <c r="Z217" t="s">
        <v>95</v>
      </c>
      <c r="AB217">
        <v>7</v>
      </c>
      <c r="AC217" t="s">
        <v>1094</v>
      </c>
      <c r="AD217" t="s">
        <v>87</v>
      </c>
      <c r="AI217" t="s">
        <v>34</v>
      </c>
      <c r="AO217" t="s">
        <v>88</v>
      </c>
      <c r="AQ217">
        <v>5</v>
      </c>
      <c r="AS217">
        <v>3</v>
      </c>
      <c r="AU217">
        <v>12</v>
      </c>
      <c r="AV217" t="s">
        <v>1095</v>
      </c>
      <c r="AW217" t="s">
        <v>67</v>
      </c>
      <c r="AY217">
        <v>10</v>
      </c>
      <c r="AZ217" t="s">
        <v>1096</v>
      </c>
      <c r="BA217" t="s">
        <v>1097</v>
      </c>
      <c r="BB217" t="s">
        <v>1098</v>
      </c>
    </row>
    <row r="218" spans="1:54" x14ac:dyDescent="0.3">
      <c r="A218">
        <v>216</v>
      </c>
      <c r="B218">
        <v>216</v>
      </c>
      <c r="C218">
        <v>216</v>
      </c>
      <c r="H218" t="s">
        <v>7</v>
      </c>
      <c r="J218" s="1">
        <v>30084</v>
      </c>
      <c r="K218">
        <v>7</v>
      </c>
      <c r="L218">
        <v>60</v>
      </c>
      <c r="M218">
        <v>7</v>
      </c>
      <c r="N218">
        <v>0</v>
      </c>
      <c r="O218" t="s">
        <v>70</v>
      </c>
      <c r="P218">
        <v>1</v>
      </c>
      <c r="Q218" t="s">
        <v>125</v>
      </c>
      <c r="S218" t="s">
        <v>107</v>
      </c>
      <c r="U218">
        <v>1</v>
      </c>
      <c r="V218" t="s">
        <v>32</v>
      </c>
      <c r="X218" t="s">
        <v>353</v>
      </c>
      <c r="Z218" t="s">
        <v>223</v>
      </c>
      <c r="AB218">
        <v>7</v>
      </c>
      <c r="AC218" t="s">
        <v>1099</v>
      </c>
      <c r="AD218" t="s">
        <v>87</v>
      </c>
      <c r="AJ218" t="s">
        <v>35</v>
      </c>
      <c r="AO218" t="s">
        <v>76</v>
      </c>
      <c r="AR218">
        <v>10</v>
      </c>
      <c r="AT218">
        <v>10</v>
      </c>
      <c r="AU218">
        <v>15</v>
      </c>
      <c r="AV218" t="s">
        <v>1100</v>
      </c>
      <c r="AW218" t="s">
        <v>78</v>
      </c>
      <c r="AY218">
        <v>9</v>
      </c>
      <c r="AZ218" t="s">
        <v>1101</v>
      </c>
      <c r="BA218" t="s">
        <v>1102</v>
      </c>
    </row>
    <row r="219" spans="1:54" x14ac:dyDescent="0.3">
      <c r="A219">
        <v>217</v>
      </c>
      <c r="B219">
        <v>217</v>
      </c>
      <c r="C219">
        <v>217</v>
      </c>
      <c r="D219" t="s">
        <v>3</v>
      </c>
      <c r="K219">
        <v>7</v>
      </c>
      <c r="L219">
        <v>180</v>
      </c>
      <c r="M219">
        <v>7</v>
      </c>
      <c r="N219">
        <v>2</v>
      </c>
      <c r="O219" t="s">
        <v>228</v>
      </c>
      <c r="P219">
        <v>0</v>
      </c>
      <c r="Q219" t="s">
        <v>101</v>
      </c>
      <c r="T219" t="s">
        <v>1103</v>
      </c>
      <c r="U219">
        <v>0</v>
      </c>
      <c r="AD219" t="s">
        <v>87</v>
      </c>
      <c r="AE219" t="s">
        <v>30</v>
      </c>
      <c r="AG219" t="s">
        <v>32</v>
      </c>
      <c r="AJ219" t="s">
        <v>35</v>
      </c>
      <c r="AO219" t="s">
        <v>76</v>
      </c>
      <c r="AR219">
        <v>10</v>
      </c>
      <c r="AT219">
        <v>10</v>
      </c>
      <c r="AU219">
        <v>8</v>
      </c>
      <c r="AV219" t="s">
        <v>1104</v>
      </c>
      <c r="AW219" t="s">
        <v>78</v>
      </c>
      <c r="AY219">
        <v>6</v>
      </c>
      <c r="AZ219" t="s">
        <v>1105</v>
      </c>
      <c r="BA219" t="s">
        <v>1106</v>
      </c>
      <c r="BB219" t="s">
        <v>1107</v>
      </c>
    </row>
    <row r="220" spans="1:54" x14ac:dyDescent="0.3">
      <c r="A220">
        <v>218</v>
      </c>
      <c r="B220">
        <v>218</v>
      </c>
      <c r="C220">
        <v>218</v>
      </c>
      <c r="E220" t="s">
        <v>4</v>
      </c>
      <c r="H220" t="s">
        <v>7</v>
      </c>
      <c r="J220" s="1">
        <v>24370</v>
      </c>
      <c r="K220">
        <v>7</v>
      </c>
      <c r="L220">
        <v>30</v>
      </c>
      <c r="M220">
        <v>10</v>
      </c>
      <c r="N220">
        <v>16</v>
      </c>
      <c r="O220" t="s">
        <v>100</v>
      </c>
      <c r="P220">
        <v>1</v>
      </c>
      <c r="Q220" t="s">
        <v>125</v>
      </c>
      <c r="S220" t="s">
        <v>102</v>
      </c>
      <c r="U220">
        <v>1</v>
      </c>
      <c r="V220" t="s">
        <v>144</v>
      </c>
      <c r="X220" t="s">
        <v>145</v>
      </c>
      <c r="Z220" t="s">
        <v>300</v>
      </c>
      <c r="AB220">
        <v>27</v>
      </c>
      <c r="AC220" t="s">
        <v>1108</v>
      </c>
      <c r="AD220" t="s">
        <v>87</v>
      </c>
      <c r="AJ220" t="s">
        <v>35</v>
      </c>
      <c r="AO220" t="s">
        <v>63</v>
      </c>
      <c r="AQ220">
        <v>5</v>
      </c>
      <c r="AS220">
        <v>3</v>
      </c>
      <c r="AU220">
        <v>8</v>
      </c>
      <c r="AV220" t="s">
        <v>1109</v>
      </c>
      <c r="AX220" t="s">
        <v>1110</v>
      </c>
      <c r="AY220">
        <v>8</v>
      </c>
      <c r="AZ220" t="s">
        <v>1111</v>
      </c>
      <c r="BB220" t="s">
        <v>1112</v>
      </c>
    </row>
    <row r="221" spans="1:54" x14ac:dyDescent="0.3">
      <c r="A221">
        <v>219</v>
      </c>
      <c r="B221">
        <v>219</v>
      </c>
      <c r="C221">
        <v>219</v>
      </c>
      <c r="D221" t="s">
        <v>3</v>
      </c>
      <c r="H221" t="s">
        <v>7</v>
      </c>
      <c r="J221" s="1">
        <v>33182</v>
      </c>
      <c r="K221">
        <v>7</v>
      </c>
      <c r="L221">
        <v>60</v>
      </c>
      <c r="M221">
        <v>10</v>
      </c>
      <c r="N221">
        <v>3</v>
      </c>
      <c r="O221" t="s">
        <v>306</v>
      </c>
      <c r="P221">
        <v>0</v>
      </c>
      <c r="Q221" t="s">
        <v>71</v>
      </c>
      <c r="S221" t="s">
        <v>57</v>
      </c>
      <c r="U221">
        <v>1</v>
      </c>
      <c r="V221" t="s">
        <v>216</v>
      </c>
      <c r="X221" t="s">
        <v>84</v>
      </c>
      <c r="Z221" t="s">
        <v>575</v>
      </c>
      <c r="AB221">
        <v>2</v>
      </c>
      <c r="AC221" t="s">
        <v>1113</v>
      </c>
      <c r="AD221" t="s">
        <v>87</v>
      </c>
      <c r="AI221" t="s">
        <v>34</v>
      </c>
      <c r="AO221" t="s">
        <v>88</v>
      </c>
      <c r="AQ221">
        <v>6</v>
      </c>
      <c r="AS221">
        <v>6</v>
      </c>
      <c r="AU221">
        <v>6</v>
      </c>
      <c r="AV221" t="s">
        <v>1114</v>
      </c>
      <c r="AW221" t="s">
        <v>67</v>
      </c>
      <c r="AY221">
        <v>9</v>
      </c>
      <c r="AZ221" t="s">
        <v>1115</v>
      </c>
      <c r="BA221" t="s">
        <v>1116</v>
      </c>
      <c r="BB221" t="s">
        <v>1117</v>
      </c>
    </row>
    <row r="222" spans="1:54" x14ac:dyDescent="0.3">
      <c r="A222">
        <v>220</v>
      </c>
      <c r="B222">
        <v>220</v>
      </c>
      <c r="C222">
        <v>220</v>
      </c>
      <c r="H222" t="s">
        <v>7</v>
      </c>
      <c r="J222" s="1">
        <v>28379</v>
      </c>
      <c r="K222">
        <v>6</v>
      </c>
      <c r="L222">
        <v>90</v>
      </c>
      <c r="M222">
        <v>10</v>
      </c>
      <c r="N222">
        <v>12</v>
      </c>
      <c r="O222" t="s">
        <v>92</v>
      </c>
      <c r="P222">
        <v>1</v>
      </c>
      <c r="Q222" t="s">
        <v>392</v>
      </c>
      <c r="T222" t="s">
        <v>1118</v>
      </c>
      <c r="U222">
        <v>1</v>
      </c>
      <c r="V222" t="s">
        <v>8</v>
      </c>
      <c r="X222" t="s">
        <v>94</v>
      </c>
      <c r="Z222" t="s">
        <v>95</v>
      </c>
      <c r="AB222">
        <v>25</v>
      </c>
      <c r="AC222" t="s">
        <v>1119</v>
      </c>
      <c r="AD222" t="s">
        <v>1120</v>
      </c>
      <c r="AJ222" t="s">
        <v>35</v>
      </c>
      <c r="AO222" t="s">
        <v>63</v>
      </c>
      <c r="AQ222">
        <v>5</v>
      </c>
      <c r="AT222">
        <v>15</v>
      </c>
      <c r="AU222">
        <v>50</v>
      </c>
      <c r="AV222" t="s">
        <v>1121</v>
      </c>
      <c r="AW222" t="s">
        <v>78</v>
      </c>
      <c r="AY222">
        <v>8</v>
      </c>
      <c r="AZ222" t="s">
        <v>1122</v>
      </c>
      <c r="BA222" t="s">
        <v>1123</v>
      </c>
      <c r="BB222" t="s">
        <v>1124</v>
      </c>
    </row>
    <row r="223" spans="1:54" x14ac:dyDescent="0.3">
      <c r="A223">
        <v>221</v>
      </c>
      <c r="B223">
        <v>221</v>
      </c>
      <c r="C223">
        <v>221</v>
      </c>
      <c r="G223" t="s">
        <v>6</v>
      </c>
      <c r="H223" t="s">
        <v>7</v>
      </c>
      <c r="J223" s="1">
        <v>34862</v>
      </c>
      <c r="K223">
        <v>8</v>
      </c>
      <c r="L223">
        <v>100</v>
      </c>
      <c r="M223">
        <v>6</v>
      </c>
      <c r="N223">
        <v>6</v>
      </c>
      <c r="O223" t="s">
        <v>55</v>
      </c>
      <c r="P223">
        <v>1</v>
      </c>
      <c r="Q223" t="s">
        <v>71</v>
      </c>
      <c r="S223" t="s">
        <v>57</v>
      </c>
      <c r="U223">
        <v>1</v>
      </c>
      <c r="V223" t="s">
        <v>1125</v>
      </c>
      <c r="X223" t="s">
        <v>84</v>
      </c>
      <c r="Z223" t="s">
        <v>275</v>
      </c>
      <c r="AB223">
        <v>1</v>
      </c>
      <c r="AC223" t="s">
        <v>1126</v>
      </c>
      <c r="AD223" t="s">
        <v>366</v>
      </c>
      <c r="AJ223" t="s">
        <v>35</v>
      </c>
      <c r="AO223" t="s">
        <v>76</v>
      </c>
      <c r="AQ223">
        <v>4</v>
      </c>
      <c r="AS223">
        <v>6</v>
      </c>
      <c r="AU223">
        <v>30</v>
      </c>
      <c r="AV223" t="s">
        <v>1127</v>
      </c>
      <c r="AW223" t="s">
        <v>78</v>
      </c>
      <c r="AY223">
        <v>7</v>
      </c>
      <c r="AZ223" t="s">
        <v>1128</v>
      </c>
      <c r="BA223" t="s">
        <v>1129</v>
      </c>
    </row>
    <row r="224" spans="1:54" x14ac:dyDescent="0.3">
      <c r="A224">
        <v>222</v>
      </c>
      <c r="B224">
        <v>222</v>
      </c>
      <c r="C224">
        <v>222</v>
      </c>
      <c r="H224" t="s">
        <v>7</v>
      </c>
      <c r="J224" s="1">
        <v>32966</v>
      </c>
      <c r="K224">
        <v>7</v>
      </c>
      <c r="L224">
        <v>5</v>
      </c>
      <c r="M224">
        <v>5</v>
      </c>
      <c r="N224">
        <v>3</v>
      </c>
      <c r="O224" t="s">
        <v>100</v>
      </c>
      <c r="P224">
        <v>0</v>
      </c>
      <c r="Q224" t="s">
        <v>56</v>
      </c>
      <c r="S224" t="s">
        <v>107</v>
      </c>
      <c r="U224">
        <v>1</v>
      </c>
      <c r="V224" t="s">
        <v>468</v>
      </c>
      <c r="X224" t="s">
        <v>84</v>
      </c>
      <c r="Z224" t="s">
        <v>1130</v>
      </c>
      <c r="AB224">
        <v>5</v>
      </c>
      <c r="AC224" t="s">
        <v>1131</v>
      </c>
      <c r="AD224" t="s">
        <v>87</v>
      </c>
      <c r="AI224" t="s">
        <v>34</v>
      </c>
      <c r="AO224" t="s">
        <v>63</v>
      </c>
      <c r="AQ224">
        <v>5</v>
      </c>
      <c r="AS224">
        <v>4</v>
      </c>
      <c r="AU224">
        <v>8</v>
      </c>
      <c r="AV224" t="s">
        <v>1132</v>
      </c>
      <c r="AW224" t="s">
        <v>78</v>
      </c>
      <c r="AY224">
        <v>10</v>
      </c>
      <c r="AZ224" t="s">
        <v>1133</v>
      </c>
      <c r="BA224" t="s">
        <v>1134</v>
      </c>
      <c r="BB224" t="s">
        <v>142</v>
      </c>
    </row>
    <row r="225" spans="1:54" x14ac:dyDescent="0.3">
      <c r="A225">
        <v>223</v>
      </c>
      <c r="B225">
        <v>223</v>
      </c>
      <c r="C225">
        <v>223</v>
      </c>
      <c r="D225" t="s">
        <v>3</v>
      </c>
      <c r="E225" t="s">
        <v>4</v>
      </c>
      <c r="G225" t="s">
        <v>6</v>
      </c>
      <c r="J225" s="1">
        <v>27861</v>
      </c>
      <c r="K225">
        <v>7</v>
      </c>
      <c r="L225">
        <v>20</v>
      </c>
      <c r="M225">
        <v>10</v>
      </c>
      <c r="N225">
        <v>5</v>
      </c>
      <c r="O225" t="s">
        <v>338</v>
      </c>
      <c r="P225">
        <v>1</v>
      </c>
      <c r="Q225" t="s">
        <v>71</v>
      </c>
      <c r="T225" t="s">
        <v>1135</v>
      </c>
      <c r="U225">
        <v>1</v>
      </c>
      <c r="V225" t="s">
        <v>113</v>
      </c>
      <c r="X225" t="s">
        <v>114</v>
      </c>
      <c r="Z225" t="s">
        <v>95</v>
      </c>
      <c r="AB225">
        <v>18</v>
      </c>
      <c r="AC225" t="s">
        <v>1136</v>
      </c>
      <c r="AD225" t="s">
        <v>1120</v>
      </c>
      <c r="AJ225" t="s">
        <v>35</v>
      </c>
      <c r="AO225" t="s">
        <v>63</v>
      </c>
      <c r="AQ225">
        <v>5</v>
      </c>
      <c r="AS225">
        <v>3</v>
      </c>
      <c r="AU225">
        <v>50</v>
      </c>
      <c r="AV225" t="s">
        <v>1137</v>
      </c>
      <c r="AW225" t="s">
        <v>348</v>
      </c>
      <c r="AY225">
        <v>10</v>
      </c>
      <c r="AZ225" t="s">
        <v>1138</v>
      </c>
      <c r="BA225" t="s">
        <v>1139</v>
      </c>
      <c r="BB225" t="s">
        <v>1140</v>
      </c>
    </row>
    <row r="226" spans="1:54" x14ac:dyDescent="0.3">
      <c r="A226">
        <v>224</v>
      </c>
      <c r="B226">
        <v>224</v>
      </c>
      <c r="C226">
        <v>224</v>
      </c>
      <c r="D226" t="s">
        <v>3</v>
      </c>
      <c r="J226" s="1">
        <v>33281</v>
      </c>
      <c r="K226">
        <v>6</v>
      </c>
      <c r="L226">
        <v>2</v>
      </c>
      <c r="M226">
        <v>10</v>
      </c>
      <c r="N226">
        <v>3</v>
      </c>
      <c r="O226" t="s">
        <v>338</v>
      </c>
      <c r="P226">
        <v>0</v>
      </c>
      <c r="Q226" t="s">
        <v>392</v>
      </c>
      <c r="S226" t="s">
        <v>57</v>
      </c>
      <c r="U226">
        <v>1</v>
      </c>
      <c r="V226" t="s">
        <v>93</v>
      </c>
      <c r="Y226" t="s">
        <v>1141</v>
      </c>
      <c r="Z226" t="s">
        <v>95</v>
      </c>
      <c r="AB226">
        <v>3</v>
      </c>
      <c r="AC226" t="s">
        <v>1142</v>
      </c>
      <c r="AD226" t="s">
        <v>366</v>
      </c>
      <c r="AJ226" t="s">
        <v>35</v>
      </c>
      <c r="AO226" t="s">
        <v>63</v>
      </c>
      <c r="AQ226">
        <v>4</v>
      </c>
      <c r="AT226">
        <v>8</v>
      </c>
      <c r="AU226">
        <v>9</v>
      </c>
      <c r="AV226" t="s">
        <v>1143</v>
      </c>
      <c r="AW226" t="s">
        <v>78</v>
      </c>
      <c r="AY226">
        <v>7</v>
      </c>
      <c r="AZ226" t="s">
        <v>1144</v>
      </c>
    </row>
    <row r="227" spans="1:54" x14ac:dyDescent="0.3">
      <c r="A227">
        <v>225</v>
      </c>
      <c r="B227">
        <v>225</v>
      </c>
      <c r="C227">
        <v>225</v>
      </c>
      <c r="E227" t="s">
        <v>4</v>
      </c>
      <c r="F227" t="s">
        <v>5</v>
      </c>
      <c r="G227" t="s">
        <v>6</v>
      </c>
      <c r="J227" s="1">
        <v>34191</v>
      </c>
      <c r="K227">
        <v>8</v>
      </c>
      <c r="L227">
        <v>2</v>
      </c>
      <c r="M227">
        <v>9</v>
      </c>
      <c r="N227">
        <v>30</v>
      </c>
      <c r="O227" t="s">
        <v>136</v>
      </c>
      <c r="P227">
        <v>1</v>
      </c>
      <c r="Q227" t="s">
        <v>101</v>
      </c>
      <c r="S227" t="s">
        <v>102</v>
      </c>
      <c r="U227">
        <v>0</v>
      </c>
      <c r="AD227" t="s">
        <v>75</v>
      </c>
      <c r="AH227" t="s">
        <v>33</v>
      </c>
      <c r="AJ227" t="s">
        <v>35</v>
      </c>
      <c r="AO227" t="s">
        <v>76</v>
      </c>
      <c r="AQ227">
        <v>6</v>
      </c>
      <c r="AS227">
        <v>3</v>
      </c>
      <c r="AU227">
        <v>60</v>
      </c>
      <c r="AV227" t="s">
        <v>1145</v>
      </c>
      <c r="AX227" t="s">
        <v>1146</v>
      </c>
      <c r="AY227">
        <v>10</v>
      </c>
      <c r="AZ227" t="s">
        <v>1147</v>
      </c>
      <c r="BA227" t="s">
        <v>1148</v>
      </c>
      <c r="BB227" t="s">
        <v>1149</v>
      </c>
    </row>
    <row r="228" spans="1:54" x14ac:dyDescent="0.3">
      <c r="A228">
        <v>226</v>
      </c>
      <c r="B228">
        <v>226</v>
      </c>
      <c r="C228">
        <v>226</v>
      </c>
      <c r="D228" t="s">
        <v>3</v>
      </c>
      <c r="E228" t="s">
        <v>4</v>
      </c>
      <c r="H228" t="s">
        <v>7</v>
      </c>
      <c r="J228" s="1">
        <v>32528</v>
      </c>
      <c r="K228">
        <v>6</v>
      </c>
      <c r="L228">
        <v>10</v>
      </c>
      <c r="M228">
        <v>8</v>
      </c>
      <c r="N228">
        <v>12</v>
      </c>
      <c r="O228" t="s">
        <v>70</v>
      </c>
      <c r="P228">
        <v>1</v>
      </c>
      <c r="Q228" t="s">
        <v>56</v>
      </c>
      <c r="S228" t="s">
        <v>72</v>
      </c>
      <c r="U228">
        <v>1</v>
      </c>
      <c r="V228" t="s">
        <v>58</v>
      </c>
      <c r="X228" t="s">
        <v>84</v>
      </c>
      <c r="Z228" t="s">
        <v>234</v>
      </c>
      <c r="AB228">
        <v>4</v>
      </c>
      <c r="AC228" t="s">
        <v>348</v>
      </c>
      <c r="AD228" t="s">
        <v>62</v>
      </c>
      <c r="AG228" t="s">
        <v>32</v>
      </c>
      <c r="AO228" t="s">
        <v>1081</v>
      </c>
      <c r="AQ228">
        <v>5</v>
      </c>
      <c r="AS228">
        <v>2</v>
      </c>
      <c r="AU228">
        <v>6</v>
      </c>
      <c r="AV228" t="s">
        <v>1150</v>
      </c>
      <c r="AX228" t="s">
        <v>1151</v>
      </c>
      <c r="AY228">
        <v>8</v>
      </c>
      <c r="AZ228" t="s">
        <v>1152</v>
      </c>
      <c r="BB228" t="s">
        <v>1153</v>
      </c>
    </row>
    <row r="229" spans="1:54" x14ac:dyDescent="0.3">
      <c r="A229">
        <v>227</v>
      </c>
      <c r="B229">
        <v>227</v>
      </c>
      <c r="C229">
        <v>227</v>
      </c>
      <c r="E229" t="s">
        <v>4</v>
      </c>
      <c r="J229" s="1">
        <v>33163</v>
      </c>
      <c r="K229">
        <v>6</v>
      </c>
      <c r="L229">
        <v>0</v>
      </c>
      <c r="M229">
        <v>8</v>
      </c>
      <c r="N229">
        <v>5</v>
      </c>
      <c r="O229" t="s">
        <v>100</v>
      </c>
      <c r="P229">
        <v>1</v>
      </c>
      <c r="Q229" t="s">
        <v>56</v>
      </c>
      <c r="T229" t="s">
        <v>1154</v>
      </c>
      <c r="U229">
        <v>0</v>
      </c>
      <c r="AD229" t="s">
        <v>62</v>
      </c>
      <c r="AI229" t="s">
        <v>34</v>
      </c>
      <c r="AO229" t="s">
        <v>88</v>
      </c>
      <c r="AQ229">
        <v>4</v>
      </c>
      <c r="AT229" t="s">
        <v>1155</v>
      </c>
      <c r="AU229">
        <v>3</v>
      </c>
      <c r="AV229" t="s">
        <v>1156</v>
      </c>
      <c r="AW229" t="s">
        <v>78</v>
      </c>
      <c r="AY229">
        <v>8</v>
      </c>
      <c r="AZ229" t="s">
        <v>1157</v>
      </c>
      <c r="BA229" t="s">
        <v>1158</v>
      </c>
      <c r="BB229" t="s">
        <v>142</v>
      </c>
    </row>
    <row r="230" spans="1:54" x14ac:dyDescent="0.3">
      <c r="A230">
        <v>228</v>
      </c>
      <c r="B230">
        <v>228</v>
      </c>
      <c r="C230">
        <v>228</v>
      </c>
      <c r="D230" t="s">
        <v>3</v>
      </c>
      <c r="E230" t="s">
        <v>4</v>
      </c>
      <c r="G230" t="s">
        <v>6</v>
      </c>
      <c r="J230" s="1">
        <v>34165</v>
      </c>
      <c r="K230">
        <v>8</v>
      </c>
      <c r="L230">
        <v>45</v>
      </c>
      <c r="M230">
        <v>8</v>
      </c>
      <c r="N230">
        <v>6</v>
      </c>
      <c r="O230" t="s">
        <v>338</v>
      </c>
      <c r="P230">
        <v>0</v>
      </c>
      <c r="Q230" t="s">
        <v>71</v>
      </c>
      <c r="S230" t="s">
        <v>57</v>
      </c>
      <c r="U230">
        <v>1</v>
      </c>
      <c r="V230" t="s">
        <v>32</v>
      </c>
      <c r="X230" t="s">
        <v>84</v>
      </c>
      <c r="Z230" t="s">
        <v>159</v>
      </c>
      <c r="AB230">
        <v>1</v>
      </c>
      <c r="AC230" t="s">
        <v>1159</v>
      </c>
      <c r="AD230" t="s">
        <v>62</v>
      </c>
      <c r="AG230" t="s">
        <v>32</v>
      </c>
      <c r="AO230" t="s">
        <v>88</v>
      </c>
      <c r="AQ230">
        <v>6</v>
      </c>
      <c r="AS230">
        <v>5</v>
      </c>
      <c r="AU230">
        <v>25</v>
      </c>
      <c r="AV230" t="s">
        <v>1160</v>
      </c>
      <c r="AW230" t="s">
        <v>78</v>
      </c>
      <c r="AY230">
        <v>10</v>
      </c>
      <c r="AZ230" t="s">
        <v>1161</v>
      </c>
      <c r="BA230" t="s">
        <v>1162</v>
      </c>
    </row>
    <row r="231" spans="1:54" x14ac:dyDescent="0.3">
      <c r="A231">
        <v>229</v>
      </c>
      <c r="B231">
        <v>229</v>
      </c>
      <c r="C231">
        <v>229</v>
      </c>
      <c r="D231" t="s">
        <v>3</v>
      </c>
      <c r="J231" s="1">
        <v>25799</v>
      </c>
      <c r="K231">
        <v>7</v>
      </c>
      <c r="L231">
        <v>60</v>
      </c>
      <c r="M231">
        <v>8</v>
      </c>
      <c r="N231">
        <v>5</v>
      </c>
      <c r="O231" t="s">
        <v>136</v>
      </c>
      <c r="P231">
        <v>0</v>
      </c>
      <c r="Q231" t="s">
        <v>101</v>
      </c>
      <c r="S231" t="s">
        <v>102</v>
      </c>
      <c r="U231">
        <v>1</v>
      </c>
      <c r="W231" t="s">
        <v>1163</v>
      </c>
      <c r="X231" t="s">
        <v>84</v>
      </c>
      <c r="Z231" t="s">
        <v>115</v>
      </c>
      <c r="AB231">
        <v>15</v>
      </c>
      <c r="AC231" t="s">
        <v>1164</v>
      </c>
      <c r="AD231" t="s">
        <v>62</v>
      </c>
      <c r="AG231" t="s">
        <v>32</v>
      </c>
      <c r="AO231" t="s">
        <v>76</v>
      </c>
      <c r="AR231">
        <v>15</v>
      </c>
      <c r="AS231">
        <v>5</v>
      </c>
      <c r="AU231">
        <v>40</v>
      </c>
      <c r="AV231" t="s">
        <v>1165</v>
      </c>
      <c r="AW231" t="s">
        <v>78</v>
      </c>
      <c r="AY231">
        <v>10</v>
      </c>
      <c r="AZ231" t="s">
        <v>1166</v>
      </c>
      <c r="BA231" t="s">
        <v>772</v>
      </c>
      <c r="BB231" t="s">
        <v>772</v>
      </c>
    </row>
    <row r="232" spans="1:54" ht="28.8" x14ac:dyDescent="0.3">
      <c r="A232">
        <v>230</v>
      </c>
      <c r="B232">
        <v>230</v>
      </c>
      <c r="C232">
        <v>230</v>
      </c>
      <c r="E232" t="s">
        <v>4</v>
      </c>
      <c r="H232" t="s">
        <v>7</v>
      </c>
      <c r="J232" s="1">
        <v>28204</v>
      </c>
      <c r="K232">
        <v>7</v>
      </c>
      <c r="L232">
        <v>0</v>
      </c>
      <c r="M232">
        <v>14</v>
      </c>
      <c r="N232">
        <v>12</v>
      </c>
      <c r="O232" t="s">
        <v>124</v>
      </c>
      <c r="P232">
        <v>1</v>
      </c>
      <c r="Q232" t="s">
        <v>71</v>
      </c>
      <c r="S232" t="s">
        <v>102</v>
      </c>
      <c r="U232">
        <v>1</v>
      </c>
      <c r="V232" t="s">
        <v>32</v>
      </c>
      <c r="X232" t="s">
        <v>84</v>
      </c>
      <c r="Z232" t="s">
        <v>60</v>
      </c>
      <c r="AB232">
        <v>15</v>
      </c>
      <c r="AC232" t="s">
        <v>1167</v>
      </c>
      <c r="AD232" t="s">
        <v>62</v>
      </c>
      <c r="AI232" t="s">
        <v>34</v>
      </c>
      <c r="AJ232" t="s">
        <v>35</v>
      </c>
      <c r="AK232" t="s">
        <v>36</v>
      </c>
      <c r="AL232" t="s">
        <v>37</v>
      </c>
      <c r="AO232" t="s">
        <v>88</v>
      </c>
      <c r="AQ232">
        <v>2</v>
      </c>
      <c r="AS232">
        <v>3</v>
      </c>
      <c r="AU232">
        <v>4</v>
      </c>
      <c r="AV232" s="3" t="s">
        <v>207</v>
      </c>
      <c r="AW232" t="s">
        <v>78</v>
      </c>
      <c r="AY232">
        <v>8</v>
      </c>
      <c r="AZ232" s="3" t="s">
        <v>207</v>
      </c>
      <c r="BA232" s="3" t="s">
        <v>207</v>
      </c>
      <c r="BB232" s="3" t="s">
        <v>207</v>
      </c>
    </row>
    <row r="233" spans="1:54" x14ac:dyDescent="0.3">
      <c r="A233">
        <v>231</v>
      </c>
      <c r="B233">
        <v>231</v>
      </c>
      <c r="C233">
        <v>231</v>
      </c>
      <c r="D233" t="s">
        <v>3</v>
      </c>
      <c r="E233" t="s">
        <v>4</v>
      </c>
      <c r="F233" t="s">
        <v>5</v>
      </c>
      <c r="H233" t="s">
        <v>7</v>
      </c>
      <c r="J233" s="1">
        <v>34312</v>
      </c>
      <c r="K233">
        <v>8</v>
      </c>
      <c r="L233">
        <v>120</v>
      </c>
      <c r="M233">
        <v>15</v>
      </c>
      <c r="N233">
        <v>2</v>
      </c>
      <c r="O233" t="s">
        <v>228</v>
      </c>
      <c r="P233">
        <v>1</v>
      </c>
      <c r="Q233" t="s">
        <v>82</v>
      </c>
      <c r="S233" t="s">
        <v>102</v>
      </c>
      <c r="U233">
        <v>1</v>
      </c>
      <c r="V233" t="s">
        <v>216</v>
      </c>
      <c r="X233" t="s">
        <v>353</v>
      </c>
      <c r="AA233" t="s">
        <v>1168</v>
      </c>
      <c r="AB233">
        <v>0</v>
      </c>
      <c r="AC233" t="s">
        <v>1169</v>
      </c>
      <c r="AD233" t="s">
        <v>62</v>
      </c>
      <c r="AH233" t="s">
        <v>33</v>
      </c>
      <c r="AO233" t="s">
        <v>165</v>
      </c>
      <c r="AQ233">
        <v>6</v>
      </c>
      <c r="AS233">
        <v>4</v>
      </c>
      <c r="AU233">
        <v>100</v>
      </c>
      <c r="AV233" t="s">
        <v>1170</v>
      </c>
      <c r="AW233" t="s">
        <v>78</v>
      </c>
      <c r="AY233">
        <v>10</v>
      </c>
      <c r="AZ233" t="s">
        <v>1171</v>
      </c>
      <c r="BA233" t="s">
        <v>1172</v>
      </c>
      <c r="BB233" t="s">
        <v>1173</v>
      </c>
    </row>
    <row r="234" spans="1:54" x14ac:dyDescent="0.3">
      <c r="A234">
        <v>232</v>
      </c>
      <c r="B234">
        <v>232</v>
      </c>
      <c r="C234">
        <v>232</v>
      </c>
      <c r="E234" t="s">
        <v>4</v>
      </c>
      <c r="H234" t="s">
        <v>7</v>
      </c>
      <c r="J234" s="1">
        <v>33022</v>
      </c>
      <c r="K234">
        <v>7</v>
      </c>
      <c r="L234">
        <v>40</v>
      </c>
      <c r="M234">
        <v>14</v>
      </c>
      <c r="N234">
        <v>4</v>
      </c>
      <c r="O234" t="s">
        <v>106</v>
      </c>
      <c r="P234">
        <v>0</v>
      </c>
      <c r="Q234" t="s">
        <v>82</v>
      </c>
      <c r="S234" t="s">
        <v>107</v>
      </c>
      <c r="U234">
        <v>1</v>
      </c>
      <c r="V234" t="s">
        <v>694</v>
      </c>
      <c r="X234" t="s">
        <v>386</v>
      </c>
      <c r="Z234" t="s">
        <v>95</v>
      </c>
      <c r="AB234">
        <v>6</v>
      </c>
      <c r="AC234" t="s">
        <v>1174</v>
      </c>
      <c r="AD234" t="s">
        <v>62</v>
      </c>
      <c r="AF234" t="s">
        <v>31</v>
      </c>
      <c r="AO234" t="s">
        <v>63</v>
      </c>
      <c r="AQ234">
        <v>6</v>
      </c>
      <c r="AS234">
        <v>2</v>
      </c>
      <c r="AU234">
        <v>100</v>
      </c>
      <c r="AV234" t="s">
        <v>1175</v>
      </c>
      <c r="AW234" t="s">
        <v>67</v>
      </c>
      <c r="AY234">
        <v>10</v>
      </c>
      <c r="AZ234" t="s">
        <v>1176</v>
      </c>
      <c r="BA234" t="s">
        <v>1177</v>
      </c>
      <c r="BB234" t="s">
        <v>1178</v>
      </c>
    </row>
    <row r="235" spans="1:54" x14ac:dyDescent="0.3">
      <c r="A235">
        <v>233</v>
      </c>
      <c r="B235">
        <v>233</v>
      </c>
      <c r="C235">
        <v>233</v>
      </c>
      <c r="D235" t="s">
        <v>3</v>
      </c>
      <c r="E235" t="s">
        <v>4</v>
      </c>
      <c r="H235" t="s">
        <v>7</v>
      </c>
      <c r="J235" s="1">
        <v>31533</v>
      </c>
      <c r="K235">
        <v>6</v>
      </c>
      <c r="L235">
        <v>35</v>
      </c>
      <c r="M235">
        <v>9</v>
      </c>
      <c r="N235">
        <v>20</v>
      </c>
      <c r="O235" t="s">
        <v>192</v>
      </c>
      <c r="P235">
        <v>1</v>
      </c>
      <c r="Q235" t="s">
        <v>56</v>
      </c>
      <c r="S235" t="s">
        <v>102</v>
      </c>
      <c r="U235">
        <v>1</v>
      </c>
      <c r="V235" t="s">
        <v>410</v>
      </c>
      <c r="X235" t="s">
        <v>59</v>
      </c>
      <c r="Z235" t="s">
        <v>95</v>
      </c>
      <c r="AB235">
        <v>5</v>
      </c>
      <c r="AC235" t="s">
        <v>1179</v>
      </c>
      <c r="AD235" t="s">
        <v>87</v>
      </c>
      <c r="AJ235" t="s">
        <v>35</v>
      </c>
      <c r="AO235" t="s">
        <v>76</v>
      </c>
      <c r="AR235">
        <v>25</v>
      </c>
      <c r="AT235">
        <v>30</v>
      </c>
      <c r="AU235">
        <v>10</v>
      </c>
      <c r="AV235" t="s">
        <v>1180</v>
      </c>
      <c r="AX235" t="s">
        <v>1181</v>
      </c>
      <c r="AY235">
        <v>10</v>
      </c>
      <c r="AZ235" t="s">
        <v>1182</v>
      </c>
      <c r="BA235" t="s">
        <v>1183</v>
      </c>
      <c r="BB235" t="s">
        <v>1184</v>
      </c>
    </row>
    <row r="236" spans="1:54" x14ac:dyDescent="0.3">
      <c r="A236">
        <v>234</v>
      </c>
      <c r="B236">
        <v>234</v>
      </c>
      <c r="C236">
        <v>234</v>
      </c>
      <c r="E236" t="s">
        <v>4</v>
      </c>
      <c r="H236" t="s">
        <v>7</v>
      </c>
      <c r="J236" s="1">
        <v>28969</v>
      </c>
      <c r="K236">
        <v>6</v>
      </c>
      <c r="L236">
        <v>40</v>
      </c>
      <c r="M236">
        <v>10</v>
      </c>
      <c r="N236">
        <v>10</v>
      </c>
      <c r="O236" t="s">
        <v>192</v>
      </c>
      <c r="P236">
        <v>1</v>
      </c>
      <c r="Q236" t="s">
        <v>71</v>
      </c>
      <c r="S236" t="s">
        <v>102</v>
      </c>
      <c r="U236">
        <v>1</v>
      </c>
      <c r="V236" t="s">
        <v>144</v>
      </c>
      <c r="X236" t="s">
        <v>59</v>
      </c>
      <c r="AA236" t="s">
        <v>901</v>
      </c>
      <c r="AB236">
        <v>6</v>
      </c>
      <c r="AC236" t="s">
        <v>158</v>
      </c>
      <c r="AD236" t="s">
        <v>75</v>
      </c>
      <c r="AJ236" t="s">
        <v>35</v>
      </c>
      <c r="AO236" t="s">
        <v>63</v>
      </c>
      <c r="AR236">
        <v>12</v>
      </c>
      <c r="AT236">
        <v>12</v>
      </c>
      <c r="AU236">
        <v>4</v>
      </c>
      <c r="AV236" t="s">
        <v>1185</v>
      </c>
      <c r="AW236" t="s">
        <v>78</v>
      </c>
      <c r="AY236">
        <v>9</v>
      </c>
      <c r="AZ236" t="s">
        <v>1186</v>
      </c>
    </row>
    <row r="237" spans="1:54" x14ac:dyDescent="0.3">
      <c r="A237">
        <v>235</v>
      </c>
      <c r="B237">
        <v>235</v>
      </c>
      <c r="C237">
        <v>235</v>
      </c>
      <c r="E237" t="s">
        <v>4</v>
      </c>
      <c r="J237" s="1">
        <v>31755</v>
      </c>
      <c r="K237">
        <v>7</v>
      </c>
      <c r="L237">
        <v>60</v>
      </c>
      <c r="M237">
        <v>10</v>
      </c>
      <c r="N237">
        <v>5</v>
      </c>
      <c r="O237" t="s">
        <v>124</v>
      </c>
      <c r="P237">
        <v>1</v>
      </c>
      <c r="Q237" t="s">
        <v>101</v>
      </c>
      <c r="S237" t="s">
        <v>102</v>
      </c>
      <c r="U237">
        <v>1</v>
      </c>
      <c r="V237" t="s">
        <v>33</v>
      </c>
      <c r="X237" t="s">
        <v>84</v>
      </c>
      <c r="Z237" t="s">
        <v>575</v>
      </c>
      <c r="AB237">
        <v>9</v>
      </c>
      <c r="AC237" t="s">
        <v>1187</v>
      </c>
      <c r="AD237" t="s">
        <v>62</v>
      </c>
      <c r="AJ237" t="s">
        <v>35</v>
      </c>
      <c r="AO237" t="s">
        <v>76</v>
      </c>
      <c r="AQ237">
        <v>5</v>
      </c>
      <c r="AT237">
        <v>20</v>
      </c>
      <c r="AU237">
        <v>20</v>
      </c>
      <c r="AV237" t="s">
        <v>1188</v>
      </c>
      <c r="AW237" t="s">
        <v>78</v>
      </c>
      <c r="AY237">
        <v>9</v>
      </c>
      <c r="AZ237" t="s">
        <v>1189</v>
      </c>
      <c r="BA237" t="s">
        <v>1190</v>
      </c>
    </row>
    <row r="238" spans="1:54" x14ac:dyDescent="0.3">
      <c r="A238">
        <v>236</v>
      </c>
      <c r="B238">
        <v>236</v>
      </c>
      <c r="C238">
        <v>236</v>
      </c>
      <c r="D238" t="s">
        <v>3</v>
      </c>
      <c r="G238" t="s">
        <v>6</v>
      </c>
      <c r="H238" t="s">
        <v>7</v>
      </c>
      <c r="J238" s="1">
        <v>28126</v>
      </c>
      <c r="K238">
        <v>6</v>
      </c>
      <c r="L238">
        <v>40</v>
      </c>
      <c r="M238">
        <v>4</v>
      </c>
      <c r="N238">
        <v>5</v>
      </c>
      <c r="O238" t="s">
        <v>70</v>
      </c>
      <c r="P238">
        <v>1</v>
      </c>
      <c r="Q238" t="s">
        <v>82</v>
      </c>
      <c r="T238" t="s">
        <v>1191</v>
      </c>
      <c r="U238">
        <v>1</v>
      </c>
      <c r="V238" t="s">
        <v>58</v>
      </c>
      <c r="X238" t="s">
        <v>59</v>
      </c>
      <c r="AA238" t="s">
        <v>1192</v>
      </c>
      <c r="AB238">
        <v>20</v>
      </c>
      <c r="AC238" t="s">
        <v>1193</v>
      </c>
      <c r="AD238" t="s">
        <v>62</v>
      </c>
      <c r="AE238" t="s">
        <v>30</v>
      </c>
      <c r="AI238" t="s">
        <v>34</v>
      </c>
      <c r="AN238" t="s">
        <v>1194</v>
      </c>
      <c r="AO238" t="s">
        <v>76</v>
      </c>
      <c r="AQ238">
        <v>6</v>
      </c>
      <c r="AS238">
        <v>4</v>
      </c>
      <c r="AU238">
        <v>150</v>
      </c>
      <c r="AV238" t="s">
        <v>1195</v>
      </c>
      <c r="AW238" t="s">
        <v>78</v>
      </c>
      <c r="AY238">
        <v>10</v>
      </c>
      <c r="AZ238" t="s">
        <v>1196</v>
      </c>
      <c r="BA238" t="s">
        <v>1197</v>
      </c>
    </row>
    <row r="239" spans="1:54" x14ac:dyDescent="0.3">
      <c r="A239">
        <v>237</v>
      </c>
      <c r="B239">
        <v>237</v>
      </c>
      <c r="C239">
        <v>237</v>
      </c>
      <c r="D239" t="s">
        <v>3</v>
      </c>
      <c r="J239" s="1">
        <v>25050</v>
      </c>
      <c r="K239">
        <v>8</v>
      </c>
      <c r="L239">
        <v>0</v>
      </c>
      <c r="M239">
        <v>10</v>
      </c>
      <c r="N239">
        <v>12</v>
      </c>
      <c r="O239" t="s">
        <v>338</v>
      </c>
      <c r="P239">
        <v>0</v>
      </c>
      <c r="Q239" t="s">
        <v>71</v>
      </c>
      <c r="S239" t="s">
        <v>107</v>
      </c>
      <c r="U239">
        <v>1</v>
      </c>
      <c r="V239" t="s">
        <v>149</v>
      </c>
      <c r="X239" t="s">
        <v>84</v>
      </c>
      <c r="Z239" t="s">
        <v>95</v>
      </c>
      <c r="AB239">
        <v>1</v>
      </c>
      <c r="AC239" t="s">
        <v>1198</v>
      </c>
      <c r="AD239" t="s">
        <v>87</v>
      </c>
      <c r="AG239" t="s">
        <v>32</v>
      </c>
      <c r="AO239" t="s">
        <v>165</v>
      </c>
      <c r="AR239">
        <v>20</v>
      </c>
      <c r="AT239">
        <v>10</v>
      </c>
      <c r="AU239">
        <v>40</v>
      </c>
      <c r="AV239" t="s">
        <v>1199</v>
      </c>
      <c r="AW239" t="s">
        <v>78</v>
      </c>
      <c r="AY239">
        <v>9</v>
      </c>
      <c r="AZ239" t="s">
        <v>1200</v>
      </c>
      <c r="BB239" t="s">
        <v>1201</v>
      </c>
    </row>
    <row r="240" spans="1:54" x14ac:dyDescent="0.3">
      <c r="A240">
        <v>238</v>
      </c>
      <c r="B240">
        <v>238</v>
      </c>
      <c r="C240">
        <v>238</v>
      </c>
      <c r="D240" t="s">
        <v>3</v>
      </c>
      <c r="J240" s="1">
        <v>33695</v>
      </c>
      <c r="K240">
        <v>8</v>
      </c>
      <c r="L240">
        <v>80</v>
      </c>
      <c r="M240">
        <v>8</v>
      </c>
      <c r="N240">
        <v>15</v>
      </c>
      <c r="O240" t="s">
        <v>100</v>
      </c>
      <c r="P240">
        <v>0</v>
      </c>
      <c r="Q240" t="s">
        <v>143</v>
      </c>
      <c r="S240" t="s">
        <v>57</v>
      </c>
      <c r="U240">
        <v>0</v>
      </c>
      <c r="AD240" t="s">
        <v>62</v>
      </c>
      <c r="AG240" t="s">
        <v>32</v>
      </c>
      <c r="AI240" t="s">
        <v>34</v>
      </c>
      <c r="AO240" t="s">
        <v>76</v>
      </c>
      <c r="AR240">
        <v>15</v>
      </c>
      <c r="AS240">
        <v>5</v>
      </c>
      <c r="AU240">
        <v>20</v>
      </c>
      <c r="AV240" t="s">
        <v>1202</v>
      </c>
      <c r="AW240" t="s">
        <v>67</v>
      </c>
      <c r="AY240">
        <v>10</v>
      </c>
      <c r="AZ240" t="s">
        <v>1203</v>
      </c>
      <c r="BA240" t="s">
        <v>1204</v>
      </c>
    </row>
    <row r="241" spans="1:54" ht="388.8" x14ac:dyDescent="0.3">
      <c r="A241">
        <v>239</v>
      </c>
      <c r="B241">
        <v>239</v>
      </c>
      <c r="C241">
        <v>239</v>
      </c>
      <c r="D241" t="s">
        <v>3</v>
      </c>
      <c r="J241" s="1">
        <v>32523</v>
      </c>
      <c r="K241">
        <v>8</v>
      </c>
      <c r="L241">
        <v>10</v>
      </c>
      <c r="M241">
        <v>10</v>
      </c>
      <c r="N241">
        <v>8</v>
      </c>
      <c r="O241" t="s">
        <v>106</v>
      </c>
      <c r="P241">
        <v>0</v>
      </c>
      <c r="Q241" t="s">
        <v>82</v>
      </c>
      <c r="S241" t="s">
        <v>102</v>
      </c>
      <c r="U241">
        <v>1</v>
      </c>
      <c r="V241" t="s">
        <v>149</v>
      </c>
      <c r="X241" t="s">
        <v>84</v>
      </c>
      <c r="Z241" t="s">
        <v>234</v>
      </c>
      <c r="AB241">
        <v>3</v>
      </c>
      <c r="AD241" t="s">
        <v>62</v>
      </c>
      <c r="AE241" t="s">
        <v>30</v>
      </c>
      <c r="AG241" t="s">
        <v>32</v>
      </c>
      <c r="AO241" t="s">
        <v>76</v>
      </c>
      <c r="AQ241">
        <v>6</v>
      </c>
      <c r="AS241">
        <v>5</v>
      </c>
      <c r="AU241">
        <v>12</v>
      </c>
      <c r="AV241" t="s">
        <v>1205</v>
      </c>
      <c r="AW241" t="s">
        <v>67</v>
      </c>
      <c r="AY241">
        <v>10</v>
      </c>
      <c r="AZ241" t="s">
        <v>1206</v>
      </c>
      <c r="BA241" t="s">
        <v>1207</v>
      </c>
      <c r="BB241" s="3" t="s">
        <v>1208</v>
      </c>
    </row>
    <row r="242" spans="1:54" x14ac:dyDescent="0.3">
      <c r="A242">
        <v>240</v>
      </c>
      <c r="B242">
        <v>240</v>
      </c>
      <c r="C242">
        <v>240</v>
      </c>
      <c r="D242" t="s">
        <v>3</v>
      </c>
      <c r="H242" t="s">
        <v>7</v>
      </c>
      <c r="J242" s="1">
        <v>27368</v>
      </c>
      <c r="K242">
        <v>7</v>
      </c>
      <c r="L242">
        <v>150</v>
      </c>
      <c r="M242">
        <v>12</v>
      </c>
      <c r="N242">
        <v>24</v>
      </c>
      <c r="O242" t="s">
        <v>81</v>
      </c>
      <c r="P242">
        <v>0</v>
      </c>
      <c r="Q242" t="s">
        <v>71</v>
      </c>
      <c r="S242" t="s">
        <v>102</v>
      </c>
      <c r="U242">
        <v>1</v>
      </c>
      <c r="V242" t="s">
        <v>216</v>
      </c>
      <c r="X242" t="s">
        <v>84</v>
      </c>
      <c r="Z242" t="s">
        <v>85</v>
      </c>
      <c r="AB242">
        <v>23</v>
      </c>
      <c r="AC242" t="s">
        <v>1209</v>
      </c>
      <c r="AD242" t="s">
        <v>366</v>
      </c>
      <c r="AG242" t="s">
        <v>32</v>
      </c>
      <c r="AO242" t="s">
        <v>88</v>
      </c>
      <c r="AQ242">
        <v>2</v>
      </c>
      <c r="AS242">
        <v>2</v>
      </c>
      <c r="AU242">
        <v>5</v>
      </c>
      <c r="AV242" t="s">
        <v>1210</v>
      </c>
      <c r="AX242" t="s">
        <v>1211</v>
      </c>
      <c r="AY242">
        <v>10</v>
      </c>
      <c r="AZ242" t="s">
        <v>1212</v>
      </c>
      <c r="BA242" t="s">
        <v>1213</v>
      </c>
      <c r="BB242" t="s">
        <v>1214</v>
      </c>
    </row>
    <row r="243" spans="1:54" ht="273.60000000000002" x14ac:dyDescent="0.3">
      <c r="A243">
        <v>241</v>
      </c>
      <c r="B243">
        <v>241</v>
      </c>
      <c r="C243">
        <v>241</v>
      </c>
      <c r="D243" t="s">
        <v>3</v>
      </c>
      <c r="H243" t="s">
        <v>7</v>
      </c>
      <c r="J243" s="1">
        <v>32526</v>
      </c>
      <c r="K243">
        <v>7</v>
      </c>
      <c r="L243">
        <v>60</v>
      </c>
      <c r="M243">
        <v>14</v>
      </c>
      <c r="N243">
        <v>2</v>
      </c>
      <c r="O243" t="s">
        <v>55</v>
      </c>
      <c r="P243">
        <v>1</v>
      </c>
      <c r="Q243" t="s">
        <v>392</v>
      </c>
      <c r="T243" t="s">
        <v>1215</v>
      </c>
      <c r="U243">
        <v>1</v>
      </c>
      <c r="V243" t="s">
        <v>58</v>
      </c>
      <c r="X243" t="s">
        <v>59</v>
      </c>
      <c r="Z243" t="s">
        <v>85</v>
      </c>
      <c r="AB243">
        <v>6</v>
      </c>
      <c r="AC243" t="s">
        <v>1216</v>
      </c>
      <c r="AD243" t="s">
        <v>87</v>
      </c>
      <c r="AM243" t="s">
        <v>38</v>
      </c>
      <c r="AW243" t="s">
        <v>78</v>
      </c>
      <c r="AY243">
        <v>10</v>
      </c>
      <c r="AZ243" s="3" t="s">
        <v>1217</v>
      </c>
      <c r="BA243" t="s">
        <v>1218</v>
      </c>
      <c r="BB243" t="s">
        <v>1219</v>
      </c>
    </row>
    <row r="244" spans="1:54" x14ac:dyDescent="0.3">
      <c r="A244">
        <v>242</v>
      </c>
      <c r="B244">
        <v>242</v>
      </c>
      <c r="C244">
        <v>242</v>
      </c>
      <c r="E244" t="s">
        <v>4</v>
      </c>
      <c r="J244" s="1">
        <v>25259</v>
      </c>
      <c r="K244">
        <v>8</v>
      </c>
      <c r="L244">
        <v>0</v>
      </c>
      <c r="M244">
        <v>12</v>
      </c>
      <c r="N244">
        <v>15</v>
      </c>
      <c r="O244" t="s">
        <v>55</v>
      </c>
      <c r="P244">
        <v>0</v>
      </c>
      <c r="Q244" t="s">
        <v>101</v>
      </c>
      <c r="T244" t="s">
        <v>1220</v>
      </c>
      <c r="U244">
        <v>1</v>
      </c>
      <c r="V244" t="s">
        <v>522</v>
      </c>
      <c r="Y244" t="s">
        <v>1221</v>
      </c>
      <c r="Z244" t="s">
        <v>95</v>
      </c>
      <c r="AB244">
        <v>20</v>
      </c>
      <c r="AC244" t="s">
        <v>1222</v>
      </c>
      <c r="AD244" t="s">
        <v>62</v>
      </c>
      <c r="AG244" t="s">
        <v>32</v>
      </c>
      <c r="AH244" t="s">
        <v>33</v>
      </c>
      <c r="AO244" t="s">
        <v>76</v>
      </c>
      <c r="AQ244">
        <v>6</v>
      </c>
      <c r="AS244">
        <v>6</v>
      </c>
      <c r="AU244">
        <v>8</v>
      </c>
      <c r="AV244" t="s">
        <v>1223</v>
      </c>
      <c r="AW244" t="s">
        <v>67</v>
      </c>
      <c r="AY244">
        <v>8</v>
      </c>
      <c r="AZ244" t="s">
        <v>1224</v>
      </c>
      <c r="BA244" t="s">
        <v>1225</v>
      </c>
      <c r="BB244" t="s">
        <v>1226</v>
      </c>
    </row>
    <row r="245" spans="1:54" x14ac:dyDescent="0.3">
      <c r="A245">
        <v>243</v>
      </c>
      <c r="B245">
        <v>243</v>
      </c>
      <c r="C245">
        <v>243</v>
      </c>
      <c r="F245" t="s">
        <v>5</v>
      </c>
      <c r="J245" s="1">
        <v>34537</v>
      </c>
      <c r="K245">
        <v>7</v>
      </c>
      <c r="L245">
        <v>40</v>
      </c>
      <c r="M245">
        <v>9</v>
      </c>
      <c r="N245">
        <v>4</v>
      </c>
      <c r="O245" t="s">
        <v>136</v>
      </c>
      <c r="P245">
        <v>1</v>
      </c>
      <c r="Q245" t="s">
        <v>71</v>
      </c>
      <c r="S245" t="s">
        <v>57</v>
      </c>
      <c r="U245">
        <v>1</v>
      </c>
      <c r="V245" t="s">
        <v>93</v>
      </c>
      <c r="Y245" t="s">
        <v>1227</v>
      </c>
      <c r="Z245" t="s">
        <v>223</v>
      </c>
      <c r="AB245">
        <v>1</v>
      </c>
      <c r="AC245" t="s">
        <v>1228</v>
      </c>
      <c r="AD245" t="s">
        <v>366</v>
      </c>
      <c r="AG245" t="s">
        <v>32</v>
      </c>
      <c r="AH245" t="s">
        <v>33</v>
      </c>
      <c r="AO245" t="s">
        <v>76</v>
      </c>
      <c r="AR245">
        <v>20</v>
      </c>
      <c r="AS245">
        <v>5</v>
      </c>
      <c r="AU245">
        <v>5</v>
      </c>
      <c r="AV245" t="s">
        <v>1229</v>
      </c>
      <c r="AW245" t="s">
        <v>67</v>
      </c>
      <c r="AY245">
        <v>10</v>
      </c>
      <c r="AZ245" t="s">
        <v>1230</v>
      </c>
      <c r="BA245" t="s">
        <v>1231</v>
      </c>
      <c r="BB245" t="s">
        <v>1232</v>
      </c>
    </row>
    <row r="246" spans="1:54" x14ac:dyDescent="0.3">
      <c r="A246">
        <v>244</v>
      </c>
      <c r="B246">
        <v>244</v>
      </c>
      <c r="C246">
        <v>244</v>
      </c>
      <c r="D246" t="s">
        <v>3</v>
      </c>
      <c r="F246" t="s">
        <v>5</v>
      </c>
      <c r="H246" t="s">
        <v>7</v>
      </c>
      <c r="J246" s="1">
        <v>25710</v>
      </c>
      <c r="K246">
        <v>5</v>
      </c>
      <c r="L246">
        <v>3</v>
      </c>
      <c r="M246">
        <v>9</v>
      </c>
      <c r="N246">
        <v>12</v>
      </c>
      <c r="O246" t="s">
        <v>228</v>
      </c>
      <c r="P246">
        <v>0</v>
      </c>
      <c r="Q246" t="s">
        <v>71</v>
      </c>
      <c r="S246" t="s">
        <v>102</v>
      </c>
      <c r="U246">
        <v>1</v>
      </c>
      <c r="V246" t="s">
        <v>138</v>
      </c>
      <c r="X246" t="s">
        <v>126</v>
      </c>
      <c r="Z246" t="s">
        <v>371</v>
      </c>
      <c r="AB246">
        <v>20</v>
      </c>
      <c r="AC246" t="s">
        <v>1233</v>
      </c>
      <c r="AD246" t="s">
        <v>75</v>
      </c>
      <c r="AN246" t="s">
        <v>1234</v>
      </c>
      <c r="AO246" t="s">
        <v>63</v>
      </c>
      <c r="AQ246">
        <v>6</v>
      </c>
      <c r="AT246">
        <v>8</v>
      </c>
      <c r="AU246">
        <v>15</v>
      </c>
      <c r="AV246" t="s">
        <v>1235</v>
      </c>
      <c r="AW246" t="s">
        <v>78</v>
      </c>
      <c r="AY246">
        <v>10</v>
      </c>
      <c r="AZ246" t="s">
        <v>1236</v>
      </c>
      <c r="BA246" t="s">
        <v>1237</v>
      </c>
      <c r="BB246" t="s">
        <v>1238</v>
      </c>
    </row>
    <row r="247" spans="1:54" x14ac:dyDescent="0.3">
      <c r="A247">
        <v>245</v>
      </c>
      <c r="B247">
        <v>245</v>
      </c>
      <c r="C247">
        <v>245</v>
      </c>
      <c r="E247" t="s">
        <v>4</v>
      </c>
      <c r="J247" s="1">
        <v>30999</v>
      </c>
      <c r="K247">
        <v>6</v>
      </c>
      <c r="L247">
        <v>0</v>
      </c>
      <c r="M247">
        <v>12</v>
      </c>
      <c r="N247">
        <v>5</v>
      </c>
      <c r="O247" t="s">
        <v>55</v>
      </c>
      <c r="P247">
        <v>1</v>
      </c>
      <c r="Q247" t="s">
        <v>101</v>
      </c>
      <c r="S247" t="s">
        <v>57</v>
      </c>
      <c r="U247">
        <v>1</v>
      </c>
      <c r="V247" t="s">
        <v>144</v>
      </c>
      <c r="X247" t="s">
        <v>84</v>
      </c>
      <c r="Z247" t="s">
        <v>95</v>
      </c>
      <c r="AB247">
        <v>10</v>
      </c>
      <c r="AC247" t="s">
        <v>1239</v>
      </c>
      <c r="AD247" t="s">
        <v>87</v>
      </c>
      <c r="AJ247" t="s">
        <v>35</v>
      </c>
      <c r="AO247" t="s">
        <v>63</v>
      </c>
      <c r="AQ247">
        <v>6</v>
      </c>
      <c r="AS247">
        <v>6</v>
      </c>
      <c r="AU247">
        <v>20</v>
      </c>
      <c r="AV247" t="s">
        <v>1240</v>
      </c>
      <c r="AW247" t="s">
        <v>380</v>
      </c>
      <c r="AY247">
        <v>10</v>
      </c>
      <c r="AZ247" t="s">
        <v>1241</v>
      </c>
      <c r="BA247" t="s">
        <v>1242</v>
      </c>
    </row>
    <row r="248" spans="1:54" x14ac:dyDescent="0.3">
      <c r="A248">
        <v>246</v>
      </c>
      <c r="B248">
        <v>246</v>
      </c>
      <c r="C248">
        <v>246</v>
      </c>
      <c r="D248" t="s">
        <v>3</v>
      </c>
      <c r="E248" t="s">
        <v>4</v>
      </c>
      <c r="H248" t="s">
        <v>7</v>
      </c>
      <c r="J248" s="1">
        <v>32618</v>
      </c>
      <c r="K248">
        <v>7</v>
      </c>
      <c r="L248">
        <v>80</v>
      </c>
      <c r="M248">
        <v>9</v>
      </c>
      <c r="N248">
        <v>10</v>
      </c>
      <c r="O248" t="s">
        <v>55</v>
      </c>
      <c r="P248">
        <v>1</v>
      </c>
      <c r="Q248" t="s">
        <v>56</v>
      </c>
      <c r="S248" t="s">
        <v>102</v>
      </c>
      <c r="U248">
        <v>1</v>
      </c>
      <c r="V248" t="s">
        <v>216</v>
      </c>
      <c r="Y248" t="s">
        <v>1243</v>
      </c>
      <c r="AA248" t="s">
        <v>1244</v>
      </c>
      <c r="AB248">
        <v>4</v>
      </c>
      <c r="AC248" t="s">
        <v>1245</v>
      </c>
      <c r="AD248" t="s">
        <v>87</v>
      </c>
      <c r="AM248" t="s">
        <v>38</v>
      </c>
      <c r="AW248" t="s">
        <v>78</v>
      </c>
      <c r="AY248">
        <v>10</v>
      </c>
      <c r="AZ248" t="s">
        <v>1246</v>
      </c>
      <c r="BA248" t="s">
        <v>1247</v>
      </c>
      <c r="BB248" t="s">
        <v>1248</v>
      </c>
    </row>
    <row r="249" spans="1:54" x14ac:dyDescent="0.3">
      <c r="A249">
        <v>247</v>
      </c>
      <c r="B249">
        <v>247</v>
      </c>
      <c r="C249">
        <v>247</v>
      </c>
      <c r="D249" t="s">
        <v>3</v>
      </c>
      <c r="J249" s="1">
        <v>31550</v>
      </c>
      <c r="K249">
        <v>8</v>
      </c>
      <c r="L249">
        <v>30</v>
      </c>
      <c r="M249">
        <v>10</v>
      </c>
      <c r="N249">
        <v>3</v>
      </c>
      <c r="O249" t="s">
        <v>100</v>
      </c>
      <c r="P249">
        <v>0</v>
      </c>
      <c r="Q249" t="s">
        <v>56</v>
      </c>
      <c r="S249" t="s">
        <v>107</v>
      </c>
      <c r="U249">
        <v>1</v>
      </c>
      <c r="V249" t="s">
        <v>216</v>
      </c>
      <c r="X249" t="s">
        <v>84</v>
      </c>
      <c r="Z249" t="s">
        <v>575</v>
      </c>
      <c r="AB249">
        <v>6</v>
      </c>
      <c r="AC249" t="s">
        <v>1249</v>
      </c>
      <c r="AD249" t="s">
        <v>87</v>
      </c>
      <c r="AG249" t="s">
        <v>32</v>
      </c>
      <c r="AK249" t="s">
        <v>36</v>
      </c>
      <c r="AO249" t="s">
        <v>76</v>
      </c>
      <c r="AR249">
        <v>10</v>
      </c>
      <c r="AT249">
        <v>10</v>
      </c>
      <c r="AU249">
        <v>30</v>
      </c>
      <c r="AV249" t="s">
        <v>1250</v>
      </c>
      <c r="AW249" t="s">
        <v>78</v>
      </c>
      <c r="AY249">
        <v>10</v>
      </c>
      <c r="AZ249" t="s">
        <v>1251</v>
      </c>
    </row>
    <row r="250" spans="1:54" x14ac:dyDescent="0.3">
      <c r="A250">
        <v>248</v>
      </c>
      <c r="B250">
        <v>248</v>
      </c>
      <c r="C250">
        <v>248</v>
      </c>
      <c r="D250" t="s">
        <v>3</v>
      </c>
      <c r="F250" t="s">
        <v>5</v>
      </c>
      <c r="G250" t="s">
        <v>6</v>
      </c>
      <c r="J250" s="1">
        <v>30922</v>
      </c>
      <c r="K250">
        <v>6</v>
      </c>
      <c r="L250">
        <v>2</v>
      </c>
      <c r="M250">
        <v>10</v>
      </c>
      <c r="N250">
        <v>5</v>
      </c>
      <c r="O250" t="s">
        <v>55</v>
      </c>
      <c r="P250">
        <v>0</v>
      </c>
      <c r="Q250" t="s">
        <v>56</v>
      </c>
      <c r="S250" t="s">
        <v>72</v>
      </c>
      <c r="U250">
        <v>0</v>
      </c>
      <c r="AD250" t="s">
        <v>62</v>
      </c>
      <c r="AG250" t="s">
        <v>32</v>
      </c>
      <c r="AO250" t="s">
        <v>88</v>
      </c>
      <c r="AQ250">
        <v>6</v>
      </c>
      <c r="AT250">
        <v>8</v>
      </c>
      <c r="AU250">
        <v>80</v>
      </c>
      <c r="AV250" t="s">
        <v>1252</v>
      </c>
      <c r="AW250" t="s">
        <v>195</v>
      </c>
      <c r="AY250">
        <v>10</v>
      </c>
      <c r="AZ250" t="s">
        <v>1253</v>
      </c>
      <c r="BA250" t="s">
        <v>1254</v>
      </c>
    </row>
    <row r="251" spans="1:54" x14ac:dyDescent="0.3">
      <c r="A251">
        <v>249</v>
      </c>
      <c r="B251">
        <v>249</v>
      </c>
      <c r="C251">
        <v>249</v>
      </c>
      <c r="E251" t="s">
        <v>4</v>
      </c>
      <c r="H251" t="s">
        <v>7</v>
      </c>
      <c r="J251" s="1">
        <v>33878</v>
      </c>
      <c r="K251">
        <v>10</v>
      </c>
      <c r="L251">
        <v>60</v>
      </c>
      <c r="M251">
        <v>8</v>
      </c>
      <c r="N251">
        <v>0</v>
      </c>
      <c r="O251" t="s">
        <v>92</v>
      </c>
      <c r="P251">
        <v>0</v>
      </c>
      <c r="R251" t="s">
        <v>1255</v>
      </c>
      <c r="T251" t="s">
        <v>1256</v>
      </c>
      <c r="U251">
        <v>0</v>
      </c>
      <c r="AD251" t="s">
        <v>87</v>
      </c>
      <c r="AJ251" t="s">
        <v>35</v>
      </c>
      <c r="AO251" t="s">
        <v>88</v>
      </c>
      <c r="AQ251">
        <v>5</v>
      </c>
      <c r="AS251">
        <v>6</v>
      </c>
      <c r="AU251">
        <v>10</v>
      </c>
      <c r="AV251" t="s">
        <v>1257</v>
      </c>
      <c r="AW251" t="s">
        <v>67</v>
      </c>
      <c r="AY251">
        <v>10</v>
      </c>
      <c r="AZ251" t="s">
        <v>1258</v>
      </c>
      <c r="BA251" t="s">
        <v>1259</v>
      </c>
      <c r="BB251" t="s">
        <v>1260</v>
      </c>
    </row>
    <row r="252" spans="1:54" x14ac:dyDescent="0.3">
      <c r="A252">
        <v>250</v>
      </c>
      <c r="B252">
        <v>250</v>
      </c>
      <c r="C252">
        <v>250</v>
      </c>
      <c r="D252" t="s">
        <v>3</v>
      </c>
      <c r="H252" t="s">
        <v>7</v>
      </c>
      <c r="J252" s="1">
        <v>35106</v>
      </c>
      <c r="K252">
        <v>8</v>
      </c>
      <c r="L252">
        <v>30</v>
      </c>
      <c r="M252">
        <v>8</v>
      </c>
      <c r="N252">
        <v>15</v>
      </c>
      <c r="O252" t="s">
        <v>100</v>
      </c>
      <c r="P252">
        <v>1</v>
      </c>
      <c r="Q252" t="s">
        <v>71</v>
      </c>
      <c r="S252" t="s">
        <v>72</v>
      </c>
      <c r="U252">
        <v>1</v>
      </c>
      <c r="V252" t="s">
        <v>138</v>
      </c>
      <c r="X252" t="s">
        <v>145</v>
      </c>
      <c r="Z252" t="s">
        <v>95</v>
      </c>
      <c r="AB252">
        <v>2</v>
      </c>
      <c r="AC252" t="s">
        <v>1261</v>
      </c>
      <c r="AD252" t="s">
        <v>366</v>
      </c>
      <c r="AG252" t="s">
        <v>32</v>
      </c>
      <c r="AI252" t="s">
        <v>34</v>
      </c>
      <c r="AO252" t="s">
        <v>88</v>
      </c>
      <c r="AR252">
        <v>15</v>
      </c>
      <c r="AT252">
        <v>10</v>
      </c>
      <c r="AU252">
        <v>120</v>
      </c>
      <c r="AV252" t="s">
        <v>1262</v>
      </c>
      <c r="AW252" t="s">
        <v>78</v>
      </c>
      <c r="AY252">
        <v>10</v>
      </c>
      <c r="AZ252" t="s">
        <v>1263</v>
      </c>
      <c r="BA252" t="s">
        <v>1264</v>
      </c>
      <c r="BB252" t="s">
        <v>1265</v>
      </c>
    </row>
    <row r="253" spans="1:54" x14ac:dyDescent="0.3">
      <c r="A253">
        <v>251</v>
      </c>
      <c r="B253">
        <v>251</v>
      </c>
      <c r="C253">
        <v>251</v>
      </c>
      <c r="E253" t="s">
        <v>4</v>
      </c>
      <c r="H253" t="s">
        <v>7</v>
      </c>
      <c r="J253" s="1">
        <v>29900</v>
      </c>
      <c r="K253">
        <v>8</v>
      </c>
      <c r="L253">
        <v>60</v>
      </c>
      <c r="M253">
        <v>10</v>
      </c>
      <c r="N253">
        <v>60</v>
      </c>
      <c r="O253" t="s">
        <v>55</v>
      </c>
      <c r="P253">
        <v>0</v>
      </c>
      <c r="Q253" t="s">
        <v>56</v>
      </c>
      <c r="S253" t="s">
        <v>72</v>
      </c>
      <c r="U253">
        <v>1</v>
      </c>
      <c r="V253" t="s">
        <v>216</v>
      </c>
      <c r="X253" t="s">
        <v>59</v>
      </c>
      <c r="Z253" t="s">
        <v>95</v>
      </c>
      <c r="AB253">
        <v>14</v>
      </c>
      <c r="AD253" t="s">
        <v>87</v>
      </c>
      <c r="AJ253" t="s">
        <v>35</v>
      </c>
      <c r="AO253" t="s">
        <v>63</v>
      </c>
      <c r="AQ253">
        <v>4</v>
      </c>
      <c r="AS253">
        <v>4</v>
      </c>
      <c r="AU253">
        <v>8</v>
      </c>
      <c r="AV253" t="s">
        <v>1266</v>
      </c>
      <c r="AX253" t="s">
        <v>1267</v>
      </c>
      <c r="AY253">
        <v>10</v>
      </c>
      <c r="AZ253" t="s">
        <v>1268</v>
      </c>
      <c r="BA253" t="s">
        <v>431</v>
      </c>
    </row>
    <row r="254" spans="1:54" x14ac:dyDescent="0.3">
      <c r="A254">
        <v>252</v>
      </c>
      <c r="B254">
        <v>252</v>
      </c>
      <c r="C254">
        <v>252</v>
      </c>
      <c r="D254" t="s">
        <v>3</v>
      </c>
      <c r="H254" t="s">
        <v>7</v>
      </c>
      <c r="J254" s="1">
        <v>26165</v>
      </c>
      <c r="K254">
        <v>8</v>
      </c>
      <c r="L254">
        <v>0</v>
      </c>
      <c r="M254">
        <v>12</v>
      </c>
      <c r="N254">
        <v>12</v>
      </c>
      <c r="O254" t="s">
        <v>228</v>
      </c>
      <c r="P254">
        <v>0</v>
      </c>
      <c r="Q254" t="s">
        <v>71</v>
      </c>
      <c r="S254" t="s">
        <v>57</v>
      </c>
      <c r="U254">
        <v>0</v>
      </c>
      <c r="AD254" t="s">
        <v>87</v>
      </c>
      <c r="AJ254" t="s">
        <v>35</v>
      </c>
      <c r="AO254" t="s">
        <v>76</v>
      </c>
      <c r="AQ254">
        <v>6</v>
      </c>
      <c r="AT254">
        <v>40</v>
      </c>
      <c r="AU254">
        <v>40</v>
      </c>
      <c r="AV254" t="s">
        <v>1269</v>
      </c>
      <c r="AW254" t="s">
        <v>78</v>
      </c>
      <c r="AY254">
        <v>10</v>
      </c>
      <c r="AZ254" t="s">
        <v>1270</v>
      </c>
      <c r="BA254" t="s">
        <v>1271</v>
      </c>
      <c r="BB254" t="s">
        <v>1272</v>
      </c>
    </row>
    <row r="255" spans="1:54" x14ac:dyDescent="0.3">
      <c r="A255">
        <v>253</v>
      </c>
      <c r="B255">
        <v>253</v>
      </c>
      <c r="C255">
        <v>253</v>
      </c>
      <c r="D255" t="s">
        <v>3</v>
      </c>
      <c r="H255" t="s">
        <v>7</v>
      </c>
      <c r="J255" s="1">
        <v>31950</v>
      </c>
      <c r="K255">
        <v>7</v>
      </c>
      <c r="L255">
        <v>0</v>
      </c>
      <c r="M255">
        <v>5</v>
      </c>
      <c r="N255">
        <v>18</v>
      </c>
      <c r="O255" t="s">
        <v>124</v>
      </c>
      <c r="P255">
        <v>1</v>
      </c>
      <c r="Q255" t="s">
        <v>56</v>
      </c>
      <c r="T255" t="s">
        <v>1273</v>
      </c>
      <c r="U255">
        <v>1</v>
      </c>
      <c r="W255" t="s">
        <v>1274</v>
      </c>
      <c r="Y255" t="s">
        <v>1275</v>
      </c>
      <c r="Z255" t="s">
        <v>109</v>
      </c>
      <c r="AB255">
        <v>12</v>
      </c>
      <c r="AC255" t="s">
        <v>1276</v>
      </c>
      <c r="AD255" t="s">
        <v>366</v>
      </c>
      <c r="AG255" t="s">
        <v>32</v>
      </c>
      <c r="AO255" t="s">
        <v>88</v>
      </c>
      <c r="AR255">
        <v>12</v>
      </c>
      <c r="AS255">
        <v>6</v>
      </c>
      <c r="AU255">
        <v>14</v>
      </c>
      <c r="AV255" t="s">
        <v>1277</v>
      </c>
      <c r="AW255" t="s">
        <v>78</v>
      </c>
      <c r="AY255">
        <v>8</v>
      </c>
      <c r="AZ255" t="s">
        <v>1278</v>
      </c>
      <c r="BA255" t="s">
        <v>1279</v>
      </c>
      <c r="BB255" t="s">
        <v>1280</v>
      </c>
    </row>
    <row r="256" spans="1:54" x14ac:dyDescent="0.3">
      <c r="A256">
        <v>254</v>
      </c>
      <c r="B256">
        <v>254</v>
      </c>
      <c r="C256">
        <v>254</v>
      </c>
      <c r="E256" t="s">
        <v>4</v>
      </c>
      <c r="F256" t="s">
        <v>5</v>
      </c>
      <c r="G256" t="s">
        <v>6</v>
      </c>
      <c r="H256" t="s">
        <v>7</v>
      </c>
      <c r="J256" s="1">
        <v>34235</v>
      </c>
      <c r="K256">
        <v>7</v>
      </c>
      <c r="L256">
        <v>0</v>
      </c>
      <c r="M256">
        <v>13</v>
      </c>
      <c r="N256">
        <v>10</v>
      </c>
      <c r="O256" t="s">
        <v>92</v>
      </c>
      <c r="P256">
        <v>1</v>
      </c>
      <c r="Q256" t="s">
        <v>71</v>
      </c>
      <c r="S256" t="s">
        <v>57</v>
      </c>
      <c r="U256">
        <v>1</v>
      </c>
      <c r="V256" t="s">
        <v>216</v>
      </c>
      <c r="X256" t="s">
        <v>84</v>
      </c>
      <c r="Z256" t="s">
        <v>95</v>
      </c>
      <c r="AB256">
        <v>2</v>
      </c>
      <c r="AC256" t="s">
        <v>1281</v>
      </c>
      <c r="AD256" t="s">
        <v>62</v>
      </c>
      <c r="AJ256" t="s">
        <v>35</v>
      </c>
      <c r="AO256" t="s">
        <v>88</v>
      </c>
      <c r="AQ256">
        <v>4</v>
      </c>
      <c r="AS256">
        <v>4</v>
      </c>
      <c r="AU256">
        <v>5</v>
      </c>
      <c r="AV256" t="s">
        <v>1282</v>
      </c>
      <c r="AW256" t="s">
        <v>78</v>
      </c>
      <c r="AY256">
        <v>10</v>
      </c>
      <c r="AZ256" t="s">
        <v>1283</v>
      </c>
      <c r="BA256" t="s">
        <v>1284</v>
      </c>
      <c r="BB256" t="s">
        <v>1285</v>
      </c>
    </row>
    <row r="257" spans="1:54" x14ac:dyDescent="0.3">
      <c r="A257">
        <v>255</v>
      </c>
      <c r="B257">
        <v>255</v>
      </c>
      <c r="C257">
        <v>255</v>
      </c>
      <c r="D257" t="s">
        <v>3</v>
      </c>
      <c r="G257" t="s">
        <v>6</v>
      </c>
      <c r="J257" s="1">
        <v>28973</v>
      </c>
      <c r="K257">
        <v>6</v>
      </c>
      <c r="L257">
        <v>45</v>
      </c>
      <c r="M257">
        <v>5</v>
      </c>
      <c r="N257">
        <v>5</v>
      </c>
      <c r="O257" t="s">
        <v>306</v>
      </c>
      <c r="P257">
        <v>1</v>
      </c>
      <c r="Q257" t="s">
        <v>71</v>
      </c>
      <c r="S257" t="s">
        <v>72</v>
      </c>
      <c r="U257">
        <v>1</v>
      </c>
      <c r="V257" t="s">
        <v>32</v>
      </c>
      <c r="X257" t="s">
        <v>84</v>
      </c>
      <c r="Z257" t="s">
        <v>159</v>
      </c>
      <c r="AB257">
        <v>8</v>
      </c>
      <c r="AC257" t="s">
        <v>1286</v>
      </c>
      <c r="AD257" t="s">
        <v>87</v>
      </c>
      <c r="AJ257" t="s">
        <v>35</v>
      </c>
      <c r="AO257" t="s">
        <v>556</v>
      </c>
      <c r="AQ257">
        <v>6</v>
      </c>
      <c r="AS257">
        <v>4</v>
      </c>
      <c r="AU257">
        <v>5</v>
      </c>
      <c r="AV257" t="s">
        <v>1287</v>
      </c>
      <c r="AW257" t="s">
        <v>78</v>
      </c>
      <c r="AY257">
        <v>10</v>
      </c>
      <c r="AZ257" t="s">
        <v>1288</v>
      </c>
      <c r="BA257" t="s">
        <v>1289</v>
      </c>
      <c r="BB257" t="s">
        <v>1290</v>
      </c>
    </row>
    <row r="258" spans="1:54" x14ac:dyDescent="0.3">
      <c r="A258">
        <v>256</v>
      </c>
      <c r="B258">
        <v>256</v>
      </c>
      <c r="C258">
        <v>256</v>
      </c>
      <c r="D258" t="s">
        <v>3</v>
      </c>
      <c r="E258" t="s">
        <v>4</v>
      </c>
      <c r="H258" t="s">
        <v>7</v>
      </c>
      <c r="J258" s="1">
        <v>25130</v>
      </c>
      <c r="K258">
        <v>8</v>
      </c>
      <c r="L258">
        <v>0</v>
      </c>
      <c r="M258">
        <v>8</v>
      </c>
      <c r="N258">
        <v>50</v>
      </c>
      <c r="O258" t="s">
        <v>106</v>
      </c>
      <c r="P258">
        <v>1</v>
      </c>
      <c r="Q258" t="s">
        <v>101</v>
      </c>
      <c r="T258" t="s">
        <v>1291</v>
      </c>
      <c r="U258">
        <v>0</v>
      </c>
      <c r="AD258" t="s">
        <v>87</v>
      </c>
      <c r="AJ258" t="s">
        <v>35</v>
      </c>
      <c r="AN258" t="s">
        <v>1292</v>
      </c>
      <c r="AO258" t="s">
        <v>76</v>
      </c>
      <c r="AQ258">
        <v>5</v>
      </c>
      <c r="AT258">
        <v>10</v>
      </c>
      <c r="AU258">
        <v>24</v>
      </c>
      <c r="AV258" t="s">
        <v>1293</v>
      </c>
      <c r="AW258" t="s">
        <v>195</v>
      </c>
      <c r="AY258">
        <v>9</v>
      </c>
      <c r="AZ258" t="s">
        <v>1294</v>
      </c>
      <c r="BA258" t="s">
        <v>1295</v>
      </c>
      <c r="BB258" t="s">
        <v>1296</v>
      </c>
    </row>
    <row r="259" spans="1:54" x14ac:dyDescent="0.3">
      <c r="A259">
        <v>257</v>
      </c>
      <c r="B259">
        <v>257</v>
      </c>
      <c r="C259">
        <v>257</v>
      </c>
      <c r="D259" t="s">
        <v>3</v>
      </c>
      <c r="J259" s="1">
        <v>31616</v>
      </c>
      <c r="K259">
        <v>6</v>
      </c>
      <c r="L259">
        <v>2</v>
      </c>
      <c r="M259">
        <v>11</v>
      </c>
      <c r="N259">
        <v>10</v>
      </c>
      <c r="O259" t="s">
        <v>136</v>
      </c>
      <c r="P259">
        <v>1</v>
      </c>
      <c r="Q259" t="s">
        <v>101</v>
      </c>
      <c r="S259" t="s">
        <v>102</v>
      </c>
      <c r="U259">
        <v>1</v>
      </c>
      <c r="V259" t="s">
        <v>216</v>
      </c>
      <c r="X259" t="s">
        <v>353</v>
      </c>
      <c r="Z259" t="s">
        <v>422</v>
      </c>
      <c r="AB259">
        <v>10</v>
      </c>
      <c r="AC259" t="s">
        <v>1297</v>
      </c>
      <c r="AD259" t="s">
        <v>87</v>
      </c>
      <c r="AJ259" t="s">
        <v>35</v>
      </c>
      <c r="AN259" t="s">
        <v>1298</v>
      </c>
      <c r="AO259" t="s">
        <v>76</v>
      </c>
      <c r="AQ259">
        <v>2</v>
      </c>
      <c r="AS259">
        <v>1</v>
      </c>
      <c r="AU259">
        <v>3</v>
      </c>
      <c r="AV259" t="s">
        <v>1299</v>
      </c>
      <c r="AW259" t="s">
        <v>78</v>
      </c>
      <c r="AY259">
        <v>10</v>
      </c>
      <c r="AZ259" t="s">
        <v>1300</v>
      </c>
      <c r="BA259" t="s">
        <v>1301</v>
      </c>
      <c r="BB259" t="s">
        <v>1302</v>
      </c>
    </row>
    <row r="260" spans="1:54" x14ac:dyDescent="0.3">
      <c r="A260">
        <v>258</v>
      </c>
      <c r="B260">
        <v>258</v>
      </c>
      <c r="C260">
        <v>258</v>
      </c>
      <c r="D260" t="s">
        <v>3</v>
      </c>
      <c r="E260" t="s">
        <v>4</v>
      </c>
      <c r="H260" t="s">
        <v>7</v>
      </c>
      <c r="J260" s="1">
        <v>30646</v>
      </c>
      <c r="K260">
        <v>7</v>
      </c>
      <c r="L260">
        <v>15</v>
      </c>
      <c r="M260">
        <v>3</v>
      </c>
      <c r="N260">
        <v>12</v>
      </c>
      <c r="O260" t="s">
        <v>306</v>
      </c>
      <c r="P260">
        <v>0</v>
      </c>
      <c r="Q260" t="s">
        <v>82</v>
      </c>
      <c r="S260" t="s">
        <v>107</v>
      </c>
      <c r="U260">
        <v>1</v>
      </c>
      <c r="V260" t="s">
        <v>216</v>
      </c>
      <c r="X260" t="s">
        <v>84</v>
      </c>
      <c r="Z260" t="s">
        <v>1303</v>
      </c>
      <c r="AB260">
        <v>5</v>
      </c>
      <c r="AC260" t="s">
        <v>1304</v>
      </c>
      <c r="AD260" t="s">
        <v>87</v>
      </c>
      <c r="AI260" t="s">
        <v>34</v>
      </c>
      <c r="AO260" t="s">
        <v>76</v>
      </c>
      <c r="AQ260">
        <v>4</v>
      </c>
      <c r="AS260">
        <v>6</v>
      </c>
      <c r="AU260">
        <v>10</v>
      </c>
      <c r="AV260" t="s">
        <v>1305</v>
      </c>
      <c r="AW260" t="s">
        <v>78</v>
      </c>
      <c r="AY260">
        <v>10</v>
      </c>
      <c r="AZ260" t="s">
        <v>1306</v>
      </c>
      <c r="BA260" t="s">
        <v>1307</v>
      </c>
      <c r="BB260" t="s">
        <v>1308</v>
      </c>
    </row>
    <row r="261" spans="1:54" x14ac:dyDescent="0.3">
      <c r="A261">
        <v>259</v>
      </c>
      <c r="B261">
        <v>259</v>
      </c>
      <c r="C261">
        <v>259</v>
      </c>
      <c r="F261" t="s">
        <v>5</v>
      </c>
      <c r="G261" t="s">
        <v>6</v>
      </c>
      <c r="H261" t="s">
        <v>7</v>
      </c>
      <c r="J261" s="1">
        <v>34504</v>
      </c>
      <c r="K261">
        <v>5</v>
      </c>
      <c r="L261">
        <v>0</v>
      </c>
      <c r="M261">
        <v>16</v>
      </c>
      <c r="N261">
        <v>5</v>
      </c>
      <c r="O261" t="s">
        <v>70</v>
      </c>
      <c r="P261">
        <v>0</v>
      </c>
      <c r="Q261" t="s">
        <v>101</v>
      </c>
      <c r="S261" t="s">
        <v>107</v>
      </c>
      <c r="U261">
        <v>1</v>
      </c>
      <c r="V261" t="s">
        <v>73</v>
      </c>
      <c r="X261" t="s">
        <v>84</v>
      </c>
      <c r="Z261" t="s">
        <v>60</v>
      </c>
      <c r="AB261">
        <v>1</v>
      </c>
      <c r="AC261" t="s">
        <v>61</v>
      </c>
      <c r="AD261" t="s">
        <v>62</v>
      </c>
      <c r="AG261" t="s">
        <v>32</v>
      </c>
      <c r="AO261" t="s">
        <v>76</v>
      </c>
      <c r="AQ261">
        <v>6</v>
      </c>
      <c r="AS261">
        <v>5</v>
      </c>
      <c r="AU261">
        <v>20</v>
      </c>
      <c r="AV261" t="s">
        <v>1309</v>
      </c>
      <c r="AX261" t="s">
        <v>1310</v>
      </c>
      <c r="AY261">
        <v>10</v>
      </c>
      <c r="AZ261" t="s">
        <v>1311</v>
      </c>
      <c r="BA261" t="s">
        <v>1312</v>
      </c>
      <c r="BB261" t="s">
        <v>1313</v>
      </c>
    </row>
    <row r="262" spans="1:54" x14ac:dyDescent="0.3">
      <c r="A262">
        <v>260</v>
      </c>
      <c r="B262">
        <v>260</v>
      </c>
      <c r="C262">
        <v>260</v>
      </c>
      <c r="H262" t="s">
        <v>7</v>
      </c>
      <c r="J262" s="1">
        <v>29665</v>
      </c>
      <c r="K262">
        <v>6</v>
      </c>
      <c r="L262">
        <v>90</v>
      </c>
      <c r="M262">
        <v>5</v>
      </c>
      <c r="N262">
        <v>5</v>
      </c>
      <c r="O262" t="s">
        <v>338</v>
      </c>
      <c r="P262">
        <v>1</v>
      </c>
      <c r="Q262" t="s">
        <v>71</v>
      </c>
      <c r="S262" t="s">
        <v>107</v>
      </c>
      <c r="U262">
        <v>1</v>
      </c>
      <c r="V262" t="s">
        <v>58</v>
      </c>
      <c r="X262" t="s">
        <v>59</v>
      </c>
      <c r="Z262" t="s">
        <v>95</v>
      </c>
      <c r="AB262">
        <v>14</v>
      </c>
      <c r="AC262" t="s">
        <v>870</v>
      </c>
      <c r="AD262" t="s">
        <v>87</v>
      </c>
      <c r="AJ262" t="s">
        <v>35</v>
      </c>
      <c r="AO262" t="s">
        <v>76</v>
      </c>
      <c r="AQ262">
        <v>3</v>
      </c>
      <c r="AS262">
        <v>2</v>
      </c>
      <c r="AU262">
        <v>60</v>
      </c>
      <c r="AV262" t="s">
        <v>1314</v>
      </c>
      <c r="AW262" t="s">
        <v>78</v>
      </c>
      <c r="AY262">
        <v>10</v>
      </c>
      <c r="AZ262" t="s">
        <v>1315</v>
      </c>
      <c r="BA262" t="s">
        <v>1316</v>
      </c>
      <c r="BB262" t="s">
        <v>1317</v>
      </c>
    </row>
    <row r="263" spans="1:54" x14ac:dyDescent="0.3">
      <c r="A263">
        <v>261</v>
      </c>
      <c r="B263">
        <v>261</v>
      </c>
      <c r="C263">
        <v>261</v>
      </c>
      <c r="D263" t="s">
        <v>3</v>
      </c>
      <c r="E263" t="s">
        <v>4</v>
      </c>
      <c r="G263" t="s">
        <v>6</v>
      </c>
      <c r="H263" t="s">
        <v>7</v>
      </c>
      <c r="J263" s="1">
        <v>32765</v>
      </c>
      <c r="K263">
        <v>7</v>
      </c>
      <c r="L263">
        <v>90</v>
      </c>
      <c r="M263">
        <v>15</v>
      </c>
      <c r="N263">
        <v>6</v>
      </c>
      <c r="O263" t="s">
        <v>306</v>
      </c>
      <c r="P263">
        <v>1</v>
      </c>
      <c r="Q263" t="s">
        <v>56</v>
      </c>
      <c r="S263" t="s">
        <v>107</v>
      </c>
      <c r="U263">
        <v>1</v>
      </c>
      <c r="V263" t="s">
        <v>32</v>
      </c>
      <c r="X263" t="s">
        <v>84</v>
      </c>
      <c r="Z263" t="s">
        <v>159</v>
      </c>
      <c r="AB263">
        <v>3</v>
      </c>
      <c r="AC263" t="s">
        <v>1318</v>
      </c>
      <c r="AD263" t="s">
        <v>62</v>
      </c>
      <c r="AG263" t="s">
        <v>32</v>
      </c>
      <c r="AO263" t="s">
        <v>76</v>
      </c>
      <c r="AQ263">
        <v>6</v>
      </c>
      <c r="AS263">
        <v>4</v>
      </c>
      <c r="AU263">
        <v>25</v>
      </c>
      <c r="AV263" t="s">
        <v>1319</v>
      </c>
      <c r="AX263" t="s">
        <v>1320</v>
      </c>
      <c r="AY263">
        <v>10</v>
      </c>
      <c r="AZ263" t="s">
        <v>1321</v>
      </c>
      <c r="BA263" t="s">
        <v>1322</v>
      </c>
      <c r="BB263" t="s">
        <v>1323</v>
      </c>
    </row>
    <row r="264" spans="1:54" ht="409.6" x14ac:dyDescent="0.3">
      <c r="A264">
        <v>262</v>
      </c>
      <c r="B264">
        <v>262</v>
      </c>
      <c r="C264">
        <v>262</v>
      </c>
      <c r="F264" t="s">
        <v>5</v>
      </c>
      <c r="J264" s="1">
        <v>33475</v>
      </c>
      <c r="K264">
        <v>8</v>
      </c>
      <c r="L264">
        <v>100</v>
      </c>
      <c r="M264">
        <v>10</v>
      </c>
      <c r="N264">
        <v>20</v>
      </c>
      <c r="O264" t="s">
        <v>70</v>
      </c>
      <c r="P264">
        <v>0</v>
      </c>
      <c r="Q264" t="s">
        <v>71</v>
      </c>
      <c r="S264" t="s">
        <v>102</v>
      </c>
      <c r="U264">
        <v>0</v>
      </c>
      <c r="AD264" t="s">
        <v>62</v>
      </c>
      <c r="AH264" t="s">
        <v>33</v>
      </c>
      <c r="AO264" t="s">
        <v>88</v>
      </c>
      <c r="AR264">
        <v>10</v>
      </c>
      <c r="AS264">
        <v>6</v>
      </c>
      <c r="AU264">
        <v>50</v>
      </c>
      <c r="AV264" s="3" t="s">
        <v>1324</v>
      </c>
      <c r="AX264" t="s">
        <v>1325</v>
      </c>
      <c r="AY264">
        <v>10</v>
      </c>
      <c r="AZ264" s="3" t="s">
        <v>1326</v>
      </c>
      <c r="BA264" s="3" t="s">
        <v>1327</v>
      </c>
      <c r="BB264" t="s">
        <v>1328</v>
      </c>
    </row>
    <row r="265" spans="1:54" x14ac:dyDescent="0.3">
      <c r="A265">
        <v>263</v>
      </c>
      <c r="B265">
        <v>263</v>
      </c>
      <c r="C265">
        <v>263</v>
      </c>
      <c r="E265" t="s">
        <v>4</v>
      </c>
      <c r="H265" t="s">
        <v>7</v>
      </c>
      <c r="J265" s="1">
        <v>31986</v>
      </c>
      <c r="K265">
        <v>6</v>
      </c>
      <c r="L265">
        <v>15</v>
      </c>
      <c r="M265">
        <v>12</v>
      </c>
      <c r="N265">
        <v>4</v>
      </c>
      <c r="O265" t="s">
        <v>70</v>
      </c>
      <c r="P265">
        <v>0</v>
      </c>
      <c r="Q265" t="s">
        <v>71</v>
      </c>
      <c r="S265" t="s">
        <v>102</v>
      </c>
      <c r="U265">
        <v>1</v>
      </c>
      <c r="W265" t="s">
        <v>1329</v>
      </c>
      <c r="X265" t="s">
        <v>94</v>
      </c>
      <c r="Z265" t="s">
        <v>60</v>
      </c>
      <c r="AB265">
        <v>9</v>
      </c>
      <c r="AC265" t="s">
        <v>1330</v>
      </c>
      <c r="AD265" t="s">
        <v>1120</v>
      </c>
      <c r="AJ265" t="s">
        <v>35</v>
      </c>
      <c r="AO265" t="s">
        <v>76</v>
      </c>
      <c r="AQ265">
        <v>2</v>
      </c>
      <c r="AS265">
        <v>5</v>
      </c>
      <c r="AU265">
        <v>4</v>
      </c>
      <c r="AV265" t="s">
        <v>1331</v>
      </c>
      <c r="AX265" t="s">
        <v>1332</v>
      </c>
      <c r="AY265">
        <v>10</v>
      </c>
      <c r="AZ265" t="s">
        <v>1333</v>
      </c>
      <c r="BA265" t="s">
        <v>1334</v>
      </c>
      <c r="BB265" t="s">
        <v>1335</v>
      </c>
    </row>
    <row r="266" spans="1:54" x14ac:dyDescent="0.3">
      <c r="A266">
        <v>264</v>
      </c>
      <c r="B266">
        <v>264</v>
      </c>
      <c r="C266">
        <v>264</v>
      </c>
      <c r="D266" t="s">
        <v>3</v>
      </c>
      <c r="E266" t="s">
        <v>4</v>
      </c>
      <c r="H266" t="s">
        <v>7</v>
      </c>
      <c r="J266" s="1">
        <v>30012</v>
      </c>
      <c r="K266">
        <v>6</v>
      </c>
      <c r="L266">
        <v>2</v>
      </c>
      <c r="M266">
        <v>5</v>
      </c>
      <c r="N266">
        <v>32</v>
      </c>
      <c r="O266" t="s">
        <v>338</v>
      </c>
      <c r="P266">
        <v>0</v>
      </c>
      <c r="Q266" t="s">
        <v>82</v>
      </c>
      <c r="S266" t="s">
        <v>107</v>
      </c>
      <c r="U266">
        <v>1</v>
      </c>
      <c r="V266" t="s">
        <v>158</v>
      </c>
      <c r="X266" t="s">
        <v>84</v>
      </c>
      <c r="Z266" t="s">
        <v>95</v>
      </c>
      <c r="AB266">
        <v>3</v>
      </c>
      <c r="AC266" t="s">
        <v>1336</v>
      </c>
      <c r="AD266" t="s">
        <v>75</v>
      </c>
      <c r="AJ266" t="s">
        <v>35</v>
      </c>
      <c r="AO266" t="s">
        <v>63</v>
      </c>
      <c r="AQ266">
        <v>5</v>
      </c>
      <c r="AS266">
        <v>5</v>
      </c>
      <c r="AU266">
        <v>10</v>
      </c>
      <c r="AV266" t="s">
        <v>1337</v>
      </c>
      <c r="AW266" t="s">
        <v>78</v>
      </c>
      <c r="AY266">
        <v>9</v>
      </c>
      <c r="AZ266" t="s">
        <v>1338</v>
      </c>
      <c r="BA266" t="s">
        <v>1339</v>
      </c>
    </row>
    <row r="267" spans="1:54" x14ac:dyDescent="0.3">
      <c r="A267">
        <v>265</v>
      </c>
      <c r="B267">
        <v>265</v>
      </c>
      <c r="C267">
        <v>265</v>
      </c>
      <c r="D267" t="s">
        <v>3</v>
      </c>
      <c r="E267" t="s">
        <v>4</v>
      </c>
      <c r="J267" s="1">
        <v>32105</v>
      </c>
      <c r="K267">
        <v>8</v>
      </c>
      <c r="L267">
        <v>15</v>
      </c>
      <c r="M267">
        <v>12</v>
      </c>
      <c r="N267">
        <v>3</v>
      </c>
      <c r="O267" t="s">
        <v>338</v>
      </c>
      <c r="P267">
        <v>0</v>
      </c>
      <c r="Q267" t="s">
        <v>101</v>
      </c>
      <c r="S267" t="s">
        <v>72</v>
      </c>
      <c r="U267">
        <v>1</v>
      </c>
      <c r="V267" t="s">
        <v>158</v>
      </c>
      <c r="X267" t="s">
        <v>84</v>
      </c>
      <c r="Z267" t="s">
        <v>575</v>
      </c>
      <c r="AB267">
        <v>3</v>
      </c>
      <c r="AC267" t="s">
        <v>1340</v>
      </c>
      <c r="AD267" t="s">
        <v>87</v>
      </c>
      <c r="AH267" t="s">
        <v>33</v>
      </c>
      <c r="AO267" t="s">
        <v>76</v>
      </c>
      <c r="AQ267">
        <v>6</v>
      </c>
      <c r="AS267">
        <v>6</v>
      </c>
      <c r="AU267">
        <v>8</v>
      </c>
      <c r="AV267" t="s">
        <v>1341</v>
      </c>
      <c r="AW267" t="s">
        <v>78</v>
      </c>
      <c r="AY267">
        <v>10</v>
      </c>
      <c r="AZ267" t="s">
        <v>1342</v>
      </c>
      <c r="BB267" t="s">
        <v>1343</v>
      </c>
    </row>
    <row r="268" spans="1:54" x14ac:dyDescent="0.3">
      <c r="A268">
        <v>266</v>
      </c>
      <c r="B268">
        <v>266</v>
      </c>
      <c r="C268">
        <v>266</v>
      </c>
      <c r="D268" t="s">
        <v>3</v>
      </c>
      <c r="E268" t="s">
        <v>4</v>
      </c>
      <c r="H268" t="s">
        <v>7</v>
      </c>
      <c r="J268" s="1">
        <v>31253</v>
      </c>
      <c r="K268">
        <v>6</v>
      </c>
      <c r="L268">
        <v>270</v>
      </c>
      <c r="M268">
        <v>9</v>
      </c>
      <c r="N268">
        <v>2</v>
      </c>
      <c r="O268" t="s">
        <v>124</v>
      </c>
      <c r="P268">
        <v>0</v>
      </c>
      <c r="Q268" t="s">
        <v>56</v>
      </c>
      <c r="S268" t="s">
        <v>107</v>
      </c>
      <c r="U268">
        <v>1</v>
      </c>
      <c r="V268" t="s">
        <v>216</v>
      </c>
      <c r="X268" t="s">
        <v>84</v>
      </c>
      <c r="Z268" t="s">
        <v>223</v>
      </c>
      <c r="AB268">
        <v>7</v>
      </c>
      <c r="AC268" t="s">
        <v>1344</v>
      </c>
      <c r="AD268" t="s">
        <v>87</v>
      </c>
      <c r="AG268" t="s">
        <v>32</v>
      </c>
      <c r="AN268" t="s">
        <v>1345</v>
      </c>
      <c r="AO268" t="s">
        <v>88</v>
      </c>
      <c r="AQ268">
        <v>6</v>
      </c>
      <c r="AS268">
        <v>4</v>
      </c>
      <c r="AU268">
        <v>100</v>
      </c>
      <c r="AV268" t="s">
        <v>1346</v>
      </c>
      <c r="AW268" t="s">
        <v>67</v>
      </c>
      <c r="AY268">
        <v>8</v>
      </c>
      <c r="AZ268" t="s">
        <v>1347</v>
      </c>
    </row>
    <row r="269" spans="1:54" x14ac:dyDescent="0.3">
      <c r="A269">
        <v>267</v>
      </c>
      <c r="B269">
        <v>267</v>
      </c>
      <c r="C269">
        <v>267</v>
      </c>
      <c r="D269" t="s">
        <v>3</v>
      </c>
      <c r="J269" s="1">
        <v>35274</v>
      </c>
      <c r="K269">
        <v>6</v>
      </c>
      <c r="L269">
        <v>20</v>
      </c>
      <c r="M269">
        <v>12</v>
      </c>
      <c r="N269">
        <v>10</v>
      </c>
      <c r="O269" t="s">
        <v>192</v>
      </c>
      <c r="P269">
        <v>0</v>
      </c>
      <c r="Q269" t="s">
        <v>71</v>
      </c>
      <c r="S269" t="s">
        <v>102</v>
      </c>
      <c r="U269">
        <v>0</v>
      </c>
      <c r="AD269" t="s">
        <v>62</v>
      </c>
      <c r="AM269" t="s">
        <v>38</v>
      </c>
      <c r="AW269" t="s">
        <v>78</v>
      </c>
      <c r="AY269">
        <v>10</v>
      </c>
      <c r="AZ269" t="s">
        <v>1348</v>
      </c>
      <c r="BA269" t="s">
        <v>1349</v>
      </c>
      <c r="BB269" t="s">
        <v>1350</v>
      </c>
    </row>
    <row r="270" spans="1:54" x14ac:dyDescent="0.3">
      <c r="A270">
        <v>268</v>
      </c>
      <c r="B270">
        <v>268</v>
      </c>
      <c r="C270">
        <v>268</v>
      </c>
      <c r="E270" t="s">
        <v>4</v>
      </c>
      <c r="F270" t="s">
        <v>5</v>
      </c>
      <c r="H270" t="s">
        <v>7</v>
      </c>
      <c r="J270" s="1">
        <v>32057</v>
      </c>
      <c r="K270">
        <v>6</v>
      </c>
      <c r="L270">
        <v>60</v>
      </c>
      <c r="M270">
        <v>7</v>
      </c>
      <c r="N270">
        <v>4</v>
      </c>
      <c r="O270" t="s">
        <v>100</v>
      </c>
      <c r="P270">
        <v>1</v>
      </c>
      <c r="Q270" t="s">
        <v>71</v>
      </c>
      <c r="S270" t="s">
        <v>102</v>
      </c>
      <c r="U270">
        <v>1</v>
      </c>
      <c r="V270" t="s">
        <v>410</v>
      </c>
      <c r="Y270" t="s">
        <v>1351</v>
      </c>
      <c r="AA270" t="s">
        <v>1352</v>
      </c>
      <c r="AB270">
        <v>7</v>
      </c>
      <c r="AC270" t="s">
        <v>1353</v>
      </c>
      <c r="AD270" t="s">
        <v>75</v>
      </c>
      <c r="AM270" t="s">
        <v>38</v>
      </c>
      <c r="AW270" t="s">
        <v>78</v>
      </c>
      <c r="AY270">
        <v>10</v>
      </c>
      <c r="AZ270" t="s">
        <v>1354</v>
      </c>
      <c r="BA270" t="s">
        <v>1355</v>
      </c>
      <c r="BB270" t="s">
        <v>1356</v>
      </c>
    </row>
    <row r="271" spans="1:54" x14ac:dyDescent="0.3">
      <c r="A271">
        <v>269</v>
      </c>
      <c r="B271">
        <v>269</v>
      </c>
      <c r="C271">
        <v>269</v>
      </c>
      <c r="G271" t="s">
        <v>6</v>
      </c>
      <c r="H271" t="s">
        <v>7</v>
      </c>
      <c r="J271" s="1">
        <v>22548</v>
      </c>
      <c r="K271">
        <v>6</v>
      </c>
      <c r="L271">
        <v>0</v>
      </c>
      <c r="M271">
        <v>15</v>
      </c>
      <c r="N271">
        <v>26</v>
      </c>
      <c r="O271" t="s">
        <v>192</v>
      </c>
      <c r="P271">
        <v>1</v>
      </c>
      <c r="Q271" t="s">
        <v>101</v>
      </c>
      <c r="S271" t="s">
        <v>102</v>
      </c>
      <c r="U271">
        <v>1</v>
      </c>
      <c r="V271" t="s">
        <v>522</v>
      </c>
      <c r="X271" t="s">
        <v>114</v>
      </c>
      <c r="Z271" t="s">
        <v>575</v>
      </c>
      <c r="AB271">
        <v>33</v>
      </c>
      <c r="AC271" t="s">
        <v>1357</v>
      </c>
      <c r="AD271" t="s">
        <v>62</v>
      </c>
      <c r="AJ271" t="s">
        <v>35</v>
      </c>
      <c r="AO271" t="s">
        <v>63</v>
      </c>
      <c r="AR271">
        <v>20</v>
      </c>
      <c r="AT271">
        <v>10</v>
      </c>
      <c r="AU271">
        <v>36</v>
      </c>
      <c r="AV271" t="s">
        <v>1358</v>
      </c>
      <c r="AX271" t="s">
        <v>1359</v>
      </c>
      <c r="AY271">
        <v>7</v>
      </c>
      <c r="AZ271" t="s">
        <v>1360</v>
      </c>
      <c r="BA271" t="s">
        <v>1361</v>
      </c>
      <c r="BB271" t="s">
        <v>1362</v>
      </c>
    </row>
    <row r="272" spans="1:54" x14ac:dyDescent="0.3">
      <c r="A272">
        <v>270</v>
      </c>
      <c r="B272">
        <v>270</v>
      </c>
      <c r="C272">
        <v>270</v>
      </c>
      <c r="G272" t="s">
        <v>6</v>
      </c>
      <c r="H272" t="s">
        <v>7</v>
      </c>
      <c r="J272" s="1">
        <v>32996</v>
      </c>
      <c r="K272">
        <v>6</v>
      </c>
      <c r="L272">
        <v>30</v>
      </c>
      <c r="M272">
        <v>8</v>
      </c>
      <c r="N272">
        <v>10</v>
      </c>
      <c r="O272" t="s">
        <v>338</v>
      </c>
      <c r="P272">
        <v>1</v>
      </c>
      <c r="Q272" t="s">
        <v>137</v>
      </c>
      <c r="S272" t="s">
        <v>57</v>
      </c>
      <c r="U272">
        <v>1</v>
      </c>
      <c r="V272" t="s">
        <v>1125</v>
      </c>
      <c r="X272" t="s">
        <v>84</v>
      </c>
      <c r="Z272" t="s">
        <v>95</v>
      </c>
      <c r="AB272">
        <v>3</v>
      </c>
      <c r="AC272" t="s">
        <v>1363</v>
      </c>
      <c r="AD272" t="s">
        <v>62</v>
      </c>
      <c r="AG272" t="s">
        <v>32</v>
      </c>
      <c r="AH272" t="s">
        <v>33</v>
      </c>
      <c r="AO272" t="s">
        <v>88</v>
      </c>
      <c r="AQ272">
        <v>3</v>
      </c>
      <c r="AS272">
        <v>2</v>
      </c>
      <c r="AU272">
        <v>20</v>
      </c>
      <c r="AV272" t="s">
        <v>1364</v>
      </c>
      <c r="AW272" t="s">
        <v>78</v>
      </c>
      <c r="AY272">
        <v>7</v>
      </c>
      <c r="AZ272" t="s">
        <v>1365</v>
      </c>
      <c r="BA272" t="s">
        <v>200</v>
      </c>
      <c r="BB272" t="s">
        <v>293</v>
      </c>
    </row>
    <row r="273" spans="1:54" ht="409.6" x14ac:dyDescent="0.3">
      <c r="A273">
        <v>271</v>
      </c>
      <c r="B273">
        <v>271</v>
      </c>
      <c r="C273">
        <v>271</v>
      </c>
      <c r="D273" t="s">
        <v>3</v>
      </c>
      <c r="E273" t="s">
        <v>4</v>
      </c>
      <c r="H273" t="s">
        <v>7</v>
      </c>
      <c r="J273" s="1">
        <v>27656</v>
      </c>
      <c r="K273">
        <v>8</v>
      </c>
      <c r="L273">
        <v>0</v>
      </c>
      <c r="M273">
        <v>10</v>
      </c>
      <c r="N273">
        <v>10</v>
      </c>
      <c r="O273" t="s">
        <v>70</v>
      </c>
      <c r="P273">
        <v>1</v>
      </c>
      <c r="Q273" t="s">
        <v>71</v>
      </c>
      <c r="S273" t="s">
        <v>102</v>
      </c>
      <c r="U273">
        <v>1</v>
      </c>
      <c r="V273" t="s">
        <v>138</v>
      </c>
      <c r="X273" t="s">
        <v>145</v>
      </c>
      <c r="Z273" t="s">
        <v>95</v>
      </c>
      <c r="AB273">
        <v>18</v>
      </c>
      <c r="AC273" t="s">
        <v>1366</v>
      </c>
      <c r="AD273" t="s">
        <v>87</v>
      </c>
      <c r="AJ273" t="s">
        <v>35</v>
      </c>
      <c r="AO273" t="s">
        <v>88</v>
      </c>
      <c r="AQ273">
        <v>4</v>
      </c>
      <c r="AT273">
        <v>30</v>
      </c>
      <c r="AU273">
        <v>50</v>
      </c>
      <c r="AV273" t="s">
        <v>1367</v>
      </c>
      <c r="AW273" t="s">
        <v>78</v>
      </c>
      <c r="AY273">
        <v>10</v>
      </c>
      <c r="AZ273" s="3" t="s">
        <v>1368</v>
      </c>
      <c r="BA273" s="3" t="s">
        <v>1369</v>
      </c>
      <c r="BB273" t="s">
        <v>1370</v>
      </c>
    </row>
    <row r="274" spans="1:54" x14ac:dyDescent="0.3">
      <c r="A274">
        <v>272</v>
      </c>
      <c r="B274">
        <v>272</v>
      </c>
      <c r="C274">
        <v>272</v>
      </c>
      <c r="H274" t="s">
        <v>7</v>
      </c>
      <c r="J274" s="1">
        <v>30771</v>
      </c>
      <c r="K274">
        <v>8</v>
      </c>
      <c r="L274">
        <v>0</v>
      </c>
      <c r="M274">
        <v>10</v>
      </c>
      <c r="N274">
        <v>2</v>
      </c>
      <c r="O274" t="s">
        <v>70</v>
      </c>
      <c r="P274">
        <v>0</v>
      </c>
      <c r="Q274" t="s">
        <v>125</v>
      </c>
      <c r="S274" t="s">
        <v>72</v>
      </c>
      <c r="U274">
        <v>1</v>
      </c>
      <c r="V274" t="s">
        <v>216</v>
      </c>
      <c r="X274" t="s">
        <v>84</v>
      </c>
      <c r="Z274" t="s">
        <v>95</v>
      </c>
      <c r="AB274">
        <v>14</v>
      </c>
      <c r="AC274" t="s">
        <v>1371</v>
      </c>
      <c r="AD274" t="s">
        <v>62</v>
      </c>
      <c r="AJ274" t="s">
        <v>35</v>
      </c>
      <c r="AO274" t="s">
        <v>76</v>
      </c>
      <c r="AQ274">
        <v>6</v>
      </c>
      <c r="AS274">
        <v>2</v>
      </c>
      <c r="AU274">
        <v>12</v>
      </c>
      <c r="AV274" t="s">
        <v>1372</v>
      </c>
      <c r="AW274" t="s">
        <v>348</v>
      </c>
      <c r="AY274">
        <v>8</v>
      </c>
      <c r="AZ274" t="s">
        <v>1373</v>
      </c>
      <c r="BA274" t="s">
        <v>1374</v>
      </c>
      <c r="BB274" t="s">
        <v>1375</v>
      </c>
    </row>
    <row r="275" spans="1:54" x14ac:dyDescent="0.3">
      <c r="A275">
        <v>273</v>
      </c>
      <c r="B275">
        <v>273</v>
      </c>
      <c r="C275">
        <v>273</v>
      </c>
      <c r="H275" t="s">
        <v>7</v>
      </c>
      <c r="J275" s="1">
        <v>32356</v>
      </c>
      <c r="K275">
        <v>7</v>
      </c>
      <c r="L275">
        <v>50</v>
      </c>
      <c r="M275">
        <v>10</v>
      </c>
      <c r="N275">
        <v>10</v>
      </c>
      <c r="O275" t="s">
        <v>228</v>
      </c>
      <c r="P275">
        <v>0</v>
      </c>
      <c r="Q275" t="s">
        <v>71</v>
      </c>
      <c r="S275" t="s">
        <v>102</v>
      </c>
      <c r="U275">
        <v>1</v>
      </c>
      <c r="V275" t="s">
        <v>216</v>
      </c>
      <c r="X275" t="s">
        <v>84</v>
      </c>
      <c r="Z275" t="s">
        <v>159</v>
      </c>
      <c r="AB275">
        <v>7</v>
      </c>
      <c r="AD275" t="s">
        <v>87</v>
      </c>
      <c r="AH275" t="s">
        <v>33</v>
      </c>
      <c r="AO275" t="s">
        <v>76</v>
      </c>
      <c r="AQ275">
        <v>3</v>
      </c>
      <c r="AS275">
        <v>2</v>
      </c>
      <c r="AU275">
        <v>8</v>
      </c>
      <c r="AV275" t="s">
        <v>1376</v>
      </c>
      <c r="AW275" t="s">
        <v>67</v>
      </c>
      <c r="AY275">
        <v>10</v>
      </c>
      <c r="AZ275" t="s">
        <v>1377</v>
      </c>
    </row>
    <row r="276" spans="1:54" x14ac:dyDescent="0.3">
      <c r="A276">
        <v>274</v>
      </c>
      <c r="B276">
        <v>274</v>
      </c>
      <c r="C276">
        <v>274</v>
      </c>
      <c r="E276" t="s">
        <v>4</v>
      </c>
      <c r="H276" t="s">
        <v>7</v>
      </c>
      <c r="J276" s="1">
        <v>32492</v>
      </c>
      <c r="K276">
        <v>7</v>
      </c>
      <c r="L276">
        <v>120</v>
      </c>
      <c r="M276">
        <v>11</v>
      </c>
      <c r="N276">
        <v>6</v>
      </c>
      <c r="O276" t="s">
        <v>100</v>
      </c>
      <c r="P276">
        <v>1</v>
      </c>
      <c r="Q276" t="s">
        <v>71</v>
      </c>
      <c r="S276" t="s">
        <v>57</v>
      </c>
      <c r="U276">
        <v>1</v>
      </c>
      <c r="V276" t="s">
        <v>216</v>
      </c>
      <c r="X276" t="s">
        <v>84</v>
      </c>
      <c r="Z276" t="s">
        <v>95</v>
      </c>
      <c r="AB276">
        <v>3</v>
      </c>
      <c r="AC276" t="s">
        <v>1378</v>
      </c>
      <c r="AD276" t="s">
        <v>62</v>
      </c>
      <c r="AJ276" t="s">
        <v>35</v>
      </c>
      <c r="AO276" t="s">
        <v>76</v>
      </c>
      <c r="AQ276">
        <v>6</v>
      </c>
      <c r="AS276">
        <v>3</v>
      </c>
      <c r="AU276">
        <v>72</v>
      </c>
      <c r="AV276" t="s">
        <v>1379</v>
      </c>
      <c r="AW276" t="s">
        <v>348</v>
      </c>
      <c r="AY276">
        <v>9</v>
      </c>
      <c r="AZ276" t="s">
        <v>1380</v>
      </c>
      <c r="BA276" t="s">
        <v>1381</v>
      </c>
      <c r="BB276" t="s">
        <v>1382</v>
      </c>
    </row>
    <row r="277" spans="1:54" x14ac:dyDescent="0.3">
      <c r="A277">
        <v>275</v>
      </c>
      <c r="B277">
        <v>275</v>
      </c>
      <c r="C277">
        <v>275</v>
      </c>
      <c r="E277" t="s">
        <v>4</v>
      </c>
      <c r="J277" s="1">
        <v>31335</v>
      </c>
      <c r="K277">
        <v>7</v>
      </c>
      <c r="L277">
        <v>30</v>
      </c>
      <c r="M277">
        <v>11</v>
      </c>
      <c r="N277">
        <v>5</v>
      </c>
      <c r="O277" t="s">
        <v>136</v>
      </c>
      <c r="P277">
        <v>0</v>
      </c>
      <c r="Q277" t="s">
        <v>56</v>
      </c>
      <c r="S277" t="s">
        <v>57</v>
      </c>
      <c r="U277">
        <v>1</v>
      </c>
      <c r="V277" t="s">
        <v>32</v>
      </c>
      <c r="X277" t="s">
        <v>84</v>
      </c>
      <c r="Z277" t="s">
        <v>223</v>
      </c>
      <c r="AB277">
        <v>4</v>
      </c>
      <c r="AC277" t="s">
        <v>1383</v>
      </c>
      <c r="AD277" t="s">
        <v>87</v>
      </c>
      <c r="AE277" t="s">
        <v>30</v>
      </c>
      <c r="AF277" t="s">
        <v>31</v>
      </c>
      <c r="AO277" t="s">
        <v>165</v>
      </c>
      <c r="AQ277">
        <v>3</v>
      </c>
      <c r="AS277">
        <v>5</v>
      </c>
      <c r="AU277">
        <v>60</v>
      </c>
      <c r="AV277" t="s">
        <v>1384</v>
      </c>
      <c r="AW277" t="s">
        <v>78</v>
      </c>
      <c r="AY277">
        <v>7</v>
      </c>
      <c r="AZ277" t="s">
        <v>1385</v>
      </c>
      <c r="BA277" t="s">
        <v>1386</v>
      </c>
      <c r="BB277" t="s">
        <v>293</v>
      </c>
    </row>
    <row r="278" spans="1:54" x14ac:dyDescent="0.3">
      <c r="A278">
        <v>276</v>
      </c>
      <c r="B278">
        <v>276</v>
      </c>
      <c r="C278">
        <v>276</v>
      </c>
      <c r="D278" t="s">
        <v>3</v>
      </c>
      <c r="J278" s="1">
        <v>32604</v>
      </c>
      <c r="K278">
        <v>8</v>
      </c>
      <c r="L278">
        <v>60</v>
      </c>
      <c r="M278">
        <v>13</v>
      </c>
      <c r="N278">
        <v>3</v>
      </c>
      <c r="O278" t="s">
        <v>106</v>
      </c>
      <c r="P278">
        <v>1</v>
      </c>
      <c r="Q278" t="s">
        <v>82</v>
      </c>
      <c r="S278" t="s">
        <v>72</v>
      </c>
      <c r="U278">
        <v>1</v>
      </c>
      <c r="V278" t="s">
        <v>216</v>
      </c>
      <c r="X278" t="s">
        <v>84</v>
      </c>
      <c r="Z278" t="s">
        <v>308</v>
      </c>
      <c r="AB278">
        <v>5</v>
      </c>
      <c r="AC278" t="s">
        <v>1387</v>
      </c>
      <c r="AD278" t="s">
        <v>62</v>
      </c>
      <c r="AN278" t="s">
        <v>1388</v>
      </c>
      <c r="AO278" t="s">
        <v>63</v>
      </c>
      <c r="AQ278">
        <v>3</v>
      </c>
      <c r="AS278">
        <v>6</v>
      </c>
      <c r="AU278">
        <v>12</v>
      </c>
      <c r="AV278" t="s">
        <v>1389</v>
      </c>
      <c r="AW278" t="s">
        <v>78</v>
      </c>
      <c r="AY278">
        <v>10</v>
      </c>
      <c r="AZ278" t="s">
        <v>1390</v>
      </c>
      <c r="BA278" t="s">
        <v>1391</v>
      </c>
      <c r="BB278" t="s">
        <v>1392</v>
      </c>
    </row>
    <row r="279" spans="1:54" x14ac:dyDescent="0.3">
      <c r="A279">
        <v>277</v>
      </c>
      <c r="B279">
        <v>277</v>
      </c>
      <c r="C279">
        <v>277</v>
      </c>
      <c r="E279" t="s">
        <v>4</v>
      </c>
      <c r="H279" t="s">
        <v>7</v>
      </c>
      <c r="J279" s="1">
        <v>33046</v>
      </c>
      <c r="K279">
        <v>9</v>
      </c>
      <c r="L279">
        <v>0</v>
      </c>
      <c r="M279">
        <v>10</v>
      </c>
      <c r="N279">
        <v>10</v>
      </c>
      <c r="O279" t="s">
        <v>92</v>
      </c>
      <c r="P279">
        <v>0</v>
      </c>
      <c r="Q279" t="s">
        <v>56</v>
      </c>
      <c r="S279" t="s">
        <v>107</v>
      </c>
      <c r="U279">
        <v>1</v>
      </c>
      <c r="V279" t="s">
        <v>73</v>
      </c>
      <c r="X279" t="s">
        <v>94</v>
      </c>
      <c r="Z279" t="s">
        <v>60</v>
      </c>
      <c r="AB279">
        <v>3</v>
      </c>
      <c r="AC279" t="s">
        <v>1393</v>
      </c>
      <c r="AD279" t="s">
        <v>75</v>
      </c>
      <c r="AJ279" t="s">
        <v>35</v>
      </c>
      <c r="AO279" t="s">
        <v>63</v>
      </c>
      <c r="AQ279">
        <v>4</v>
      </c>
      <c r="AS279">
        <v>3</v>
      </c>
      <c r="AU279">
        <v>6</v>
      </c>
      <c r="AV279" t="s">
        <v>1394</v>
      </c>
      <c r="AW279" t="s">
        <v>67</v>
      </c>
      <c r="AY279">
        <v>8</v>
      </c>
      <c r="AZ279" t="s">
        <v>1395</v>
      </c>
      <c r="BA279" t="s">
        <v>1396</v>
      </c>
      <c r="BB279" t="s">
        <v>1397</v>
      </c>
    </row>
    <row r="280" spans="1:54" x14ac:dyDescent="0.3">
      <c r="A280">
        <v>278</v>
      </c>
      <c r="B280">
        <v>278</v>
      </c>
      <c r="C280">
        <v>278</v>
      </c>
      <c r="D280" t="s">
        <v>3</v>
      </c>
      <c r="J280" s="1">
        <v>28811</v>
      </c>
      <c r="K280">
        <v>7</v>
      </c>
      <c r="L280">
        <v>30</v>
      </c>
      <c r="M280">
        <v>14</v>
      </c>
      <c r="N280">
        <v>6</v>
      </c>
      <c r="O280" t="s">
        <v>338</v>
      </c>
      <c r="P280">
        <v>1</v>
      </c>
      <c r="Q280" t="s">
        <v>56</v>
      </c>
      <c r="S280" t="s">
        <v>57</v>
      </c>
      <c r="U280">
        <v>1</v>
      </c>
      <c r="V280" t="s">
        <v>83</v>
      </c>
      <c r="X280" t="s">
        <v>145</v>
      </c>
      <c r="Z280" t="s">
        <v>95</v>
      </c>
      <c r="AB280">
        <v>16</v>
      </c>
      <c r="AC280" t="s">
        <v>1398</v>
      </c>
      <c r="AD280" t="s">
        <v>62</v>
      </c>
      <c r="AI280" t="s">
        <v>34</v>
      </c>
      <c r="AO280" t="s">
        <v>165</v>
      </c>
      <c r="AQ280">
        <v>6</v>
      </c>
      <c r="AS280">
        <v>6</v>
      </c>
      <c r="AU280">
        <v>40</v>
      </c>
      <c r="AV280" t="s">
        <v>1399</v>
      </c>
      <c r="AW280" t="s">
        <v>78</v>
      </c>
      <c r="AY280">
        <v>9</v>
      </c>
      <c r="AZ280" t="s">
        <v>1400</v>
      </c>
      <c r="BA280" t="s">
        <v>1401</v>
      </c>
      <c r="BB280" t="s">
        <v>321</v>
      </c>
    </row>
    <row r="281" spans="1:54" x14ac:dyDescent="0.3">
      <c r="A281">
        <v>279</v>
      </c>
      <c r="B281">
        <v>279</v>
      </c>
      <c r="C281">
        <v>279</v>
      </c>
      <c r="E281" t="s">
        <v>4</v>
      </c>
      <c r="J281" s="1">
        <v>34183</v>
      </c>
      <c r="K281">
        <v>8</v>
      </c>
      <c r="L281">
        <v>50</v>
      </c>
      <c r="M281">
        <v>3</v>
      </c>
      <c r="N281">
        <v>5</v>
      </c>
      <c r="O281" t="s">
        <v>55</v>
      </c>
      <c r="P281">
        <v>1</v>
      </c>
      <c r="Q281" t="s">
        <v>71</v>
      </c>
      <c r="T281" t="s">
        <v>1402</v>
      </c>
      <c r="U281">
        <v>0</v>
      </c>
      <c r="AD281" t="s">
        <v>62</v>
      </c>
      <c r="AJ281" t="s">
        <v>35</v>
      </c>
      <c r="AO281" t="s">
        <v>63</v>
      </c>
      <c r="AQ281">
        <v>1</v>
      </c>
      <c r="AS281">
        <v>3</v>
      </c>
      <c r="AU281">
        <v>4</v>
      </c>
      <c r="AV281" t="s">
        <v>1403</v>
      </c>
      <c r="AW281" t="s">
        <v>78</v>
      </c>
      <c r="AY281">
        <v>10</v>
      </c>
      <c r="AZ281" t="s">
        <v>1404</v>
      </c>
      <c r="BA281" t="s">
        <v>1405</v>
      </c>
    </row>
    <row r="282" spans="1:54" x14ac:dyDescent="0.3">
      <c r="A282">
        <v>280</v>
      </c>
      <c r="B282">
        <v>280</v>
      </c>
      <c r="C282">
        <v>280</v>
      </c>
      <c r="D282" t="s">
        <v>3</v>
      </c>
      <c r="G282" t="s">
        <v>6</v>
      </c>
      <c r="H282" t="s">
        <v>7</v>
      </c>
      <c r="J282" s="1">
        <v>31141</v>
      </c>
      <c r="K282">
        <v>8</v>
      </c>
      <c r="L282">
        <v>120</v>
      </c>
      <c r="M282">
        <v>10</v>
      </c>
      <c r="N282">
        <v>10</v>
      </c>
      <c r="O282" t="s">
        <v>70</v>
      </c>
      <c r="P282">
        <v>1</v>
      </c>
      <c r="Q282" t="s">
        <v>56</v>
      </c>
      <c r="S282" t="s">
        <v>102</v>
      </c>
      <c r="U282">
        <v>1</v>
      </c>
      <c r="V282" t="s">
        <v>410</v>
      </c>
      <c r="X282" t="s">
        <v>59</v>
      </c>
      <c r="Z282" t="s">
        <v>95</v>
      </c>
      <c r="AB282">
        <v>10</v>
      </c>
      <c r="AC282" t="s">
        <v>1406</v>
      </c>
      <c r="AD282" t="s">
        <v>62</v>
      </c>
      <c r="AI282" t="s">
        <v>34</v>
      </c>
      <c r="AO282" t="s">
        <v>76</v>
      </c>
      <c r="AQ282">
        <v>6</v>
      </c>
      <c r="AS282">
        <v>6</v>
      </c>
      <c r="AU282">
        <v>48</v>
      </c>
      <c r="AV282" t="s">
        <v>1407</v>
      </c>
      <c r="AW282" t="s">
        <v>78</v>
      </c>
      <c r="AY282">
        <v>10</v>
      </c>
      <c r="AZ282" t="s">
        <v>1408</v>
      </c>
      <c r="BA282" t="s">
        <v>1409</v>
      </c>
      <c r="BB282" t="s">
        <v>1410</v>
      </c>
    </row>
    <row r="283" spans="1:54" x14ac:dyDescent="0.3">
      <c r="A283">
        <v>281</v>
      </c>
      <c r="B283">
        <v>281</v>
      </c>
      <c r="C283">
        <v>281</v>
      </c>
      <c r="D283" t="s">
        <v>3</v>
      </c>
      <c r="H283" t="s">
        <v>7</v>
      </c>
      <c r="J283" s="1">
        <v>31929</v>
      </c>
      <c r="K283">
        <v>8</v>
      </c>
      <c r="L283">
        <v>0</v>
      </c>
      <c r="M283">
        <v>8</v>
      </c>
      <c r="N283">
        <v>10</v>
      </c>
      <c r="O283" t="s">
        <v>136</v>
      </c>
      <c r="P283">
        <v>1</v>
      </c>
      <c r="Q283" t="s">
        <v>71</v>
      </c>
      <c r="T283" t="s">
        <v>1411</v>
      </c>
      <c r="U283">
        <v>1</v>
      </c>
      <c r="V283" t="s">
        <v>113</v>
      </c>
      <c r="X283" t="s">
        <v>114</v>
      </c>
      <c r="Z283" t="s">
        <v>95</v>
      </c>
      <c r="AB283">
        <v>5</v>
      </c>
      <c r="AC283" t="s">
        <v>202</v>
      </c>
      <c r="AD283" t="s">
        <v>366</v>
      </c>
      <c r="AJ283" t="s">
        <v>35</v>
      </c>
      <c r="AO283" t="s">
        <v>1081</v>
      </c>
      <c r="AQ283">
        <v>6</v>
      </c>
      <c r="AT283">
        <v>10</v>
      </c>
      <c r="AU283">
        <v>10</v>
      </c>
      <c r="AV283" t="s">
        <v>1412</v>
      </c>
      <c r="AW283" t="s">
        <v>67</v>
      </c>
      <c r="AY283">
        <v>10</v>
      </c>
      <c r="AZ283" t="s">
        <v>1413</v>
      </c>
      <c r="BA283" t="s">
        <v>1414</v>
      </c>
      <c r="BB283" t="s">
        <v>1415</v>
      </c>
    </row>
    <row r="284" spans="1:54" x14ac:dyDescent="0.3">
      <c r="A284">
        <v>282</v>
      </c>
      <c r="B284">
        <v>282</v>
      </c>
      <c r="C284">
        <v>282</v>
      </c>
      <c r="H284" t="s">
        <v>7</v>
      </c>
      <c r="J284" s="1">
        <v>34818</v>
      </c>
      <c r="K284">
        <v>8</v>
      </c>
      <c r="L284">
        <v>150</v>
      </c>
      <c r="M284">
        <v>12</v>
      </c>
      <c r="N284">
        <v>2</v>
      </c>
      <c r="O284" t="s">
        <v>70</v>
      </c>
      <c r="P284">
        <v>1</v>
      </c>
      <c r="Q284" t="s">
        <v>71</v>
      </c>
      <c r="S284" t="s">
        <v>107</v>
      </c>
      <c r="U284">
        <v>1</v>
      </c>
      <c r="V284" t="s">
        <v>216</v>
      </c>
      <c r="Y284" t="s">
        <v>1416</v>
      </c>
      <c r="Z284" t="s">
        <v>95</v>
      </c>
      <c r="AB284">
        <v>0</v>
      </c>
      <c r="AC284" t="s">
        <v>1417</v>
      </c>
      <c r="AD284" t="s">
        <v>62</v>
      </c>
      <c r="AH284" t="s">
        <v>33</v>
      </c>
      <c r="AO284" t="s">
        <v>76</v>
      </c>
      <c r="AR284">
        <v>10</v>
      </c>
      <c r="AS284">
        <v>5</v>
      </c>
      <c r="AU284">
        <v>8</v>
      </c>
      <c r="AV284" t="s">
        <v>1418</v>
      </c>
      <c r="AW284" t="s">
        <v>78</v>
      </c>
      <c r="AY284">
        <v>10</v>
      </c>
      <c r="AZ284" t="s">
        <v>1419</v>
      </c>
    </row>
    <row r="285" spans="1:54" x14ac:dyDescent="0.3">
      <c r="A285">
        <v>283</v>
      </c>
      <c r="B285">
        <v>283</v>
      </c>
      <c r="C285">
        <v>283</v>
      </c>
      <c r="E285" t="s">
        <v>4</v>
      </c>
      <c r="J285" s="1">
        <v>33030</v>
      </c>
      <c r="K285">
        <v>7</v>
      </c>
      <c r="L285">
        <v>30</v>
      </c>
      <c r="M285">
        <v>10</v>
      </c>
      <c r="N285">
        <v>18</v>
      </c>
      <c r="O285" t="s">
        <v>228</v>
      </c>
      <c r="P285">
        <v>1</v>
      </c>
      <c r="Q285" t="s">
        <v>56</v>
      </c>
      <c r="S285" t="s">
        <v>102</v>
      </c>
      <c r="U285">
        <v>1</v>
      </c>
      <c r="V285" t="s">
        <v>158</v>
      </c>
      <c r="X285" t="s">
        <v>84</v>
      </c>
      <c r="Z285" t="s">
        <v>359</v>
      </c>
      <c r="AB285">
        <v>4</v>
      </c>
      <c r="AC285" t="s">
        <v>1420</v>
      </c>
      <c r="AD285" t="s">
        <v>366</v>
      </c>
      <c r="AG285" t="s">
        <v>32</v>
      </c>
      <c r="AH285" t="s">
        <v>33</v>
      </c>
      <c r="AO285" t="s">
        <v>76</v>
      </c>
      <c r="AQ285">
        <v>6</v>
      </c>
      <c r="AS285">
        <v>4</v>
      </c>
      <c r="AU285">
        <v>10</v>
      </c>
      <c r="AV285" t="s">
        <v>1421</v>
      </c>
      <c r="AW285" t="s">
        <v>78</v>
      </c>
      <c r="AY285">
        <v>10</v>
      </c>
      <c r="AZ285" t="s">
        <v>1422</v>
      </c>
      <c r="BA285" t="s">
        <v>1423</v>
      </c>
      <c r="BB285" t="s">
        <v>1424</v>
      </c>
    </row>
    <row r="286" spans="1:54" x14ac:dyDescent="0.3">
      <c r="A286">
        <v>284</v>
      </c>
      <c r="B286">
        <v>284</v>
      </c>
      <c r="C286">
        <v>284</v>
      </c>
      <c r="D286" t="s">
        <v>3</v>
      </c>
      <c r="H286" t="s">
        <v>7</v>
      </c>
      <c r="J286" s="1">
        <v>42813</v>
      </c>
      <c r="K286">
        <v>7</v>
      </c>
      <c r="L286">
        <v>0</v>
      </c>
      <c r="M286">
        <v>13</v>
      </c>
      <c r="N286">
        <v>5</v>
      </c>
      <c r="O286" t="s">
        <v>106</v>
      </c>
      <c r="P286">
        <v>1</v>
      </c>
      <c r="Q286" t="s">
        <v>71</v>
      </c>
      <c r="S286" t="s">
        <v>107</v>
      </c>
      <c r="U286">
        <v>0</v>
      </c>
      <c r="AD286" t="s">
        <v>62</v>
      </c>
      <c r="AH286" t="s">
        <v>33</v>
      </c>
      <c r="AO286" t="s">
        <v>88</v>
      </c>
      <c r="AR286">
        <v>25</v>
      </c>
      <c r="AT286">
        <v>15</v>
      </c>
      <c r="AU286">
        <v>50</v>
      </c>
      <c r="AV286" t="s">
        <v>1425</v>
      </c>
      <c r="AW286" t="s">
        <v>67</v>
      </c>
      <c r="AY286">
        <v>9</v>
      </c>
      <c r="AZ286" t="s">
        <v>1426</v>
      </c>
      <c r="BA286" t="s">
        <v>1427</v>
      </c>
      <c r="BB286" t="s">
        <v>293</v>
      </c>
    </row>
    <row r="287" spans="1:54" x14ac:dyDescent="0.3">
      <c r="A287">
        <v>285</v>
      </c>
      <c r="B287">
        <v>285</v>
      </c>
      <c r="C287">
        <v>285</v>
      </c>
      <c r="H287" t="s">
        <v>7</v>
      </c>
      <c r="J287" s="1">
        <v>31988</v>
      </c>
      <c r="K287">
        <v>7</v>
      </c>
      <c r="L287">
        <v>20</v>
      </c>
      <c r="M287">
        <v>7</v>
      </c>
      <c r="N287">
        <v>10</v>
      </c>
      <c r="O287" t="s">
        <v>136</v>
      </c>
      <c r="P287">
        <v>1</v>
      </c>
      <c r="Q287" t="s">
        <v>71</v>
      </c>
      <c r="S287" t="s">
        <v>102</v>
      </c>
      <c r="U287">
        <v>1</v>
      </c>
      <c r="V287" t="s">
        <v>216</v>
      </c>
      <c r="X287" t="s">
        <v>84</v>
      </c>
      <c r="Z287" t="s">
        <v>95</v>
      </c>
      <c r="AB287">
        <v>8</v>
      </c>
      <c r="AC287" t="s">
        <v>1428</v>
      </c>
      <c r="AD287" t="s">
        <v>62</v>
      </c>
      <c r="AJ287" t="s">
        <v>35</v>
      </c>
      <c r="AO287" t="s">
        <v>63</v>
      </c>
      <c r="AQ287">
        <v>3</v>
      </c>
      <c r="AS287">
        <v>3</v>
      </c>
      <c r="AU287">
        <v>8</v>
      </c>
      <c r="AV287" t="s">
        <v>1429</v>
      </c>
      <c r="AX287" t="s">
        <v>1430</v>
      </c>
      <c r="AY287">
        <v>10</v>
      </c>
      <c r="AZ287" t="s">
        <v>1431</v>
      </c>
      <c r="BA287" t="s">
        <v>178</v>
      </c>
      <c r="BB287" t="s">
        <v>178</v>
      </c>
    </row>
    <row r="288" spans="1:54" x14ac:dyDescent="0.3">
      <c r="A288">
        <v>286</v>
      </c>
      <c r="B288">
        <v>286</v>
      </c>
      <c r="C288">
        <v>286</v>
      </c>
      <c r="D288" t="s">
        <v>3</v>
      </c>
      <c r="E288" t="s">
        <v>4</v>
      </c>
      <c r="H288" t="s">
        <v>7</v>
      </c>
      <c r="J288" s="1">
        <v>32991</v>
      </c>
      <c r="K288">
        <v>7</v>
      </c>
      <c r="L288">
        <v>45</v>
      </c>
      <c r="M288">
        <v>12</v>
      </c>
      <c r="N288">
        <v>2</v>
      </c>
      <c r="O288" t="s">
        <v>306</v>
      </c>
      <c r="P288">
        <v>1</v>
      </c>
      <c r="Q288" t="s">
        <v>71</v>
      </c>
      <c r="S288" t="s">
        <v>57</v>
      </c>
      <c r="U288">
        <v>1</v>
      </c>
      <c r="V288" t="s">
        <v>158</v>
      </c>
      <c r="Y288" t="s">
        <v>732</v>
      </c>
      <c r="AA288" t="s">
        <v>1432</v>
      </c>
      <c r="AB288">
        <v>2</v>
      </c>
      <c r="AC288" t="s">
        <v>1433</v>
      </c>
      <c r="AD288" t="s">
        <v>87</v>
      </c>
      <c r="AJ288" t="s">
        <v>35</v>
      </c>
      <c r="AO288" t="s">
        <v>88</v>
      </c>
      <c r="AQ288">
        <v>6</v>
      </c>
      <c r="AS288">
        <v>4</v>
      </c>
      <c r="AU288">
        <v>6</v>
      </c>
      <c r="AV288" t="s">
        <v>1434</v>
      </c>
      <c r="AW288" t="s">
        <v>380</v>
      </c>
      <c r="AY288">
        <v>9</v>
      </c>
      <c r="AZ288" t="s">
        <v>1435</v>
      </c>
    </row>
    <row r="289" spans="1:54" x14ac:dyDescent="0.3">
      <c r="A289">
        <v>287</v>
      </c>
      <c r="B289">
        <v>287</v>
      </c>
      <c r="C289">
        <v>287</v>
      </c>
      <c r="E289" t="s">
        <v>4</v>
      </c>
      <c r="J289" s="1">
        <v>27674</v>
      </c>
      <c r="K289">
        <v>5</v>
      </c>
      <c r="L289">
        <v>75</v>
      </c>
      <c r="M289">
        <v>10</v>
      </c>
      <c r="N289">
        <v>10</v>
      </c>
      <c r="O289" t="s">
        <v>100</v>
      </c>
      <c r="P289">
        <v>1</v>
      </c>
      <c r="Q289" t="s">
        <v>71</v>
      </c>
      <c r="S289" t="s">
        <v>102</v>
      </c>
      <c r="U289">
        <v>1</v>
      </c>
      <c r="V289" t="s">
        <v>216</v>
      </c>
      <c r="X289" t="s">
        <v>84</v>
      </c>
      <c r="Z289" t="s">
        <v>159</v>
      </c>
      <c r="AB289">
        <v>17</v>
      </c>
      <c r="AD289" t="s">
        <v>62</v>
      </c>
      <c r="AJ289" t="s">
        <v>35</v>
      </c>
      <c r="AN289" t="s">
        <v>1436</v>
      </c>
      <c r="AO289" t="s">
        <v>76</v>
      </c>
      <c r="AR289">
        <v>10</v>
      </c>
      <c r="AT289">
        <v>10</v>
      </c>
      <c r="AU289">
        <v>15</v>
      </c>
      <c r="AV289" t="s">
        <v>1437</v>
      </c>
      <c r="AW289" t="s">
        <v>67</v>
      </c>
      <c r="AY289">
        <v>10</v>
      </c>
      <c r="AZ289" t="s">
        <v>1438</v>
      </c>
      <c r="BA289" t="s">
        <v>325</v>
      </c>
    </row>
    <row r="290" spans="1:54" x14ac:dyDescent="0.3">
      <c r="A290">
        <v>288</v>
      </c>
      <c r="B290">
        <v>288</v>
      </c>
      <c r="C290">
        <v>288</v>
      </c>
      <c r="D290" t="s">
        <v>3</v>
      </c>
      <c r="G290" t="s">
        <v>6</v>
      </c>
      <c r="H290" t="s">
        <v>7</v>
      </c>
      <c r="J290" s="1">
        <v>30999</v>
      </c>
      <c r="K290">
        <v>6</v>
      </c>
      <c r="L290">
        <v>35</v>
      </c>
      <c r="M290">
        <v>10</v>
      </c>
      <c r="N290">
        <v>1</v>
      </c>
      <c r="O290" t="s">
        <v>55</v>
      </c>
      <c r="P290">
        <v>1</v>
      </c>
      <c r="Q290" t="s">
        <v>101</v>
      </c>
      <c r="S290" t="s">
        <v>107</v>
      </c>
      <c r="U290">
        <v>1</v>
      </c>
      <c r="V290" t="s">
        <v>415</v>
      </c>
      <c r="X290" t="s">
        <v>84</v>
      </c>
      <c r="Z290" t="s">
        <v>359</v>
      </c>
      <c r="AB290">
        <v>10</v>
      </c>
      <c r="AC290" t="s">
        <v>991</v>
      </c>
      <c r="AD290" t="s">
        <v>62</v>
      </c>
      <c r="AG290" t="s">
        <v>32</v>
      </c>
      <c r="AO290" t="s">
        <v>88</v>
      </c>
      <c r="AQ290">
        <v>5</v>
      </c>
      <c r="AS290">
        <v>5</v>
      </c>
      <c r="AU290">
        <v>15</v>
      </c>
      <c r="AV290" t="s">
        <v>1439</v>
      </c>
      <c r="AW290" t="s">
        <v>67</v>
      </c>
      <c r="AY290">
        <v>10</v>
      </c>
      <c r="AZ290" t="s">
        <v>1440</v>
      </c>
      <c r="BA290" t="s">
        <v>1441</v>
      </c>
      <c r="BB290" t="s">
        <v>119</v>
      </c>
    </row>
    <row r="291" spans="1:54" x14ac:dyDescent="0.3">
      <c r="A291">
        <v>289</v>
      </c>
      <c r="B291">
        <v>289</v>
      </c>
      <c r="C291">
        <v>289</v>
      </c>
      <c r="H291" t="s">
        <v>7</v>
      </c>
      <c r="J291" s="1">
        <v>29004</v>
      </c>
      <c r="K291">
        <v>6</v>
      </c>
      <c r="L291">
        <v>30</v>
      </c>
      <c r="M291">
        <v>10</v>
      </c>
      <c r="N291">
        <v>5</v>
      </c>
      <c r="O291" t="s">
        <v>228</v>
      </c>
      <c r="P291">
        <v>1</v>
      </c>
      <c r="Q291" t="s">
        <v>71</v>
      </c>
      <c r="S291" t="s">
        <v>102</v>
      </c>
      <c r="U291">
        <v>1</v>
      </c>
      <c r="V291" t="s">
        <v>8</v>
      </c>
      <c r="X291" t="s">
        <v>94</v>
      </c>
      <c r="Z291" t="s">
        <v>223</v>
      </c>
      <c r="AB291">
        <v>17</v>
      </c>
      <c r="AC291" t="s">
        <v>1442</v>
      </c>
      <c r="AD291" t="s">
        <v>87</v>
      </c>
      <c r="AJ291" t="s">
        <v>35</v>
      </c>
      <c r="AO291" t="s">
        <v>63</v>
      </c>
      <c r="AQ291">
        <v>4</v>
      </c>
      <c r="AT291">
        <v>10</v>
      </c>
      <c r="AU291">
        <v>12</v>
      </c>
      <c r="AV291" t="s">
        <v>1443</v>
      </c>
      <c r="AW291" t="s">
        <v>195</v>
      </c>
      <c r="AY291">
        <v>10</v>
      </c>
      <c r="AZ291" t="s">
        <v>1444</v>
      </c>
      <c r="BA291" t="s">
        <v>1445</v>
      </c>
    </row>
    <row r="292" spans="1:54" x14ac:dyDescent="0.3">
      <c r="A292">
        <v>290</v>
      </c>
      <c r="B292">
        <v>290</v>
      </c>
      <c r="C292">
        <v>290</v>
      </c>
      <c r="D292" t="s">
        <v>3</v>
      </c>
      <c r="E292" t="s">
        <v>4</v>
      </c>
      <c r="F292" t="s">
        <v>5</v>
      </c>
      <c r="G292" t="s">
        <v>6</v>
      </c>
      <c r="H292" t="s">
        <v>7</v>
      </c>
      <c r="J292" s="1">
        <v>32562</v>
      </c>
      <c r="K292">
        <v>6</v>
      </c>
      <c r="L292">
        <v>90</v>
      </c>
      <c r="M292">
        <v>7</v>
      </c>
      <c r="N292">
        <v>5</v>
      </c>
      <c r="O292" t="s">
        <v>55</v>
      </c>
      <c r="P292">
        <v>0</v>
      </c>
      <c r="Q292" t="s">
        <v>137</v>
      </c>
      <c r="S292" t="s">
        <v>102</v>
      </c>
      <c r="U292">
        <v>1</v>
      </c>
      <c r="V292" t="s">
        <v>73</v>
      </c>
      <c r="X292" t="s">
        <v>353</v>
      </c>
      <c r="Z292" t="s">
        <v>60</v>
      </c>
      <c r="AB292">
        <v>0</v>
      </c>
      <c r="AC292" t="s">
        <v>61</v>
      </c>
      <c r="AD292" t="s">
        <v>75</v>
      </c>
      <c r="AJ292" t="s">
        <v>35</v>
      </c>
      <c r="AO292" t="s">
        <v>76</v>
      </c>
      <c r="AQ292">
        <v>4</v>
      </c>
      <c r="AS292">
        <v>6</v>
      </c>
      <c r="AU292">
        <v>6</v>
      </c>
      <c r="AV292" t="s">
        <v>1446</v>
      </c>
      <c r="AX292" t="s">
        <v>1447</v>
      </c>
      <c r="AY292">
        <v>8</v>
      </c>
      <c r="AZ292" t="s">
        <v>1448</v>
      </c>
      <c r="BA292" t="s">
        <v>1449</v>
      </c>
      <c r="BB292" t="s">
        <v>1450</v>
      </c>
    </row>
    <row r="293" spans="1:54" x14ac:dyDescent="0.3">
      <c r="A293">
        <v>291</v>
      </c>
      <c r="B293">
        <v>291</v>
      </c>
      <c r="C293">
        <v>291</v>
      </c>
      <c r="E293" t="s">
        <v>4</v>
      </c>
      <c r="J293" s="1">
        <v>31633</v>
      </c>
      <c r="K293">
        <v>9</v>
      </c>
      <c r="L293">
        <v>20</v>
      </c>
      <c r="M293">
        <v>10</v>
      </c>
      <c r="N293">
        <v>40</v>
      </c>
      <c r="O293" t="s">
        <v>100</v>
      </c>
      <c r="P293">
        <v>0</v>
      </c>
      <c r="Q293" t="s">
        <v>137</v>
      </c>
      <c r="S293" t="s">
        <v>107</v>
      </c>
      <c r="U293">
        <v>1</v>
      </c>
      <c r="V293" t="s">
        <v>216</v>
      </c>
      <c r="X293" t="s">
        <v>84</v>
      </c>
      <c r="Z293" t="s">
        <v>60</v>
      </c>
      <c r="AB293">
        <v>11</v>
      </c>
      <c r="AC293" t="s">
        <v>61</v>
      </c>
      <c r="AD293" t="s">
        <v>164</v>
      </c>
      <c r="AH293" t="s">
        <v>33</v>
      </c>
      <c r="AJ293" t="s">
        <v>35</v>
      </c>
      <c r="AP293" t="s">
        <v>1451</v>
      </c>
      <c r="AQ293">
        <v>6</v>
      </c>
      <c r="AS293">
        <v>4</v>
      </c>
      <c r="AU293">
        <v>3</v>
      </c>
      <c r="AV293" t="s">
        <v>1452</v>
      </c>
      <c r="AW293" t="s">
        <v>78</v>
      </c>
      <c r="AY293">
        <v>7</v>
      </c>
      <c r="AZ293" t="s">
        <v>1453</v>
      </c>
      <c r="BA293" t="s">
        <v>1454</v>
      </c>
    </row>
    <row r="294" spans="1:54" x14ac:dyDescent="0.3">
      <c r="A294">
        <v>292</v>
      </c>
      <c r="B294">
        <v>292</v>
      </c>
      <c r="C294">
        <v>292</v>
      </c>
      <c r="H294" t="s">
        <v>7</v>
      </c>
      <c r="J294" s="1">
        <v>31426</v>
      </c>
      <c r="K294">
        <v>8</v>
      </c>
      <c r="L294">
        <v>0</v>
      </c>
      <c r="M294">
        <v>10</v>
      </c>
      <c r="N294">
        <v>10</v>
      </c>
      <c r="O294" t="s">
        <v>92</v>
      </c>
      <c r="P294">
        <v>0</v>
      </c>
      <c r="Q294" t="s">
        <v>56</v>
      </c>
      <c r="S294" t="s">
        <v>57</v>
      </c>
      <c r="U294">
        <v>1</v>
      </c>
      <c r="W294" t="s">
        <v>1455</v>
      </c>
      <c r="X294" t="s">
        <v>386</v>
      </c>
      <c r="Z294" t="s">
        <v>95</v>
      </c>
      <c r="AB294">
        <v>12</v>
      </c>
      <c r="AC294" t="s">
        <v>1456</v>
      </c>
      <c r="AD294" t="s">
        <v>366</v>
      </c>
      <c r="AH294" t="s">
        <v>33</v>
      </c>
      <c r="AO294" t="s">
        <v>76</v>
      </c>
      <c r="AQ294">
        <v>3</v>
      </c>
      <c r="AS294">
        <v>5</v>
      </c>
      <c r="AU294">
        <v>15</v>
      </c>
      <c r="AV294" t="s">
        <v>1457</v>
      </c>
      <c r="AW294" t="s">
        <v>195</v>
      </c>
      <c r="AY294">
        <v>9</v>
      </c>
      <c r="AZ294" t="s">
        <v>79</v>
      </c>
      <c r="BA294" t="s">
        <v>1458</v>
      </c>
    </row>
    <row r="295" spans="1:54" x14ac:dyDescent="0.3">
      <c r="A295">
        <v>293</v>
      </c>
      <c r="B295">
        <v>293</v>
      </c>
      <c r="C295">
        <v>293</v>
      </c>
      <c r="D295" t="s">
        <v>3</v>
      </c>
      <c r="J295" s="1">
        <v>34741</v>
      </c>
      <c r="K295">
        <v>7</v>
      </c>
      <c r="L295">
        <v>120</v>
      </c>
      <c r="M295">
        <v>9</v>
      </c>
      <c r="N295">
        <v>4</v>
      </c>
      <c r="O295" t="s">
        <v>338</v>
      </c>
      <c r="P295">
        <v>0</v>
      </c>
      <c r="Q295" t="s">
        <v>56</v>
      </c>
      <c r="S295" t="s">
        <v>102</v>
      </c>
      <c r="U295">
        <v>0</v>
      </c>
      <c r="AD295" t="s">
        <v>62</v>
      </c>
      <c r="AH295" t="s">
        <v>33</v>
      </c>
      <c r="AO295" t="s">
        <v>63</v>
      </c>
      <c r="AR295">
        <v>20</v>
      </c>
      <c r="AT295">
        <v>20</v>
      </c>
      <c r="AU295">
        <v>10</v>
      </c>
      <c r="AV295" t="s">
        <v>1459</v>
      </c>
      <c r="AW295" t="s">
        <v>67</v>
      </c>
      <c r="AY295">
        <v>8</v>
      </c>
      <c r="AZ295" t="s">
        <v>1460</v>
      </c>
      <c r="BA295" t="s">
        <v>1461</v>
      </c>
      <c r="BB295" t="s">
        <v>1462</v>
      </c>
    </row>
    <row r="296" spans="1:54" x14ac:dyDescent="0.3">
      <c r="A296">
        <v>294</v>
      </c>
      <c r="B296">
        <v>294</v>
      </c>
      <c r="C296">
        <v>294</v>
      </c>
      <c r="D296" t="s">
        <v>3</v>
      </c>
      <c r="E296" t="s">
        <v>4</v>
      </c>
      <c r="G296" t="s">
        <v>6</v>
      </c>
      <c r="J296" s="1">
        <v>33422</v>
      </c>
      <c r="K296">
        <v>8</v>
      </c>
      <c r="L296">
        <v>6</v>
      </c>
      <c r="M296">
        <v>15</v>
      </c>
      <c r="N296">
        <v>2</v>
      </c>
      <c r="O296" t="s">
        <v>136</v>
      </c>
      <c r="P296">
        <v>0</v>
      </c>
      <c r="Q296" t="s">
        <v>137</v>
      </c>
      <c r="S296" t="s">
        <v>102</v>
      </c>
      <c r="U296">
        <v>0</v>
      </c>
      <c r="AD296" t="s">
        <v>87</v>
      </c>
      <c r="AJ296" t="s">
        <v>35</v>
      </c>
      <c r="AO296" t="s">
        <v>76</v>
      </c>
      <c r="AQ296">
        <v>6</v>
      </c>
      <c r="AS296">
        <v>4</v>
      </c>
      <c r="AU296">
        <v>48</v>
      </c>
      <c r="AV296" t="s">
        <v>1463</v>
      </c>
      <c r="AW296" t="s">
        <v>78</v>
      </c>
      <c r="AY296">
        <v>10</v>
      </c>
      <c r="AZ296" t="s">
        <v>1464</v>
      </c>
      <c r="BA296" t="s">
        <v>1465</v>
      </c>
    </row>
    <row r="297" spans="1:54" x14ac:dyDescent="0.3">
      <c r="A297">
        <v>295</v>
      </c>
      <c r="B297">
        <v>295</v>
      </c>
      <c r="C297">
        <v>295</v>
      </c>
      <c r="E297" t="s">
        <v>4</v>
      </c>
      <c r="J297" s="1">
        <v>27453</v>
      </c>
      <c r="K297">
        <v>6</v>
      </c>
      <c r="L297">
        <v>0</v>
      </c>
      <c r="M297">
        <v>88</v>
      </c>
      <c r="N297">
        <v>2</v>
      </c>
      <c r="O297" t="s">
        <v>338</v>
      </c>
      <c r="P297">
        <v>1</v>
      </c>
      <c r="Q297" t="s">
        <v>71</v>
      </c>
      <c r="S297" t="s">
        <v>102</v>
      </c>
      <c r="U297">
        <v>1</v>
      </c>
      <c r="V297" t="s">
        <v>216</v>
      </c>
      <c r="X297" t="s">
        <v>84</v>
      </c>
      <c r="Z297" t="s">
        <v>422</v>
      </c>
      <c r="AB297">
        <v>12</v>
      </c>
      <c r="AC297" t="s">
        <v>1466</v>
      </c>
      <c r="AD297" t="s">
        <v>1120</v>
      </c>
      <c r="AM297" t="s">
        <v>38</v>
      </c>
      <c r="AW297" t="s">
        <v>67</v>
      </c>
      <c r="AY297">
        <v>8</v>
      </c>
      <c r="AZ297" t="s">
        <v>1467</v>
      </c>
      <c r="BA297" t="s">
        <v>1468</v>
      </c>
      <c r="BB297" t="s">
        <v>119</v>
      </c>
    </row>
    <row r="298" spans="1:54" x14ac:dyDescent="0.3">
      <c r="A298">
        <v>296</v>
      </c>
      <c r="B298">
        <v>296</v>
      </c>
      <c r="C298">
        <v>296</v>
      </c>
      <c r="D298" t="s">
        <v>3</v>
      </c>
      <c r="J298" s="1">
        <v>32851</v>
      </c>
      <c r="K298">
        <v>8</v>
      </c>
      <c r="L298">
        <v>0</v>
      </c>
      <c r="M298">
        <v>10</v>
      </c>
      <c r="N298">
        <v>30</v>
      </c>
      <c r="O298" t="s">
        <v>338</v>
      </c>
      <c r="P298">
        <v>0</v>
      </c>
      <c r="Q298" t="s">
        <v>71</v>
      </c>
      <c r="S298" t="s">
        <v>57</v>
      </c>
      <c r="U298">
        <v>1</v>
      </c>
      <c r="V298" t="s">
        <v>216</v>
      </c>
      <c r="X298" t="s">
        <v>84</v>
      </c>
      <c r="Z298" t="s">
        <v>95</v>
      </c>
      <c r="AB298">
        <v>7</v>
      </c>
      <c r="AC298" t="s">
        <v>1469</v>
      </c>
      <c r="AD298" t="s">
        <v>87</v>
      </c>
      <c r="AM298" t="s">
        <v>38</v>
      </c>
      <c r="AW298" t="s">
        <v>195</v>
      </c>
      <c r="AY298">
        <v>8</v>
      </c>
      <c r="AZ298" t="s">
        <v>1470</v>
      </c>
      <c r="BA298" t="s">
        <v>1471</v>
      </c>
    </row>
    <row r="299" spans="1:54" x14ac:dyDescent="0.3">
      <c r="A299">
        <v>297</v>
      </c>
      <c r="B299">
        <v>297</v>
      </c>
      <c r="C299">
        <v>297</v>
      </c>
      <c r="D299" t="s">
        <v>3</v>
      </c>
      <c r="H299" t="s">
        <v>7</v>
      </c>
      <c r="J299" s="1">
        <v>30785</v>
      </c>
      <c r="K299">
        <v>7</v>
      </c>
      <c r="L299">
        <v>0</v>
      </c>
      <c r="M299">
        <v>12</v>
      </c>
      <c r="N299">
        <v>8</v>
      </c>
      <c r="O299" t="s">
        <v>92</v>
      </c>
      <c r="P299">
        <v>1</v>
      </c>
      <c r="Q299" t="s">
        <v>101</v>
      </c>
      <c r="S299" t="s">
        <v>107</v>
      </c>
      <c r="U299">
        <v>1</v>
      </c>
      <c r="W299" t="s">
        <v>1472</v>
      </c>
      <c r="X299" t="s">
        <v>84</v>
      </c>
      <c r="Z299" t="s">
        <v>95</v>
      </c>
      <c r="AB299">
        <v>10</v>
      </c>
      <c r="AC299" t="s">
        <v>1473</v>
      </c>
      <c r="AD299" t="s">
        <v>366</v>
      </c>
      <c r="AH299" t="s">
        <v>33</v>
      </c>
      <c r="AJ299" t="s">
        <v>35</v>
      </c>
      <c r="AO299" t="s">
        <v>88</v>
      </c>
      <c r="AQ299">
        <v>3</v>
      </c>
      <c r="AS299">
        <v>5</v>
      </c>
      <c r="AU299">
        <v>10</v>
      </c>
      <c r="AV299" t="s">
        <v>1474</v>
      </c>
      <c r="AW299" t="s">
        <v>67</v>
      </c>
      <c r="AY299">
        <v>10</v>
      </c>
      <c r="AZ299" t="s">
        <v>1475</v>
      </c>
      <c r="BA299" t="s">
        <v>1476</v>
      </c>
      <c r="BB299" t="s">
        <v>1477</v>
      </c>
    </row>
    <row r="300" spans="1:54" x14ac:dyDescent="0.3">
      <c r="A300">
        <v>298</v>
      </c>
      <c r="B300">
        <v>298</v>
      </c>
      <c r="C300">
        <v>298</v>
      </c>
      <c r="E300" t="s">
        <v>4</v>
      </c>
      <c r="G300" t="s">
        <v>6</v>
      </c>
      <c r="J300" s="1">
        <v>32331</v>
      </c>
      <c r="K300">
        <v>6</v>
      </c>
      <c r="L300">
        <v>0</v>
      </c>
      <c r="M300">
        <v>10</v>
      </c>
      <c r="N300">
        <v>20</v>
      </c>
      <c r="O300" t="s">
        <v>70</v>
      </c>
      <c r="P300">
        <v>0</v>
      </c>
      <c r="Q300" t="s">
        <v>56</v>
      </c>
      <c r="S300" t="s">
        <v>72</v>
      </c>
      <c r="U300">
        <v>1</v>
      </c>
      <c r="V300" t="s">
        <v>216</v>
      </c>
      <c r="X300" t="s">
        <v>84</v>
      </c>
      <c r="Z300" t="s">
        <v>95</v>
      </c>
      <c r="AB300">
        <v>6</v>
      </c>
      <c r="AC300" t="s">
        <v>202</v>
      </c>
      <c r="AD300" t="s">
        <v>87</v>
      </c>
      <c r="AI300" t="s">
        <v>34</v>
      </c>
      <c r="AO300" t="s">
        <v>63</v>
      </c>
      <c r="AQ300">
        <v>5</v>
      </c>
      <c r="AS300">
        <v>3</v>
      </c>
      <c r="AU300">
        <v>20</v>
      </c>
      <c r="AV300" t="s">
        <v>1478</v>
      </c>
      <c r="AW300" t="s">
        <v>67</v>
      </c>
      <c r="AY300">
        <v>7</v>
      </c>
      <c r="AZ300" t="s">
        <v>1479</v>
      </c>
      <c r="BA300" t="s">
        <v>1480</v>
      </c>
      <c r="BB300" t="s">
        <v>1481</v>
      </c>
    </row>
    <row r="301" spans="1:54" x14ac:dyDescent="0.3">
      <c r="A301">
        <v>299</v>
      </c>
      <c r="B301">
        <v>299</v>
      </c>
      <c r="C301">
        <v>299</v>
      </c>
      <c r="H301" t="s">
        <v>7</v>
      </c>
      <c r="J301" s="1">
        <v>21991</v>
      </c>
      <c r="K301">
        <v>6</v>
      </c>
      <c r="L301">
        <v>60</v>
      </c>
      <c r="M301">
        <v>10</v>
      </c>
      <c r="N301">
        <v>6</v>
      </c>
      <c r="O301" t="s">
        <v>55</v>
      </c>
      <c r="P301">
        <v>0</v>
      </c>
      <c r="Q301" t="s">
        <v>82</v>
      </c>
      <c r="T301" t="s">
        <v>1482</v>
      </c>
      <c r="U301">
        <v>1</v>
      </c>
      <c r="V301" t="s">
        <v>138</v>
      </c>
      <c r="X301" t="s">
        <v>145</v>
      </c>
      <c r="AA301" t="s">
        <v>1483</v>
      </c>
      <c r="AB301">
        <v>33</v>
      </c>
      <c r="AC301" t="s">
        <v>1484</v>
      </c>
      <c r="AD301" t="s">
        <v>87</v>
      </c>
      <c r="AJ301" t="s">
        <v>35</v>
      </c>
      <c r="AO301" t="s">
        <v>76</v>
      </c>
      <c r="AQ301">
        <v>3</v>
      </c>
      <c r="AS301">
        <v>5</v>
      </c>
      <c r="AU301">
        <v>12</v>
      </c>
      <c r="AV301" t="s">
        <v>1485</v>
      </c>
      <c r="AX301" t="s">
        <v>1486</v>
      </c>
      <c r="AY301">
        <v>10</v>
      </c>
      <c r="AZ301" t="s">
        <v>1487</v>
      </c>
      <c r="BA301" t="s">
        <v>1488</v>
      </c>
      <c r="BB301" t="s">
        <v>1489</v>
      </c>
    </row>
    <row r="302" spans="1:54" x14ac:dyDescent="0.3">
      <c r="A302">
        <v>300</v>
      </c>
      <c r="B302">
        <v>300</v>
      </c>
      <c r="C302">
        <v>300</v>
      </c>
      <c r="D302" t="s">
        <v>3</v>
      </c>
      <c r="E302" t="s">
        <v>4</v>
      </c>
      <c r="F302" t="s">
        <v>5</v>
      </c>
      <c r="G302" t="s">
        <v>6</v>
      </c>
      <c r="H302" t="s">
        <v>7</v>
      </c>
      <c r="I302" t="s">
        <v>1490</v>
      </c>
      <c r="J302" s="1">
        <v>32557</v>
      </c>
      <c r="K302">
        <v>8</v>
      </c>
      <c r="L302">
        <v>5</v>
      </c>
      <c r="M302">
        <v>12</v>
      </c>
      <c r="N302">
        <v>4</v>
      </c>
      <c r="O302" t="s">
        <v>192</v>
      </c>
      <c r="P302">
        <v>1</v>
      </c>
      <c r="Q302" t="s">
        <v>56</v>
      </c>
      <c r="S302" t="s">
        <v>102</v>
      </c>
      <c r="U302">
        <v>0</v>
      </c>
      <c r="AD302" t="s">
        <v>62</v>
      </c>
      <c r="AE302" t="s">
        <v>30</v>
      </c>
      <c r="AG302" t="s">
        <v>32</v>
      </c>
      <c r="AH302" t="s">
        <v>33</v>
      </c>
      <c r="AJ302" t="s">
        <v>35</v>
      </c>
      <c r="AO302" t="s">
        <v>76</v>
      </c>
      <c r="AR302">
        <v>40</v>
      </c>
      <c r="AS302">
        <v>6</v>
      </c>
      <c r="AU302">
        <v>6</v>
      </c>
      <c r="AV302" t="s">
        <v>1491</v>
      </c>
      <c r="AW302" t="s">
        <v>348</v>
      </c>
      <c r="AY302">
        <v>10</v>
      </c>
      <c r="AZ302" t="s">
        <v>1492</v>
      </c>
      <c r="BA302" t="s">
        <v>1493</v>
      </c>
      <c r="BB302" t="s">
        <v>1494</v>
      </c>
    </row>
    <row r="303" spans="1:54" x14ac:dyDescent="0.3">
      <c r="A303">
        <v>301</v>
      </c>
      <c r="B303">
        <v>301</v>
      </c>
      <c r="C303">
        <v>301</v>
      </c>
      <c r="D303" t="s">
        <v>3</v>
      </c>
      <c r="E303" t="s">
        <v>4</v>
      </c>
      <c r="G303" t="s">
        <v>6</v>
      </c>
      <c r="H303" t="s">
        <v>7</v>
      </c>
      <c r="J303" s="1">
        <v>43019</v>
      </c>
      <c r="K303">
        <v>7</v>
      </c>
      <c r="L303">
        <v>60</v>
      </c>
      <c r="M303">
        <v>11</v>
      </c>
      <c r="N303">
        <v>25</v>
      </c>
      <c r="O303" t="s">
        <v>192</v>
      </c>
      <c r="P303">
        <v>0</v>
      </c>
      <c r="Q303" t="s">
        <v>56</v>
      </c>
      <c r="S303" t="s">
        <v>102</v>
      </c>
      <c r="U303">
        <v>1</v>
      </c>
      <c r="V303" t="s">
        <v>158</v>
      </c>
      <c r="X303" t="s">
        <v>84</v>
      </c>
      <c r="Z303" t="s">
        <v>359</v>
      </c>
      <c r="AB303">
        <v>11</v>
      </c>
      <c r="AC303" t="s">
        <v>1495</v>
      </c>
      <c r="AD303" t="s">
        <v>87</v>
      </c>
      <c r="AJ303" t="s">
        <v>35</v>
      </c>
      <c r="AO303" t="s">
        <v>63</v>
      </c>
      <c r="AQ303">
        <v>3</v>
      </c>
      <c r="AS303">
        <v>6</v>
      </c>
      <c r="AU303">
        <v>10</v>
      </c>
      <c r="AV303" t="s">
        <v>1496</v>
      </c>
      <c r="AW303" t="s">
        <v>67</v>
      </c>
      <c r="AY303">
        <v>10</v>
      </c>
      <c r="AZ303" t="s">
        <v>161</v>
      </c>
      <c r="BA303" t="s">
        <v>1497</v>
      </c>
    </row>
    <row r="304" spans="1:54" x14ac:dyDescent="0.3">
      <c r="A304">
        <v>302</v>
      </c>
      <c r="B304">
        <v>302</v>
      </c>
      <c r="C304">
        <v>302</v>
      </c>
      <c r="D304" t="s">
        <v>3</v>
      </c>
      <c r="E304" t="s">
        <v>4</v>
      </c>
      <c r="J304" s="1">
        <v>29941</v>
      </c>
      <c r="K304">
        <v>7</v>
      </c>
      <c r="L304">
        <v>80</v>
      </c>
      <c r="M304">
        <v>9</v>
      </c>
      <c r="N304">
        <v>20</v>
      </c>
      <c r="O304" t="s">
        <v>92</v>
      </c>
      <c r="P304">
        <v>0</v>
      </c>
      <c r="Q304" t="s">
        <v>71</v>
      </c>
      <c r="S304" t="s">
        <v>72</v>
      </c>
      <c r="U304">
        <v>1</v>
      </c>
      <c r="V304" t="s">
        <v>216</v>
      </c>
      <c r="X304" t="s">
        <v>84</v>
      </c>
      <c r="Z304" t="s">
        <v>95</v>
      </c>
      <c r="AB304">
        <v>15</v>
      </c>
      <c r="AC304" t="s">
        <v>1498</v>
      </c>
      <c r="AD304" t="s">
        <v>87</v>
      </c>
      <c r="AM304" t="s">
        <v>38</v>
      </c>
      <c r="AW304" t="s">
        <v>195</v>
      </c>
      <c r="AY304">
        <v>7</v>
      </c>
      <c r="AZ304" t="s">
        <v>1499</v>
      </c>
      <c r="BA304" t="s">
        <v>1500</v>
      </c>
      <c r="BB304" t="s">
        <v>1501</v>
      </c>
    </row>
    <row r="305" spans="1:54" x14ac:dyDescent="0.3">
      <c r="A305">
        <v>303</v>
      </c>
      <c r="B305">
        <v>303</v>
      </c>
      <c r="C305">
        <v>303</v>
      </c>
      <c r="D305" t="s">
        <v>3</v>
      </c>
      <c r="F305" t="s">
        <v>5</v>
      </c>
      <c r="H305" t="s">
        <v>7</v>
      </c>
      <c r="J305" s="1">
        <v>32303</v>
      </c>
      <c r="K305">
        <v>6</v>
      </c>
      <c r="L305">
        <v>25</v>
      </c>
      <c r="M305">
        <v>8</v>
      </c>
      <c r="N305">
        <v>30</v>
      </c>
      <c r="O305" t="s">
        <v>228</v>
      </c>
      <c r="P305">
        <v>0</v>
      </c>
      <c r="Q305" t="s">
        <v>71</v>
      </c>
      <c r="S305" t="s">
        <v>57</v>
      </c>
      <c r="U305">
        <v>1</v>
      </c>
      <c r="V305" t="s">
        <v>410</v>
      </c>
      <c r="Y305" t="s">
        <v>1502</v>
      </c>
      <c r="Z305" t="s">
        <v>159</v>
      </c>
      <c r="AB305">
        <v>4</v>
      </c>
      <c r="AC305" t="s">
        <v>1503</v>
      </c>
      <c r="AD305" t="s">
        <v>87</v>
      </c>
      <c r="AG305" t="s">
        <v>32</v>
      </c>
      <c r="AO305" t="s">
        <v>76</v>
      </c>
      <c r="AQ305">
        <v>5</v>
      </c>
      <c r="AS305">
        <v>5</v>
      </c>
      <c r="AU305">
        <v>20</v>
      </c>
      <c r="AV305" t="s">
        <v>1504</v>
      </c>
      <c r="AW305" t="s">
        <v>67</v>
      </c>
      <c r="AY305">
        <v>10</v>
      </c>
      <c r="AZ305" t="s">
        <v>1505</v>
      </c>
      <c r="BA305" t="s">
        <v>1506</v>
      </c>
    </row>
    <row r="306" spans="1:54" x14ac:dyDescent="0.3">
      <c r="A306">
        <v>304</v>
      </c>
      <c r="B306">
        <v>304</v>
      </c>
      <c r="C306">
        <v>304</v>
      </c>
      <c r="H306" t="s">
        <v>7</v>
      </c>
      <c r="J306" s="1">
        <v>43056</v>
      </c>
      <c r="K306">
        <v>8</v>
      </c>
      <c r="L306">
        <v>30</v>
      </c>
      <c r="M306">
        <v>8</v>
      </c>
      <c r="N306">
        <v>5</v>
      </c>
      <c r="O306" t="s">
        <v>70</v>
      </c>
      <c r="P306">
        <v>0</v>
      </c>
      <c r="R306" t="s">
        <v>38</v>
      </c>
      <c r="T306" t="s">
        <v>1507</v>
      </c>
      <c r="U306">
        <v>1</v>
      </c>
      <c r="V306" t="s">
        <v>32</v>
      </c>
      <c r="X306" t="s">
        <v>353</v>
      </c>
      <c r="AA306" t="s">
        <v>1508</v>
      </c>
      <c r="AB306">
        <v>10</v>
      </c>
      <c r="AC306" t="s">
        <v>1509</v>
      </c>
      <c r="AD306" t="s">
        <v>87</v>
      </c>
      <c r="AG306" t="s">
        <v>32</v>
      </c>
      <c r="AO306" t="s">
        <v>165</v>
      </c>
      <c r="AR306" t="s">
        <v>1510</v>
      </c>
      <c r="AT306" t="s">
        <v>1511</v>
      </c>
      <c r="AU306">
        <v>5</v>
      </c>
      <c r="AV306" t="s">
        <v>1512</v>
      </c>
      <c r="AW306" t="s">
        <v>348</v>
      </c>
      <c r="AY306">
        <v>6</v>
      </c>
      <c r="AZ306" t="s">
        <v>1513</v>
      </c>
      <c r="BA306" t="s">
        <v>1514</v>
      </c>
      <c r="BB306" t="s">
        <v>1515</v>
      </c>
    </row>
    <row r="307" spans="1:54" x14ac:dyDescent="0.3">
      <c r="A307">
        <v>305</v>
      </c>
      <c r="B307">
        <v>305</v>
      </c>
      <c r="C307">
        <v>305</v>
      </c>
      <c r="E307" t="s">
        <v>4</v>
      </c>
      <c r="J307" s="1">
        <v>31769</v>
      </c>
      <c r="K307">
        <v>8</v>
      </c>
      <c r="L307">
        <v>90</v>
      </c>
      <c r="M307">
        <v>12</v>
      </c>
      <c r="N307">
        <v>4</v>
      </c>
      <c r="O307" t="s">
        <v>106</v>
      </c>
      <c r="P307">
        <v>0</v>
      </c>
      <c r="Q307" t="s">
        <v>71</v>
      </c>
      <c r="S307" t="s">
        <v>107</v>
      </c>
      <c r="U307">
        <v>1</v>
      </c>
      <c r="V307" t="s">
        <v>216</v>
      </c>
      <c r="X307" t="s">
        <v>84</v>
      </c>
      <c r="Z307" t="s">
        <v>95</v>
      </c>
      <c r="AB307">
        <v>9</v>
      </c>
      <c r="AC307" t="s">
        <v>1516</v>
      </c>
      <c r="AD307" t="s">
        <v>87</v>
      </c>
      <c r="AH307" t="s">
        <v>33</v>
      </c>
      <c r="AO307" t="s">
        <v>88</v>
      </c>
      <c r="AQ307">
        <v>6</v>
      </c>
      <c r="AS307">
        <v>6</v>
      </c>
      <c r="AU307">
        <v>6</v>
      </c>
      <c r="AV307" t="s">
        <v>1517</v>
      </c>
      <c r="AW307" t="s">
        <v>67</v>
      </c>
      <c r="AY307">
        <v>8</v>
      </c>
      <c r="AZ307" t="s">
        <v>1518</v>
      </c>
      <c r="BA307" t="s">
        <v>1519</v>
      </c>
    </row>
    <row r="308" spans="1:54" x14ac:dyDescent="0.3">
      <c r="A308">
        <v>306</v>
      </c>
      <c r="B308">
        <v>306</v>
      </c>
      <c r="C308">
        <v>306</v>
      </c>
      <c r="D308" t="s">
        <v>3</v>
      </c>
      <c r="J308" s="1">
        <v>34335</v>
      </c>
      <c r="K308">
        <v>8</v>
      </c>
      <c r="L308">
        <v>150</v>
      </c>
      <c r="M308">
        <v>6</v>
      </c>
      <c r="N308">
        <v>5</v>
      </c>
      <c r="O308" t="s">
        <v>92</v>
      </c>
      <c r="P308">
        <v>1</v>
      </c>
      <c r="Q308" t="s">
        <v>82</v>
      </c>
      <c r="S308" t="s">
        <v>102</v>
      </c>
      <c r="U308">
        <v>1</v>
      </c>
      <c r="V308" t="s">
        <v>216</v>
      </c>
      <c r="X308" t="s">
        <v>84</v>
      </c>
      <c r="AA308" t="s">
        <v>1520</v>
      </c>
      <c r="AB308">
        <v>2</v>
      </c>
      <c r="AC308" t="s">
        <v>1521</v>
      </c>
      <c r="AD308" t="s">
        <v>62</v>
      </c>
      <c r="AG308" t="s">
        <v>32</v>
      </c>
      <c r="AO308" t="s">
        <v>76</v>
      </c>
      <c r="AR308">
        <v>12</v>
      </c>
      <c r="AS308">
        <v>2</v>
      </c>
      <c r="AU308">
        <v>50</v>
      </c>
      <c r="AV308" t="s">
        <v>1522</v>
      </c>
      <c r="AW308" t="s">
        <v>78</v>
      </c>
      <c r="AY308">
        <v>10</v>
      </c>
      <c r="AZ308" t="s">
        <v>1523</v>
      </c>
      <c r="BA308" t="s">
        <v>1524</v>
      </c>
      <c r="BB308" t="s">
        <v>1173</v>
      </c>
    </row>
    <row r="309" spans="1:54" x14ac:dyDescent="0.3">
      <c r="A309">
        <v>307</v>
      </c>
      <c r="B309">
        <v>307</v>
      </c>
      <c r="C309">
        <v>307</v>
      </c>
      <c r="H309" t="s">
        <v>7</v>
      </c>
      <c r="J309" s="1">
        <v>30327</v>
      </c>
      <c r="K309">
        <v>7</v>
      </c>
      <c r="L309">
        <v>30</v>
      </c>
      <c r="M309">
        <v>13</v>
      </c>
      <c r="N309">
        <v>5</v>
      </c>
      <c r="O309" t="s">
        <v>338</v>
      </c>
      <c r="P309">
        <v>0</v>
      </c>
      <c r="Q309" t="s">
        <v>71</v>
      </c>
      <c r="S309" t="s">
        <v>57</v>
      </c>
      <c r="U309">
        <v>1</v>
      </c>
      <c r="V309" t="s">
        <v>149</v>
      </c>
      <c r="X309" t="s">
        <v>84</v>
      </c>
      <c r="Z309" t="s">
        <v>223</v>
      </c>
      <c r="AB309">
        <v>6</v>
      </c>
      <c r="AC309" t="s">
        <v>1525</v>
      </c>
      <c r="AD309" t="s">
        <v>75</v>
      </c>
      <c r="AJ309" t="s">
        <v>35</v>
      </c>
      <c r="AO309" t="s">
        <v>76</v>
      </c>
      <c r="AQ309">
        <v>5</v>
      </c>
      <c r="AS309">
        <v>2</v>
      </c>
      <c r="AU309">
        <v>10</v>
      </c>
      <c r="AV309" t="s">
        <v>178</v>
      </c>
      <c r="AW309" t="s">
        <v>78</v>
      </c>
      <c r="AY309">
        <v>10</v>
      </c>
      <c r="AZ309" t="s">
        <v>178</v>
      </c>
      <c r="BB309" t="s">
        <v>178</v>
      </c>
    </row>
    <row r="310" spans="1:54" x14ac:dyDescent="0.3">
      <c r="A310">
        <v>308</v>
      </c>
      <c r="B310">
        <v>308</v>
      </c>
      <c r="C310">
        <v>308</v>
      </c>
      <c r="D310" t="s">
        <v>3</v>
      </c>
      <c r="H310" t="s">
        <v>7</v>
      </c>
      <c r="J310" s="1">
        <v>32578</v>
      </c>
      <c r="K310">
        <v>7</v>
      </c>
      <c r="L310">
        <v>60</v>
      </c>
      <c r="M310">
        <v>11</v>
      </c>
      <c r="N310">
        <v>2</v>
      </c>
      <c r="O310" t="s">
        <v>306</v>
      </c>
      <c r="P310">
        <v>1</v>
      </c>
      <c r="Q310" t="s">
        <v>71</v>
      </c>
      <c r="S310" t="s">
        <v>107</v>
      </c>
      <c r="U310">
        <v>1</v>
      </c>
      <c r="V310" t="s">
        <v>216</v>
      </c>
      <c r="X310" t="s">
        <v>114</v>
      </c>
      <c r="Z310" t="s">
        <v>95</v>
      </c>
      <c r="AB310">
        <v>5</v>
      </c>
      <c r="AC310" t="s">
        <v>1526</v>
      </c>
      <c r="AD310" t="s">
        <v>62</v>
      </c>
      <c r="AJ310" t="s">
        <v>35</v>
      </c>
      <c r="AO310" t="s">
        <v>88</v>
      </c>
      <c r="AQ310">
        <v>4</v>
      </c>
      <c r="AS310">
        <v>2</v>
      </c>
      <c r="AU310">
        <v>8</v>
      </c>
      <c r="AV310" t="s">
        <v>1527</v>
      </c>
      <c r="AW310" t="s">
        <v>67</v>
      </c>
      <c r="AY310">
        <v>8</v>
      </c>
      <c r="AZ310" t="s">
        <v>1528</v>
      </c>
    </row>
    <row r="311" spans="1:54" x14ac:dyDescent="0.3">
      <c r="A311">
        <v>309</v>
      </c>
      <c r="B311">
        <v>309</v>
      </c>
      <c r="C311">
        <v>309</v>
      </c>
      <c r="H311" t="s">
        <v>7</v>
      </c>
      <c r="J311" s="1">
        <v>33278</v>
      </c>
      <c r="K311">
        <v>7</v>
      </c>
      <c r="L311">
        <v>0</v>
      </c>
      <c r="M311">
        <v>8</v>
      </c>
      <c r="N311">
        <v>2</v>
      </c>
      <c r="O311" t="s">
        <v>228</v>
      </c>
      <c r="P311">
        <v>0</v>
      </c>
      <c r="Q311" t="s">
        <v>71</v>
      </c>
      <c r="S311" t="s">
        <v>102</v>
      </c>
      <c r="U311">
        <v>0</v>
      </c>
      <c r="AD311" t="s">
        <v>62</v>
      </c>
      <c r="AG311" t="s">
        <v>32</v>
      </c>
      <c r="AO311" t="s">
        <v>165</v>
      </c>
      <c r="AQ311">
        <v>4</v>
      </c>
      <c r="AS311">
        <v>4</v>
      </c>
      <c r="AU311">
        <v>25</v>
      </c>
      <c r="AV311" t="s">
        <v>1529</v>
      </c>
      <c r="AX311" t="s">
        <v>1530</v>
      </c>
      <c r="AY311">
        <v>10</v>
      </c>
      <c r="AZ311" t="s">
        <v>1531</v>
      </c>
      <c r="BA311" t="s">
        <v>325</v>
      </c>
      <c r="BB311" t="s">
        <v>1532</v>
      </c>
    </row>
    <row r="312" spans="1:54" x14ac:dyDescent="0.3">
      <c r="A312">
        <v>310</v>
      </c>
      <c r="B312">
        <v>310</v>
      </c>
      <c r="C312">
        <v>310</v>
      </c>
      <c r="E312" t="s">
        <v>4</v>
      </c>
      <c r="G312" t="s">
        <v>6</v>
      </c>
      <c r="H312" t="s">
        <v>7</v>
      </c>
      <c r="J312" s="1">
        <v>30129</v>
      </c>
      <c r="K312">
        <v>6</v>
      </c>
      <c r="L312">
        <v>90</v>
      </c>
      <c r="M312">
        <v>10</v>
      </c>
      <c r="N312">
        <v>10</v>
      </c>
      <c r="O312" t="s">
        <v>306</v>
      </c>
      <c r="P312">
        <v>1</v>
      </c>
      <c r="Q312" t="s">
        <v>56</v>
      </c>
      <c r="T312" t="s">
        <v>1533</v>
      </c>
      <c r="U312">
        <v>1</v>
      </c>
      <c r="V312" t="s">
        <v>8</v>
      </c>
      <c r="X312" t="s">
        <v>94</v>
      </c>
      <c r="Z312" t="s">
        <v>85</v>
      </c>
      <c r="AB312">
        <v>11</v>
      </c>
      <c r="AC312" t="s">
        <v>1534</v>
      </c>
      <c r="AD312" t="s">
        <v>62</v>
      </c>
      <c r="AJ312" t="s">
        <v>35</v>
      </c>
      <c r="AO312" t="s">
        <v>63</v>
      </c>
      <c r="AR312">
        <v>15</v>
      </c>
      <c r="AS312">
        <v>6</v>
      </c>
      <c r="AU312">
        <v>20</v>
      </c>
      <c r="AV312" t="s">
        <v>1535</v>
      </c>
      <c r="AW312" t="s">
        <v>67</v>
      </c>
      <c r="AY312">
        <v>10</v>
      </c>
      <c r="AZ312" t="s">
        <v>1536</v>
      </c>
      <c r="BA312" t="s">
        <v>1537</v>
      </c>
      <c r="BB312" t="s">
        <v>1538</v>
      </c>
    </row>
    <row r="313" spans="1:54" x14ac:dyDescent="0.3">
      <c r="A313">
        <v>311</v>
      </c>
      <c r="B313">
        <v>311</v>
      </c>
      <c r="C313">
        <v>311</v>
      </c>
      <c r="H313" t="s">
        <v>7</v>
      </c>
      <c r="J313" s="1">
        <v>27169</v>
      </c>
      <c r="K313">
        <v>8</v>
      </c>
      <c r="L313">
        <v>15</v>
      </c>
      <c r="M313">
        <v>12</v>
      </c>
      <c r="N313">
        <v>2</v>
      </c>
      <c r="O313" t="s">
        <v>124</v>
      </c>
      <c r="P313">
        <v>1</v>
      </c>
      <c r="Q313" t="s">
        <v>71</v>
      </c>
      <c r="S313" t="s">
        <v>102</v>
      </c>
      <c r="U313">
        <v>1</v>
      </c>
      <c r="V313" t="s">
        <v>522</v>
      </c>
      <c r="X313" t="s">
        <v>84</v>
      </c>
      <c r="Z313" t="s">
        <v>95</v>
      </c>
      <c r="AB313">
        <v>13</v>
      </c>
      <c r="AC313" t="s">
        <v>1539</v>
      </c>
      <c r="AD313" t="s">
        <v>62</v>
      </c>
      <c r="AJ313" t="s">
        <v>35</v>
      </c>
      <c r="AO313" t="s">
        <v>63</v>
      </c>
      <c r="AR313">
        <v>12</v>
      </c>
      <c r="AS313">
        <v>2</v>
      </c>
      <c r="AU313">
        <v>8</v>
      </c>
      <c r="AV313" t="s">
        <v>1540</v>
      </c>
      <c r="AW313" t="s">
        <v>195</v>
      </c>
      <c r="AY313">
        <v>10</v>
      </c>
      <c r="AZ313" t="s">
        <v>1541</v>
      </c>
      <c r="BA313" t="s">
        <v>1542</v>
      </c>
      <c r="BB313" t="s">
        <v>1543</v>
      </c>
    </row>
    <row r="314" spans="1:54" x14ac:dyDescent="0.3">
      <c r="A314">
        <v>312</v>
      </c>
      <c r="B314">
        <v>312</v>
      </c>
      <c r="C314">
        <v>312</v>
      </c>
      <c r="D314" t="s">
        <v>3</v>
      </c>
      <c r="J314" s="1">
        <v>23937</v>
      </c>
      <c r="K314">
        <v>6</v>
      </c>
      <c r="L314">
        <v>0</v>
      </c>
      <c r="M314">
        <v>10</v>
      </c>
      <c r="N314">
        <v>20</v>
      </c>
      <c r="O314" t="s">
        <v>81</v>
      </c>
      <c r="P314">
        <v>0</v>
      </c>
      <c r="Q314" t="s">
        <v>101</v>
      </c>
      <c r="S314" t="s">
        <v>102</v>
      </c>
      <c r="U314">
        <v>0</v>
      </c>
      <c r="AD314" t="s">
        <v>62</v>
      </c>
      <c r="AH314" t="s">
        <v>33</v>
      </c>
      <c r="AO314" t="s">
        <v>63</v>
      </c>
      <c r="AQ314">
        <v>4</v>
      </c>
      <c r="AS314">
        <v>6</v>
      </c>
      <c r="AU314">
        <v>20</v>
      </c>
      <c r="AV314" t="s">
        <v>1544</v>
      </c>
      <c r="AW314" t="s">
        <v>67</v>
      </c>
      <c r="AY314">
        <v>10</v>
      </c>
      <c r="AZ314" t="s">
        <v>1545</v>
      </c>
      <c r="BA314" t="s">
        <v>1546</v>
      </c>
      <c r="BB314" t="s">
        <v>1547</v>
      </c>
    </row>
    <row r="315" spans="1:54" x14ac:dyDescent="0.3">
      <c r="A315">
        <v>313</v>
      </c>
      <c r="B315">
        <v>313</v>
      </c>
      <c r="C315">
        <v>313</v>
      </c>
      <c r="D315" t="s">
        <v>3</v>
      </c>
      <c r="J315" s="1">
        <v>26668</v>
      </c>
      <c r="K315">
        <v>7</v>
      </c>
      <c r="L315">
        <v>30</v>
      </c>
      <c r="M315">
        <v>6</v>
      </c>
      <c r="N315">
        <v>20</v>
      </c>
      <c r="O315" t="s">
        <v>55</v>
      </c>
      <c r="P315">
        <v>1</v>
      </c>
      <c r="Q315" t="s">
        <v>71</v>
      </c>
      <c r="S315" t="s">
        <v>102</v>
      </c>
      <c r="U315">
        <v>1</v>
      </c>
      <c r="V315" t="s">
        <v>216</v>
      </c>
      <c r="X315" t="s">
        <v>84</v>
      </c>
      <c r="Z315" t="s">
        <v>95</v>
      </c>
      <c r="AB315">
        <v>20</v>
      </c>
      <c r="AC315" t="s">
        <v>1548</v>
      </c>
      <c r="AD315" t="s">
        <v>62</v>
      </c>
      <c r="AM315" t="s">
        <v>38</v>
      </c>
      <c r="AX315" t="s">
        <v>1549</v>
      </c>
      <c r="AY315">
        <v>10</v>
      </c>
      <c r="AZ315" t="s">
        <v>1550</v>
      </c>
      <c r="BA315" t="s">
        <v>1551</v>
      </c>
      <c r="BB315" t="s">
        <v>1552</v>
      </c>
    </row>
    <row r="316" spans="1:54" x14ac:dyDescent="0.3">
      <c r="A316">
        <v>314</v>
      </c>
      <c r="B316">
        <v>314</v>
      </c>
      <c r="C316">
        <v>314</v>
      </c>
      <c r="D316" t="s">
        <v>3</v>
      </c>
      <c r="E316" t="s">
        <v>4</v>
      </c>
      <c r="H316" t="s">
        <v>7</v>
      </c>
      <c r="J316" s="1">
        <v>33626</v>
      </c>
      <c r="K316">
        <v>8</v>
      </c>
      <c r="L316">
        <v>40</v>
      </c>
      <c r="M316">
        <v>13</v>
      </c>
      <c r="N316">
        <v>6</v>
      </c>
      <c r="O316" t="s">
        <v>192</v>
      </c>
      <c r="P316">
        <v>1</v>
      </c>
      <c r="Q316" t="s">
        <v>143</v>
      </c>
      <c r="S316" t="s">
        <v>102</v>
      </c>
      <c r="U316">
        <v>1</v>
      </c>
      <c r="V316" t="s">
        <v>410</v>
      </c>
      <c r="X316" t="s">
        <v>84</v>
      </c>
      <c r="Z316" t="s">
        <v>60</v>
      </c>
      <c r="AB316">
        <v>2</v>
      </c>
      <c r="AC316" t="s">
        <v>1553</v>
      </c>
      <c r="AD316" t="s">
        <v>87</v>
      </c>
      <c r="AM316" t="s">
        <v>38</v>
      </c>
      <c r="AW316" t="s">
        <v>348</v>
      </c>
      <c r="AY316">
        <v>5</v>
      </c>
      <c r="AZ316" t="s">
        <v>1554</v>
      </c>
      <c r="BA316" t="s">
        <v>1555</v>
      </c>
    </row>
    <row r="317" spans="1:54" x14ac:dyDescent="0.3">
      <c r="A317">
        <v>315</v>
      </c>
      <c r="B317">
        <v>315</v>
      </c>
      <c r="C317">
        <v>315</v>
      </c>
      <c r="D317" t="s">
        <v>3</v>
      </c>
      <c r="E317" t="s">
        <v>4</v>
      </c>
      <c r="H317" t="s">
        <v>7</v>
      </c>
      <c r="J317" s="1">
        <v>26395</v>
      </c>
      <c r="K317">
        <v>6</v>
      </c>
      <c r="L317">
        <v>35</v>
      </c>
      <c r="M317">
        <v>8</v>
      </c>
      <c r="N317">
        <v>7</v>
      </c>
      <c r="O317" t="s">
        <v>100</v>
      </c>
      <c r="P317">
        <v>1</v>
      </c>
      <c r="Q317" t="s">
        <v>125</v>
      </c>
      <c r="S317" t="s">
        <v>107</v>
      </c>
      <c r="U317">
        <v>1</v>
      </c>
      <c r="V317" t="s">
        <v>58</v>
      </c>
      <c r="X317" t="s">
        <v>59</v>
      </c>
      <c r="Z317" t="s">
        <v>95</v>
      </c>
      <c r="AB317">
        <v>23</v>
      </c>
      <c r="AC317" t="s">
        <v>1556</v>
      </c>
      <c r="AD317" t="s">
        <v>87</v>
      </c>
      <c r="AH317" t="s">
        <v>33</v>
      </c>
      <c r="AO317" t="s">
        <v>76</v>
      </c>
      <c r="AR317">
        <v>10</v>
      </c>
      <c r="AS317">
        <v>3</v>
      </c>
      <c r="AU317">
        <v>8</v>
      </c>
      <c r="AV317" t="s">
        <v>1557</v>
      </c>
      <c r="AW317" t="s">
        <v>78</v>
      </c>
      <c r="AY317">
        <v>7</v>
      </c>
      <c r="AZ317" t="s">
        <v>1558</v>
      </c>
      <c r="BA317" t="s">
        <v>1559</v>
      </c>
    </row>
    <row r="318" spans="1:54" ht="409.6" x14ac:dyDescent="0.3">
      <c r="A318">
        <v>316</v>
      </c>
      <c r="B318">
        <v>316</v>
      </c>
      <c r="C318">
        <v>316</v>
      </c>
      <c r="D318" t="s">
        <v>3</v>
      </c>
      <c r="G318" t="s">
        <v>6</v>
      </c>
      <c r="H318" t="s">
        <v>7</v>
      </c>
      <c r="J318" s="1">
        <v>32544</v>
      </c>
      <c r="K318">
        <v>7</v>
      </c>
      <c r="L318">
        <v>40</v>
      </c>
      <c r="M318">
        <v>12</v>
      </c>
      <c r="N318">
        <v>25</v>
      </c>
      <c r="O318" t="s">
        <v>136</v>
      </c>
      <c r="P318">
        <v>0</v>
      </c>
      <c r="Q318" t="s">
        <v>71</v>
      </c>
      <c r="S318" t="s">
        <v>102</v>
      </c>
      <c r="U318">
        <v>1</v>
      </c>
      <c r="V318" t="s">
        <v>522</v>
      </c>
      <c r="X318" t="s">
        <v>84</v>
      </c>
      <c r="Z318" t="s">
        <v>95</v>
      </c>
      <c r="AB318">
        <v>1</v>
      </c>
      <c r="AC318" t="s">
        <v>1560</v>
      </c>
      <c r="AD318" t="s">
        <v>87</v>
      </c>
      <c r="AH318" t="s">
        <v>33</v>
      </c>
      <c r="AO318" t="s">
        <v>165</v>
      </c>
      <c r="AQ318">
        <v>6</v>
      </c>
      <c r="AS318">
        <v>2</v>
      </c>
      <c r="AU318">
        <v>15</v>
      </c>
      <c r="AV318" s="3" t="s">
        <v>1561</v>
      </c>
      <c r="AW318" t="s">
        <v>78</v>
      </c>
      <c r="AY318">
        <v>10</v>
      </c>
      <c r="AZ318" s="3" t="s">
        <v>1562</v>
      </c>
    </row>
    <row r="319" spans="1:54" x14ac:dyDescent="0.3">
      <c r="A319">
        <v>317</v>
      </c>
      <c r="B319">
        <v>317</v>
      </c>
      <c r="C319">
        <v>317</v>
      </c>
      <c r="D319" t="s">
        <v>3</v>
      </c>
      <c r="J319" s="1">
        <v>33697</v>
      </c>
      <c r="K319">
        <v>6</v>
      </c>
      <c r="L319">
        <v>30</v>
      </c>
      <c r="M319">
        <v>10</v>
      </c>
      <c r="N319">
        <v>20</v>
      </c>
      <c r="O319" t="s">
        <v>92</v>
      </c>
      <c r="P319">
        <v>1</v>
      </c>
      <c r="Q319" t="s">
        <v>71</v>
      </c>
      <c r="S319" t="s">
        <v>102</v>
      </c>
      <c r="U319">
        <v>1</v>
      </c>
      <c r="V319" t="s">
        <v>216</v>
      </c>
      <c r="X319" t="s">
        <v>84</v>
      </c>
      <c r="Z319" t="s">
        <v>95</v>
      </c>
      <c r="AB319">
        <v>3</v>
      </c>
      <c r="AC319" t="s">
        <v>1563</v>
      </c>
      <c r="AD319" t="s">
        <v>62</v>
      </c>
      <c r="AM319" t="s">
        <v>38</v>
      </c>
      <c r="AW319" t="s">
        <v>78</v>
      </c>
      <c r="AY319">
        <v>10</v>
      </c>
      <c r="AZ319" t="s">
        <v>1564</v>
      </c>
      <c r="BA319" t="s">
        <v>1565</v>
      </c>
      <c r="BB319" t="s">
        <v>1566</v>
      </c>
    </row>
    <row r="320" spans="1:54" ht="28.8" x14ac:dyDescent="0.3">
      <c r="A320">
        <v>318</v>
      </c>
      <c r="B320">
        <v>318</v>
      </c>
      <c r="C320">
        <v>318</v>
      </c>
      <c r="D320" t="s">
        <v>3</v>
      </c>
      <c r="F320" t="s">
        <v>5</v>
      </c>
      <c r="J320" s="1">
        <v>33609</v>
      </c>
      <c r="K320">
        <v>7</v>
      </c>
      <c r="L320">
        <v>0</v>
      </c>
      <c r="M320">
        <v>6</v>
      </c>
      <c r="N320">
        <v>15</v>
      </c>
      <c r="O320" t="s">
        <v>92</v>
      </c>
      <c r="P320">
        <v>1</v>
      </c>
      <c r="Q320" t="s">
        <v>101</v>
      </c>
      <c r="T320" t="s">
        <v>1567</v>
      </c>
      <c r="U320">
        <v>0</v>
      </c>
      <c r="AD320" t="s">
        <v>62</v>
      </c>
      <c r="AH320" t="s">
        <v>33</v>
      </c>
      <c r="AJ320" t="s">
        <v>35</v>
      </c>
      <c r="AO320" t="s">
        <v>76</v>
      </c>
      <c r="AQ320">
        <v>6</v>
      </c>
      <c r="AS320">
        <v>6</v>
      </c>
      <c r="AU320">
        <v>20</v>
      </c>
      <c r="AV320" t="s">
        <v>1568</v>
      </c>
      <c r="AW320" t="s">
        <v>78</v>
      </c>
      <c r="AY320">
        <v>6</v>
      </c>
      <c r="AZ320" t="s">
        <v>1569</v>
      </c>
      <c r="BA320" s="3" t="s">
        <v>207</v>
      </c>
      <c r="BB320" t="s">
        <v>1570</v>
      </c>
    </row>
    <row r="321" spans="1:54" x14ac:dyDescent="0.3">
      <c r="A321">
        <v>319</v>
      </c>
      <c r="B321">
        <v>319</v>
      </c>
      <c r="C321">
        <v>319</v>
      </c>
      <c r="F321" t="s">
        <v>5</v>
      </c>
      <c r="H321" t="s">
        <v>7</v>
      </c>
      <c r="J321" s="1">
        <v>33386</v>
      </c>
      <c r="K321">
        <v>5</v>
      </c>
      <c r="L321">
        <v>45</v>
      </c>
      <c r="M321">
        <v>12</v>
      </c>
      <c r="N321">
        <v>30</v>
      </c>
      <c r="O321" t="s">
        <v>92</v>
      </c>
      <c r="P321">
        <v>1</v>
      </c>
      <c r="Q321" t="s">
        <v>82</v>
      </c>
      <c r="T321" t="s">
        <v>1571</v>
      </c>
      <c r="U321">
        <v>0</v>
      </c>
      <c r="AD321" t="s">
        <v>87</v>
      </c>
      <c r="AJ321" t="s">
        <v>35</v>
      </c>
      <c r="AO321" t="s">
        <v>63</v>
      </c>
      <c r="AQ321">
        <v>3</v>
      </c>
      <c r="AS321">
        <v>4</v>
      </c>
      <c r="AU321">
        <v>6</v>
      </c>
      <c r="AV321" t="s">
        <v>1572</v>
      </c>
      <c r="AW321" t="s">
        <v>67</v>
      </c>
      <c r="AY321">
        <v>8</v>
      </c>
      <c r="AZ321" t="s">
        <v>1573</v>
      </c>
      <c r="BA321" t="s">
        <v>1574</v>
      </c>
      <c r="BB321" t="s">
        <v>1575</v>
      </c>
    </row>
    <row r="322" spans="1:54" x14ac:dyDescent="0.3">
      <c r="A322">
        <v>320</v>
      </c>
      <c r="B322">
        <v>320</v>
      </c>
      <c r="C322">
        <v>320</v>
      </c>
      <c r="D322" t="s">
        <v>3</v>
      </c>
      <c r="J322" s="1">
        <v>27200</v>
      </c>
      <c r="K322">
        <v>7</v>
      </c>
      <c r="L322">
        <v>0</v>
      </c>
      <c r="M322">
        <v>14</v>
      </c>
      <c r="N322">
        <v>2</v>
      </c>
      <c r="O322" t="s">
        <v>70</v>
      </c>
      <c r="P322">
        <v>0</v>
      </c>
      <c r="Q322" t="s">
        <v>71</v>
      </c>
      <c r="S322" t="s">
        <v>57</v>
      </c>
      <c r="U322">
        <v>0</v>
      </c>
      <c r="AD322" t="s">
        <v>62</v>
      </c>
      <c r="AE322" t="s">
        <v>30</v>
      </c>
      <c r="AG322" t="s">
        <v>32</v>
      </c>
      <c r="AO322" t="s">
        <v>76</v>
      </c>
      <c r="AR322">
        <v>10</v>
      </c>
      <c r="AS322">
        <v>2</v>
      </c>
      <c r="AU322">
        <v>14</v>
      </c>
      <c r="AV322" t="s">
        <v>1576</v>
      </c>
      <c r="AW322" t="s">
        <v>348</v>
      </c>
      <c r="AY322">
        <v>7</v>
      </c>
      <c r="AZ322" t="s">
        <v>1577</v>
      </c>
      <c r="BA322" t="s">
        <v>1578</v>
      </c>
      <c r="BB322" t="s">
        <v>1579</v>
      </c>
    </row>
    <row r="323" spans="1:54" x14ac:dyDescent="0.3">
      <c r="A323">
        <v>321</v>
      </c>
      <c r="B323">
        <v>321</v>
      </c>
      <c r="C323">
        <v>321</v>
      </c>
      <c r="E323" t="s">
        <v>4</v>
      </c>
      <c r="H323" t="s">
        <v>7</v>
      </c>
      <c r="J323" s="1">
        <v>33989</v>
      </c>
      <c r="K323">
        <v>8</v>
      </c>
      <c r="L323">
        <v>0</v>
      </c>
      <c r="M323">
        <v>10</v>
      </c>
      <c r="N323">
        <v>30</v>
      </c>
      <c r="O323" t="s">
        <v>338</v>
      </c>
      <c r="P323">
        <v>0</v>
      </c>
      <c r="Q323" t="s">
        <v>71</v>
      </c>
      <c r="S323" t="s">
        <v>102</v>
      </c>
      <c r="U323">
        <v>1</v>
      </c>
      <c r="V323" t="s">
        <v>216</v>
      </c>
      <c r="Y323" t="s">
        <v>1580</v>
      </c>
      <c r="Z323" t="s">
        <v>275</v>
      </c>
      <c r="AB323">
        <v>2</v>
      </c>
      <c r="AC323" t="s">
        <v>1581</v>
      </c>
      <c r="AD323" t="s">
        <v>62</v>
      </c>
      <c r="AH323" t="s">
        <v>33</v>
      </c>
      <c r="AJ323" t="s">
        <v>35</v>
      </c>
      <c r="AO323" t="s">
        <v>63</v>
      </c>
      <c r="AQ323">
        <v>4</v>
      </c>
      <c r="AS323">
        <v>4</v>
      </c>
      <c r="AU323">
        <v>3</v>
      </c>
      <c r="AV323" t="s">
        <v>1582</v>
      </c>
      <c r="AW323" t="s">
        <v>78</v>
      </c>
      <c r="AY323">
        <v>8</v>
      </c>
      <c r="AZ323" t="s">
        <v>1583</v>
      </c>
      <c r="BA323" t="s">
        <v>1584</v>
      </c>
    </row>
    <row r="324" spans="1:54" x14ac:dyDescent="0.3">
      <c r="A324">
        <v>322</v>
      </c>
      <c r="B324">
        <v>322</v>
      </c>
      <c r="C324">
        <v>322</v>
      </c>
      <c r="D324" t="s">
        <v>3</v>
      </c>
      <c r="G324" t="s">
        <v>6</v>
      </c>
      <c r="H324" t="s">
        <v>7</v>
      </c>
      <c r="J324" s="1">
        <v>33399</v>
      </c>
      <c r="K324">
        <v>8</v>
      </c>
      <c r="L324">
        <v>0</v>
      </c>
      <c r="M324">
        <v>7</v>
      </c>
      <c r="N324">
        <v>1</v>
      </c>
      <c r="O324" t="s">
        <v>338</v>
      </c>
      <c r="P324">
        <v>1</v>
      </c>
      <c r="Q324" t="s">
        <v>71</v>
      </c>
      <c r="S324" t="s">
        <v>57</v>
      </c>
      <c r="U324">
        <v>0</v>
      </c>
      <c r="AD324" t="s">
        <v>62</v>
      </c>
      <c r="AM324" t="s">
        <v>38</v>
      </c>
      <c r="AW324" t="s">
        <v>78</v>
      </c>
      <c r="AY324">
        <v>9</v>
      </c>
      <c r="AZ324" t="s">
        <v>1585</v>
      </c>
      <c r="BA324" t="s">
        <v>1586</v>
      </c>
      <c r="BB324" t="s">
        <v>1587</v>
      </c>
    </row>
    <row r="325" spans="1:54" x14ac:dyDescent="0.3">
      <c r="A325">
        <v>323</v>
      </c>
      <c r="B325">
        <v>323</v>
      </c>
      <c r="C325">
        <v>323</v>
      </c>
      <c r="D325" t="s">
        <v>3</v>
      </c>
      <c r="E325" t="s">
        <v>4</v>
      </c>
      <c r="H325" t="s">
        <v>7</v>
      </c>
      <c r="J325" s="1">
        <v>28993</v>
      </c>
      <c r="K325">
        <v>6</v>
      </c>
      <c r="L325">
        <v>0</v>
      </c>
      <c r="M325">
        <v>12</v>
      </c>
      <c r="N325">
        <v>12</v>
      </c>
      <c r="O325" t="s">
        <v>228</v>
      </c>
      <c r="P325">
        <v>1</v>
      </c>
      <c r="Q325" t="s">
        <v>56</v>
      </c>
      <c r="S325" t="s">
        <v>72</v>
      </c>
      <c r="U325">
        <v>1</v>
      </c>
      <c r="V325" t="s">
        <v>216</v>
      </c>
      <c r="X325" t="s">
        <v>84</v>
      </c>
      <c r="Z325" t="s">
        <v>95</v>
      </c>
      <c r="AB325">
        <v>15</v>
      </c>
      <c r="AC325" t="s">
        <v>202</v>
      </c>
      <c r="AD325" t="s">
        <v>87</v>
      </c>
      <c r="AI325" t="s">
        <v>34</v>
      </c>
      <c r="AO325" t="s">
        <v>165</v>
      </c>
      <c r="AQ325">
        <v>6</v>
      </c>
      <c r="AS325">
        <v>6</v>
      </c>
      <c r="AU325">
        <v>30</v>
      </c>
      <c r="AV325" t="s">
        <v>1588</v>
      </c>
      <c r="AW325" t="s">
        <v>67</v>
      </c>
      <c r="AY325">
        <v>9</v>
      </c>
      <c r="AZ325" t="s">
        <v>1589</v>
      </c>
      <c r="BA325" t="s">
        <v>1590</v>
      </c>
      <c r="BB325" t="s">
        <v>293</v>
      </c>
    </row>
    <row r="326" spans="1:54" x14ac:dyDescent="0.3">
      <c r="A326">
        <v>324</v>
      </c>
      <c r="B326">
        <v>324</v>
      </c>
      <c r="C326">
        <v>324</v>
      </c>
      <c r="E326" t="s">
        <v>4</v>
      </c>
      <c r="J326" s="1">
        <v>29439</v>
      </c>
      <c r="K326">
        <v>7</v>
      </c>
      <c r="L326">
        <v>120</v>
      </c>
      <c r="M326">
        <v>12</v>
      </c>
      <c r="N326">
        <v>12</v>
      </c>
      <c r="O326" t="s">
        <v>100</v>
      </c>
      <c r="P326">
        <v>1</v>
      </c>
      <c r="Q326" t="s">
        <v>137</v>
      </c>
      <c r="S326" t="s">
        <v>102</v>
      </c>
      <c r="U326">
        <v>1</v>
      </c>
      <c r="V326" t="s">
        <v>158</v>
      </c>
      <c r="X326" t="s">
        <v>84</v>
      </c>
      <c r="Z326" t="s">
        <v>95</v>
      </c>
      <c r="AB326">
        <v>14</v>
      </c>
      <c r="AC326" t="s">
        <v>1591</v>
      </c>
      <c r="AD326" t="s">
        <v>87</v>
      </c>
      <c r="AH326" t="s">
        <v>33</v>
      </c>
      <c r="AJ326" t="s">
        <v>35</v>
      </c>
      <c r="AO326" t="s">
        <v>76</v>
      </c>
      <c r="AR326">
        <v>10</v>
      </c>
      <c r="AT326">
        <v>8</v>
      </c>
      <c r="AU326">
        <v>24</v>
      </c>
      <c r="AV326" t="s">
        <v>1592</v>
      </c>
      <c r="AW326" t="s">
        <v>78</v>
      </c>
      <c r="AY326">
        <v>9</v>
      </c>
      <c r="AZ326" t="s">
        <v>1593</v>
      </c>
      <c r="BA326" t="s">
        <v>1594</v>
      </c>
      <c r="BB326" t="s">
        <v>1595</v>
      </c>
    </row>
    <row r="327" spans="1:54" x14ac:dyDescent="0.3">
      <c r="A327">
        <v>325</v>
      </c>
      <c r="B327">
        <v>325</v>
      </c>
      <c r="C327">
        <v>325</v>
      </c>
      <c r="D327" t="s">
        <v>3</v>
      </c>
      <c r="E327" t="s">
        <v>4</v>
      </c>
      <c r="F327" t="s">
        <v>5</v>
      </c>
      <c r="J327" s="1">
        <v>28859</v>
      </c>
      <c r="K327">
        <v>8</v>
      </c>
      <c r="L327">
        <v>15</v>
      </c>
      <c r="M327">
        <v>5</v>
      </c>
      <c r="N327">
        <v>10</v>
      </c>
      <c r="O327" t="s">
        <v>306</v>
      </c>
      <c r="P327">
        <v>0</v>
      </c>
      <c r="Q327" t="s">
        <v>143</v>
      </c>
      <c r="T327" t="s">
        <v>1596</v>
      </c>
      <c r="U327">
        <v>1</v>
      </c>
      <c r="V327" t="s">
        <v>73</v>
      </c>
      <c r="Y327" t="s">
        <v>1597</v>
      </c>
      <c r="Z327" t="s">
        <v>60</v>
      </c>
      <c r="AB327">
        <v>6</v>
      </c>
      <c r="AC327" t="s">
        <v>1598</v>
      </c>
      <c r="AD327" t="s">
        <v>75</v>
      </c>
      <c r="AH327" t="s">
        <v>33</v>
      </c>
      <c r="AO327" t="s">
        <v>76</v>
      </c>
      <c r="AQ327">
        <v>6</v>
      </c>
      <c r="AS327">
        <v>6</v>
      </c>
      <c r="AU327">
        <v>40</v>
      </c>
      <c r="AV327" t="s">
        <v>1599</v>
      </c>
      <c r="AX327" t="s">
        <v>1600</v>
      </c>
      <c r="AY327">
        <v>10</v>
      </c>
      <c r="AZ327" t="s">
        <v>1601</v>
      </c>
      <c r="BA327" t="s">
        <v>1602</v>
      </c>
      <c r="BB327" t="s">
        <v>1603</v>
      </c>
    </row>
    <row r="328" spans="1:54" x14ac:dyDescent="0.3">
      <c r="A328">
        <v>326</v>
      </c>
      <c r="B328">
        <v>326</v>
      </c>
      <c r="C328">
        <v>326</v>
      </c>
      <c r="D328" t="s">
        <v>3</v>
      </c>
      <c r="J328" s="1">
        <v>33643</v>
      </c>
      <c r="K328">
        <v>7</v>
      </c>
      <c r="L328">
        <v>180</v>
      </c>
      <c r="M328">
        <v>9</v>
      </c>
      <c r="N328">
        <v>20</v>
      </c>
      <c r="O328" t="s">
        <v>228</v>
      </c>
      <c r="P328">
        <v>1</v>
      </c>
      <c r="Q328" t="s">
        <v>56</v>
      </c>
      <c r="S328" t="s">
        <v>107</v>
      </c>
      <c r="U328">
        <v>1</v>
      </c>
      <c r="V328" t="s">
        <v>93</v>
      </c>
      <c r="X328" t="s">
        <v>84</v>
      </c>
      <c r="Z328" t="s">
        <v>95</v>
      </c>
      <c r="AB328">
        <v>2</v>
      </c>
      <c r="AC328" t="s">
        <v>1604</v>
      </c>
      <c r="AD328" t="s">
        <v>87</v>
      </c>
      <c r="AH328" t="s">
        <v>33</v>
      </c>
      <c r="AK328" t="s">
        <v>36</v>
      </c>
      <c r="AO328" t="s">
        <v>165</v>
      </c>
      <c r="AQ328">
        <v>4</v>
      </c>
      <c r="AS328">
        <v>4</v>
      </c>
      <c r="AU328">
        <v>10</v>
      </c>
      <c r="AV328" t="s">
        <v>1605</v>
      </c>
      <c r="AW328" t="s">
        <v>78</v>
      </c>
      <c r="AY328">
        <v>6</v>
      </c>
      <c r="AZ328" t="s">
        <v>1606</v>
      </c>
      <c r="BA328" t="s">
        <v>1607</v>
      </c>
      <c r="BB328" t="s">
        <v>1608</v>
      </c>
    </row>
    <row r="329" spans="1:54" x14ac:dyDescent="0.3">
      <c r="A329">
        <v>327</v>
      </c>
      <c r="B329">
        <v>327</v>
      </c>
      <c r="C329">
        <v>327</v>
      </c>
      <c r="D329" t="s">
        <v>3</v>
      </c>
      <c r="J329" s="1">
        <v>33513</v>
      </c>
      <c r="K329">
        <v>9</v>
      </c>
      <c r="L329">
        <v>2</v>
      </c>
      <c r="M329">
        <v>10</v>
      </c>
      <c r="N329">
        <v>5</v>
      </c>
      <c r="O329" t="s">
        <v>106</v>
      </c>
      <c r="P329">
        <v>1</v>
      </c>
      <c r="Q329" t="s">
        <v>56</v>
      </c>
      <c r="S329" t="s">
        <v>102</v>
      </c>
      <c r="U329">
        <v>1</v>
      </c>
      <c r="V329" t="s">
        <v>216</v>
      </c>
      <c r="X329" t="s">
        <v>84</v>
      </c>
      <c r="Z329" t="s">
        <v>95</v>
      </c>
      <c r="AB329">
        <v>4</v>
      </c>
      <c r="AC329" t="s">
        <v>1187</v>
      </c>
      <c r="AD329" t="s">
        <v>62</v>
      </c>
      <c r="AJ329" t="s">
        <v>35</v>
      </c>
      <c r="AM329" t="s">
        <v>38</v>
      </c>
      <c r="AN329" t="s">
        <v>1609</v>
      </c>
      <c r="AW329" t="s">
        <v>67</v>
      </c>
      <c r="AY329">
        <v>10</v>
      </c>
      <c r="AZ329" t="s">
        <v>1610</v>
      </c>
      <c r="BA329" t="s">
        <v>1611</v>
      </c>
      <c r="BB329" t="s">
        <v>1612</v>
      </c>
    </row>
    <row r="330" spans="1:54" x14ac:dyDescent="0.3">
      <c r="A330">
        <v>328</v>
      </c>
      <c r="B330">
        <v>328</v>
      </c>
      <c r="C330">
        <v>328</v>
      </c>
      <c r="E330" t="s">
        <v>4</v>
      </c>
      <c r="G330" t="s">
        <v>6</v>
      </c>
      <c r="H330" t="s">
        <v>7</v>
      </c>
      <c r="J330" s="1">
        <v>26619</v>
      </c>
      <c r="K330">
        <v>8</v>
      </c>
      <c r="L330">
        <v>0</v>
      </c>
      <c r="M330">
        <v>10</v>
      </c>
      <c r="N330">
        <v>50</v>
      </c>
      <c r="O330" t="s">
        <v>92</v>
      </c>
      <c r="P330">
        <v>1</v>
      </c>
      <c r="Q330" t="s">
        <v>82</v>
      </c>
      <c r="S330" t="s">
        <v>107</v>
      </c>
      <c r="U330">
        <v>1</v>
      </c>
      <c r="V330" t="s">
        <v>216</v>
      </c>
      <c r="X330" t="s">
        <v>59</v>
      </c>
      <c r="Z330" t="s">
        <v>95</v>
      </c>
      <c r="AB330">
        <v>5</v>
      </c>
      <c r="AC330" t="s">
        <v>1613</v>
      </c>
      <c r="AD330" t="s">
        <v>366</v>
      </c>
      <c r="AJ330" t="s">
        <v>35</v>
      </c>
      <c r="AN330" t="s">
        <v>1614</v>
      </c>
      <c r="AO330" t="s">
        <v>63</v>
      </c>
      <c r="AQ330">
        <v>5</v>
      </c>
      <c r="AS330">
        <v>5</v>
      </c>
      <c r="AU330">
        <v>8</v>
      </c>
      <c r="AV330" t="s">
        <v>1615</v>
      </c>
      <c r="AW330" t="s">
        <v>78</v>
      </c>
      <c r="AY330">
        <v>8</v>
      </c>
      <c r="AZ330" t="s">
        <v>1616</v>
      </c>
      <c r="BA330" t="s">
        <v>1617</v>
      </c>
      <c r="BB330" t="s">
        <v>1618</v>
      </c>
    </row>
    <row r="331" spans="1:54" x14ac:dyDescent="0.3">
      <c r="A331">
        <v>329</v>
      </c>
      <c r="B331">
        <v>329</v>
      </c>
      <c r="C331">
        <v>329</v>
      </c>
      <c r="D331" t="s">
        <v>3</v>
      </c>
      <c r="E331" t="s">
        <v>4</v>
      </c>
      <c r="F331" t="s">
        <v>5</v>
      </c>
      <c r="J331" s="1">
        <v>31218</v>
      </c>
      <c r="K331">
        <v>7</v>
      </c>
      <c r="L331">
        <v>30</v>
      </c>
      <c r="M331">
        <v>8</v>
      </c>
      <c r="N331">
        <v>2</v>
      </c>
      <c r="O331" t="s">
        <v>70</v>
      </c>
      <c r="P331">
        <v>0</v>
      </c>
      <c r="Q331" t="s">
        <v>101</v>
      </c>
      <c r="S331" t="s">
        <v>107</v>
      </c>
      <c r="U331">
        <v>1</v>
      </c>
      <c r="V331" t="s">
        <v>216</v>
      </c>
      <c r="X331" t="s">
        <v>84</v>
      </c>
      <c r="Z331" t="s">
        <v>422</v>
      </c>
      <c r="AB331">
        <v>10</v>
      </c>
      <c r="AC331" t="s">
        <v>1619</v>
      </c>
      <c r="AD331" t="s">
        <v>87</v>
      </c>
      <c r="AF331" t="s">
        <v>31</v>
      </c>
      <c r="AO331" t="s">
        <v>63</v>
      </c>
      <c r="AQ331">
        <v>4</v>
      </c>
      <c r="AS331">
        <v>4</v>
      </c>
      <c r="AU331">
        <v>6</v>
      </c>
      <c r="AV331" t="s">
        <v>1620</v>
      </c>
      <c r="AW331" t="s">
        <v>67</v>
      </c>
      <c r="AY331">
        <v>9</v>
      </c>
      <c r="AZ331" t="s">
        <v>1621</v>
      </c>
    </row>
    <row r="332" spans="1:54" x14ac:dyDescent="0.3">
      <c r="A332">
        <v>330</v>
      </c>
      <c r="B332">
        <v>330</v>
      </c>
      <c r="C332">
        <v>330</v>
      </c>
      <c r="D332" t="s">
        <v>3</v>
      </c>
      <c r="J332" s="1">
        <v>25259</v>
      </c>
      <c r="K332">
        <v>8</v>
      </c>
      <c r="L332">
        <v>0</v>
      </c>
      <c r="M332">
        <v>14</v>
      </c>
      <c r="N332">
        <v>2</v>
      </c>
      <c r="O332" t="s">
        <v>70</v>
      </c>
      <c r="P332">
        <v>1</v>
      </c>
      <c r="U332">
        <v>0</v>
      </c>
      <c r="AD332" t="s">
        <v>62</v>
      </c>
      <c r="AH332" t="s">
        <v>33</v>
      </c>
      <c r="AO332" t="s">
        <v>76</v>
      </c>
      <c r="AQ332">
        <v>6</v>
      </c>
      <c r="AS332">
        <v>6</v>
      </c>
      <c r="AU332">
        <v>16</v>
      </c>
      <c r="AV332" t="s">
        <v>1622</v>
      </c>
      <c r="AW332" t="s">
        <v>78</v>
      </c>
      <c r="AY332">
        <v>9</v>
      </c>
      <c r="AZ332" t="s">
        <v>1623</v>
      </c>
      <c r="BB332" t="s">
        <v>1624</v>
      </c>
    </row>
    <row r="333" spans="1:54" x14ac:dyDescent="0.3">
      <c r="A333">
        <v>331</v>
      </c>
      <c r="B333">
        <v>331</v>
      </c>
      <c r="C333">
        <v>331</v>
      </c>
      <c r="G333" t="s">
        <v>6</v>
      </c>
      <c r="J333" s="1">
        <v>32523</v>
      </c>
      <c r="K333">
        <v>7</v>
      </c>
      <c r="L333">
        <v>10</v>
      </c>
      <c r="M333">
        <v>7</v>
      </c>
      <c r="N333">
        <v>10</v>
      </c>
      <c r="O333" t="s">
        <v>306</v>
      </c>
      <c r="P333">
        <v>0</v>
      </c>
      <c r="Q333" t="s">
        <v>56</v>
      </c>
      <c r="S333" t="s">
        <v>57</v>
      </c>
      <c r="U333">
        <v>1</v>
      </c>
      <c r="V333" t="s">
        <v>216</v>
      </c>
      <c r="X333" t="s">
        <v>114</v>
      </c>
      <c r="Z333" t="s">
        <v>60</v>
      </c>
      <c r="AB333">
        <v>4</v>
      </c>
      <c r="AC333" t="s">
        <v>1625</v>
      </c>
      <c r="AD333" t="s">
        <v>87</v>
      </c>
      <c r="AG333" t="s">
        <v>32</v>
      </c>
      <c r="AO333" t="s">
        <v>76</v>
      </c>
      <c r="AQ333">
        <v>5</v>
      </c>
      <c r="AS333">
        <v>5</v>
      </c>
      <c r="AU333">
        <v>180</v>
      </c>
      <c r="AV333" t="s">
        <v>1626</v>
      </c>
      <c r="AW333" t="s">
        <v>67</v>
      </c>
      <c r="AY333">
        <v>10</v>
      </c>
      <c r="AZ333" t="s">
        <v>1627</v>
      </c>
      <c r="BA333" t="s">
        <v>1628</v>
      </c>
      <c r="BB333" t="s">
        <v>1629</v>
      </c>
    </row>
    <row r="334" spans="1:54" x14ac:dyDescent="0.3">
      <c r="A334">
        <v>332</v>
      </c>
      <c r="B334">
        <v>332</v>
      </c>
      <c r="C334">
        <v>332</v>
      </c>
      <c r="D334" t="s">
        <v>3</v>
      </c>
      <c r="H334" t="s">
        <v>7</v>
      </c>
      <c r="J334" s="1">
        <v>33568</v>
      </c>
      <c r="K334">
        <v>8</v>
      </c>
      <c r="L334">
        <v>110</v>
      </c>
      <c r="M334">
        <v>10</v>
      </c>
      <c r="N334">
        <v>0</v>
      </c>
      <c r="O334" t="s">
        <v>136</v>
      </c>
      <c r="P334">
        <v>0</v>
      </c>
      <c r="Q334" t="s">
        <v>101</v>
      </c>
      <c r="S334" t="s">
        <v>107</v>
      </c>
      <c r="U334">
        <v>1</v>
      </c>
      <c r="V334" t="s">
        <v>216</v>
      </c>
      <c r="X334" t="s">
        <v>84</v>
      </c>
      <c r="Z334" t="s">
        <v>95</v>
      </c>
      <c r="AB334">
        <v>3</v>
      </c>
      <c r="AC334" t="s">
        <v>1630</v>
      </c>
      <c r="AD334" t="s">
        <v>62</v>
      </c>
      <c r="AJ334" t="s">
        <v>35</v>
      </c>
      <c r="AO334" t="s">
        <v>76</v>
      </c>
      <c r="AQ334">
        <v>6</v>
      </c>
      <c r="AS334">
        <v>6</v>
      </c>
      <c r="AU334">
        <v>6</v>
      </c>
      <c r="AV334" t="s">
        <v>1631</v>
      </c>
      <c r="AW334" t="s">
        <v>78</v>
      </c>
      <c r="AY334">
        <v>9</v>
      </c>
      <c r="AZ334" t="s">
        <v>1632</v>
      </c>
      <c r="BA334" t="s">
        <v>613</v>
      </c>
      <c r="BB334" t="s">
        <v>1633</v>
      </c>
    </row>
    <row r="335" spans="1:54" x14ac:dyDescent="0.3">
      <c r="A335">
        <v>333</v>
      </c>
      <c r="B335">
        <v>333</v>
      </c>
      <c r="C335">
        <v>333</v>
      </c>
      <c r="E335" t="s">
        <v>4</v>
      </c>
      <c r="H335" t="s">
        <v>7</v>
      </c>
      <c r="J335" s="1">
        <v>26479</v>
      </c>
      <c r="K335">
        <v>7</v>
      </c>
      <c r="L335">
        <v>60</v>
      </c>
      <c r="M335">
        <v>11</v>
      </c>
      <c r="N335">
        <v>20</v>
      </c>
      <c r="O335" t="s">
        <v>228</v>
      </c>
      <c r="P335">
        <v>0</v>
      </c>
      <c r="Q335" t="s">
        <v>143</v>
      </c>
      <c r="S335" t="s">
        <v>102</v>
      </c>
      <c r="U335">
        <v>1</v>
      </c>
      <c r="V335" t="s">
        <v>113</v>
      </c>
      <c r="X335" t="s">
        <v>84</v>
      </c>
      <c r="Z335" t="s">
        <v>95</v>
      </c>
      <c r="AB335">
        <v>15</v>
      </c>
      <c r="AC335" t="s">
        <v>1634</v>
      </c>
      <c r="AD335" t="s">
        <v>87</v>
      </c>
      <c r="AI335" t="s">
        <v>34</v>
      </c>
      <c r="AO335" t="s">
        <v>76</v>
      </c>
      <c r="AQ335">
        <v>4</v>
      </c>
      <c r="AS335">
        <v>6</v>
      </c>
      <c r="AU335">
        <v>25</v>
      </c>
      <c r="AV335" t="s">
        <v>1635</v>
      </c>
      <c r="AW335" t="s">
        <v>78</v>
      </c>
      <c r="AY335">
        <v>9</v>
      </c>
      <c r="AZ335" t="s">
        <v>1636</v>
      </c>
      <c r="BA335" t="s">
        <v>1637</v>
      </c>
      <c r="BB335" t="s">
        <v>1638</v>
      </c>
    </row>
    <row r="336" spans="1:54" x14ac:dyDescent="0.3">
      <c r="A336">
        <v>334</v>
      </c>
      <c r="B336">
        <v>334</v>
      </c>
      <c r="C336">
        <v>334</v>
      </c>
      <c r="E336" t="s">
        <v>4</v>
      </c>
      <c r="H336" t="s">
        <v>7</v>
      </c>
      <c r="J336" s="1">
        <v>30461</v>
      </c>
      <c r="K336">
        <v>8</v>
      </c>
      <c r="L336">
        <v>0</v>
      </c>
      <c r="M336">
        <v>16</v>
      </c>
      <c r="N336">
        <v>2</v>
      </c>
      <c r="O336" t="s">
        <v>192</v>
      </c>
      <c r="P336">
        <v>0</v>
      </c>
      <c r="Q336" t="s">
        <v>71</v>
      </c>
      <c r="S336" t="s">
        <v>102</v>
      </c>
      <c r="U336">
        <v>1</v>
      </c>
      <c r="V336" t="s">
        <v>216</v>
      </c>
      <c r="X336" t="s">
        <v>84</v>
      </c>
      <c r="Z336" t="s">
        <v>109</v>
      </c>
      <c r="AB336">
        <v>12</v>
      </c>
      <c r="AC336" t="s">
        <v>1639</v>
      </c>
      <c r="AD336" t="s">
        <v>164</v>
      </c>
      <c r="AH336" t="s">
        <v>33</v>
      </c>
      <c r="AJ336" t="s">
        <v>35</v>
      </c>
      <c r="AO336" t="s">
        <v>76</v>
      </c>
      <c r="AQ336">
        <v>6</v>
      </c>
      <c r="AS336">
        <v>6</v>
      </c>
      <c r="AU336">
        <v>4</v>
      </c>
      <c r="AV336" t="s">
        <v>1640</v>
      </c>
      <c r="AW336" t="s">
        <v>78</v>
      </c>
      <c r="AY336">
        <v>10</v>
      </c>
      <c r="AZ336" t="s">
        <v>1641</v>
      </c>
      <c r="BA336" t="s">
        <v>1642</v>
      </c>
    </row>
    <row r="337" spans="1:55" x14ac:dyDescent="0.3">
      <c r="A337">
        <v>335</v>
      </c>
      <c r="B337">
        <v>335</v>
      </c>
      <c r="C337">
        <v>335</v>
      </c>
      <c r="D337" t="s">
        <v>3</v>
      </c>
      <c r="E337" t="s">
        <v>4</v>
      </c>
      <c r="F337" t="s">
        <v>5</v>
      </c>
      <c r="H337" t="s">
        <v>7</v>
      </c>
      <c r="K337">
        <v>6</v>
      </c>
      <c r="L337">
        <v>120</v>
      </c>
      <c r="M337">
        <v>9</v>
      </c>
      <c r="N337">
        <v>10</v>
      </c>
      <c r="O337" t="s">
        <v>228</v>
      </c>
      <c r="P337">
        <v>0</v>
      </c>
      <c r="Q337" t="s">
        <v>137</v>
      </c>
      <c r="S337" t="s">
        <v>102</v>
      </c>
      <c r="U337">
        <v>1</v>
      </c>
      <c r="V337" t="s">
        <v>216</v>
      </c>
      <c r="X337" t="s">
        <v>84</v>
      </c>
      <c r="Z337" t="s">
        <v>95</v>
      </c>
      <c r="AB337">
        <v>2</v>
      </c>
      <c r="AC337" t="s">
        <v>1643</v>
      </c>
      <c r="AD337" t="s">
        <v>366</v>
      </c>
      <c r="AH337" t="s">
        <v>33</v>
      </c>
      <c r="AO337" t="s">
        <v>165</v>
      </c>
      <c r="AQ337">
        <v>6</v>
      </c>
      <c r="AS337">
        <v>4</v>
      </c>
      <c r="AU337">
        <v>12</v>
      </c>
      <c r="AV337" t="s">
        <v>1644</v>
      </c>
      <c r="AW337" t="s">
        <v>78</v>
      </c>
      <c r="AY337">
        <v>10</v>
      </c>
      <c r="AZ337" t="s">
        <v>1645</v>
      </c>
      <c r="BA337" t="s">
        <v>1646</v>
      </c>
      <c r="BB337" t="s">
        <v>119</v>
      </c>
    </row>
    <row r="338" spans="1:55" x14ac:dyDescent="0.3">
      <c r="A338">
        <v>336</v>
      </c>
      <c r="B338">
        <v>336</v>
      </c>
      <c r="C338">
        <v>336</v>
      </c>
      <c r="D338" t="s">
        <v>3</v>
      </c>
      <c r="H338" t="s">
        <v>7</v>
      </c>
      <c r="J338" s="1">
        <v>32534</v>
      </c>
      <c r="K338">
        <v>8</v>
      </c>
      <c r="L338">
        <v>0</v>
      </c>
      <c r="M338">
        <v>4</v>
      </c>
      <c r="N338">
        <v>20</v>
      </c>
      <c r="O338" t="s">
        <v>124</v>
      </c>
      <c r="P338">
        <v>1</v>
      </c>
      <c r="Q338" t="s">
        <v>56</v>
      </c>
      <c r="S338" t="s">
        <v>102</v>
      </c>
      <c r="U338">
        <v>1</v>
      </c>
      <c r="V338" t="s">
        <v>138</v>
      </c>
      <c r="X338" t="s">
        <v>145</v>
      </c>
      <c r="Z338" t="s">
        <v>95</v>
      </c>
      <c r="AB338">
        <v>2</v>
      </c>
      <c r="AD338" t="s">
        <v>366</v>
      </c>
      <c r="AH338" t="s">
        <v>33</v>
      </c>
      <c r="AN338" t="s">
        <v>1647</v>
      </c>
      <c r="AO338" t="s">
        <v>63</v>
      </c>
      <c r="AQ338">
        <v>6</v>
      </c>
      <c r="AS338">
        <v>6</v>
      </c>
      <c r="AU338">
        <v>20</v>
      </c>
      <c r="AV338" t="s">
        <v>1648</v>
      </c>
      <c r="AW338" t="s">
        <v>78</v>
      </c>
      <c r="AY338">
        <v>10</v>
      </c>
      <c r="AZ338" t="s">
        <v>1128</v>
      </c>
      <c r="BA338" t="s">
        <v>1649</v>
      </c>
      <c r="BB338" t="s">
        <v>1650</v>
      </c>
    </row>
    <row r="339" spans="1:55" x14ac:dyDescent="0.3">
      <c r="A339">
        <v>337</v>
      </c>
      <c r="B339">
        <v>337</v>
      </c>
      <c r="C339">
        <v>337</v>
      </c>
      <c r="D339" t="s">
        <v>3</v>
      </c>
      <c r="J339" s="1">
        <v>35711</v>
      </c>
      <c r="K339">
        <v>7</v>
      </c>
      <c r="L339">
        <v>120</v>
      </c>
      <c r="M339">
        <v>12</v>
      </c>
      <c r="N339">
        <v>3</v>
      </c>
      <c r="O339" t="s">
        <v>338</v>
      </c>
      <c r="P339">
        <v>1</v>
      </c>
      <c r="U339">
        <v>1</v>
      </c>
      <c r="V339" t="s">
        <v>33</v>
      </c>
      <c r="X339" t="s">
        <v>353</v>
      </c>
      <c r="Z339" t="s">
        <v>95</v>
      </c>
      <c r="AB339">
        <v>4</v>
      </c>
      <c r="AC339" t="s">
        <v>1651</v>
      </c>
      <c r="AD339" t="s">
        <v>1120</v>
      </c>
      <c r="AJ339" t="s">
        <v>35</v>
      </c>
      <c r="AK339" t="s">
        <v>36</v>
      </c>
      <c r="AO339" t="s">
        <v>63</v>
      </c>
      <c r="AQ339">
        <v>5</v>
      </c>
      <c r="AT339" t="s">
        <v>1652</v>
      </c>
      <c r="AU339">
        <v>6</v>
      </c>
      <c r="AV339" t="s">
        <v>1653</v>
      </c>
      <c r="AW339" t="s">
        <v>67</v>
      </c>
      <c r="AY339">
        <v>10</v>
      </c>
      <c r="AZ339" t="s">
        <v>1654</v>
      </c>
      <c r="BA339" t="s">
        <v>1655</v>
      </c>
    </row>
    <row r="340" spans="1:55" x14ac:dyDescent="0.3">
      <c r="A340">
        <v>338</v>
      </c>
      <c r="B340">
        <v>338</v>
      </c>
      <c r="C340">
        <v>338</v>
      </c>
      <c r="G340" t="s">
        <v>6</v>
      </c>
      <c r="H340" t="s">
        <v>7</v>
      </c>
      <c r="J340" s="1">
        <v>34628</v>
      </c>
      <c r="K340">
        <v>6</v>
      </c>
      <c r="L340">
        <v>40</v>
      </c>
      <c r="M340">
        <v>12</v>
      </c>
      <c r="N340">
        <v>5</v>
      </c>
      <c r="O340" t="s">
        <v>338</v>
      </c>
      <c r="P340">
        <v>1</v>
      </c>
      <c r="Q340" t="s">
        <v>82</v>
      </c>
      <c r="S340" t="s">
        <v>107</v>
      </c>
      <c r="U340">
        <v>1</v>
      </c>
      <c r="V340" t="s">
        <v>216</v>
      </c>
      <c r="X340" t="s">
        <v>84</v>
      </c>
      <c r="Z340" t="s">
        <v>85</v>
      </c>
      <c r="AB340">
        <v>0</v>
      </c>
      <c r="AC340" t="s">
        <v>1336</v>
      </c>
      <c r="AD340" t="s">
        <v>62</v>
      </c>
      <c r="AI340" t="s">
        <v>34</v>
      </c>
      <c r="AO340" t="s">
        <v>76</v>
      </c>
      <c r="AQ340">
        <v>4</v>
      </c>
      <c r="AS340">
        <v>2</v>
      </c>
      <c r="AU340">
        <v>48</v>
      </c>
      <c r="AV340" t="s">
        <v>1656</v>
      </c>
      <c r="AW340" t="s">
        <v>78</v>
      </c>
      <c r="AY340">
        <v>9</v>
      </c>
      <c r="AZ340" t="s">
        <v>1657</v>
      </c>
      <c r="BA340" t="s">
        <v>1658</v>
      </c>
    </row>
    <row r="341" spans="1:55" x14ac:dyDescent="0.3">
      <c r="A341">
        <v>339</v>
      </c>
      <c r="B341">
        <v>339</v>
      </c>
      <c r="C341">
        <v>339</v>
      </c>
      <c r="D341" t="s">
        <v>3</v>
      </c>
      <c r="E341" t="s">
        <v>4</v>
      </c>
      <c r="H341" t="s">
        <v>7</v>
      </c>
      <c r="J341" s="1">
        <v>35373</v>
      </c>
      <c r="K341">
        <v>6</v>
      </c>
      <c r="L341">
        <v>0</v>
      </c>
      <c r="M341">
        <v>12</v>
      </c>
      <c r="N341">
        <v>4</v>
      </c>
      <c r="O341" t="s">
        <v>124</v>
      </c>
      <c r="P341">
        <v>1</v>
      </c>
      <c r="Q341" t="s">
        <v>101</v>
      </c>
      <c r="S341" t="s">
        <v>72</v>
      </c>
      <c r="U341">
        <v>0</v>
      </c>
      <c r="AD341" t="s">
        <v>62</v>
      </c>
      <c r="AJ341" t="s">
        <v>35</v>
      </c>
      <c r="AO341" t="s">
        <v>63</v>
      </c>
      <c r="AQ341">
        <v>3</v>
      </c>
      <c r="AS341">
        <v>6</v>
      </c>
      <c r="AU341">
        <v>80</v>
      </c>
      <c r="AV341" t="s">
        <v>1659</v>
      </c>
      <c r="AX341" t="s">
        <v>1447</v>
      </c>
      <c r="AY341">
        <v>9</v>
      </c>
      <c r="AZ341" t="s">
        <v>1660</v>
      </c>
      <c r="BA341" t="s">
        <v>1661</v>
      </c>
      <c r="BB341" t="s">
        <v>1662</v>
      </c>
    </row>
    <row r="342" spans="1:55" x14ac:dyDescent="0.3">
      <c r="A342">
        <v>340</v>
      </c>
      <c r="B342">
        <v>340</v>
      </c>
      <c r="C342">
        <v>340</v>
      </c>
      <c r="H342" t="s">
        <v>7</v>
      </c>
      <c r="J342" s="1">
        <v>32492</v>
      </c>
      <c r="K342">
        <v>8</v>
      </c>
      <c r="L342">
        <v>120</v>
      </c>
      <c r="M342">
        <v>10</v>
      </c>
      <c r="N342">
        <v>10</v>
      </c>
      <c r="O342" t="s">
        <v>228</v>
      </c>
      <c r="P342">
        <v>0</v>
      </c>
      <c r="Q342" t="s">
        <v>82</v>
      </c>
      <c r="S342" t="s">
        <v>57</v>
      </c>
      <c r="U342">
        <v>1</v>
      </c>
      <c r="V342" t="s">
        <v>216</v>
      </c>
      <c r="X342" t="s">
        <v>84</v>
      </c>
      <c r="Z342" t="s">
        <v>95</v>
      </c>
      <c r="AB342">
        <v>7</v>
      </c>
      <c r="AC342" t="s">
        <v>1663</v>
      </c>
      <c r="AD342" t="s">
        <v>62</v>
      </c>
      <c r="AH342" t="s">
        <v>33</v>
      </c>
      <c r="AO342" t="s">
        <v>63</v>
      </c>
      <c r="AR342">
        <v>10</v>
      </c>
      <c r="AS342">
        <v>6</v>
      </c>
      <c r="AU342">
        <v>6</v>
      </c>
      <c r="AV342" t="s">
        <v>1664</v>
      </c>
      <c r="AW342" t="s">
        <v>78</v>
      </c>
      <c r="AY342">
        <v>10</v>
      </c>
      <c r="AZ342" t="s">
        <v>1665</v>
      </c>
      <c r="BA342" t="s">
        <v>1471</v>
      </c>
    </row>
    <row r="343" spans="1:55" x14ac:dyDescent="0.3">
      <c r="A343">
        <v>341</v>
      </c>
      <c r="B343">
        <v>341</v>
      </c>
      <c r="C343">
        <v>341</v>
      </c>
      <c r="D343" t="s">
        <v>3</v>
      </c>
      <c r="J343" s="1">
        <v>32577</v>
      </c>
      <c r="K343">
        <v>7</v>
      </c>
      <c r="L343">
        <v>420</v>
      </c>
      <c r="M343">
        <v>5</v>
      </c>
      <c r="N343">
        <v>3</v>
      </c>
      <c r="O343" t="s">
        <v>92</v>
      </c>
      <c r="P343">
        <v>0</v>
      </c>
      <c r="Q343" t="s">
        <v>71</v>
      </c>
      <c r="S343" t="s">
        <v>102</v>
      </c>
      <c r="U343">
        <v>0</v>
      </c>
      <c r="AD343" t="s">
        <v>62</v>
      </c>
      <c r="AH343" t="s">
        <v>33</v>
      </c>
      <c r="AO343" t="s">
        <v>76</v>
      </c>
      <c r="AQ343">
        <v>6</v>
      </c>
      <c r="AS343">
        <v>6</v>
      </c>
      <c r="AU343">
        <v>1</v>
      </c>
      <c r="AV343" t="s">
        <v>1666</v>
      </c>
      <c r="AW343" t="s">
        <v>78</v>
      </c>
      <c r="AY343">
        <v>4</v>
      </c>
      <c r="AZ343" t="s">
        <v>1667</v>
      </c>
    </row>
    <row r="344" spans="1:55" x14ac:dyDescent="0.3">
      <c r="A344">
        <v>342</v>
      </c>
      <c r="B344">
        <v>342</v>
      </c>
      <c r="C344">
        <v>342</v>
      </c>
      <c r="D344" t="s">
        <v>3</v>
      </c>
      <c r="G344" t="s">
        <v>6</v>
      </c>
      <c r="H344" t="s">
        <v>7</v>
      </c>
      <c r="J344" s="1">
        <v>35261</v>
      </c>
      <c r="K344">
        <v>7</v>
      </c>
      <c r="L344">
        <v>0</v>
      </c>
      <c r="M344">
        <v>10</v>
      </c>
      <c r="N344">
        <v>45</v>
      </c>
      <c r="O344" t="s">
        <v>306</v>
      </c>
      <c r="P344">
        <v>1</v>
      </c>
      <c r="Q344" t="s">
        <v>137</v>
      </c>
      <c r="S344" t="s">
        <v>102</v>
      </c>
      <c r="U344">
        <v>0</v>
      </c>
      <c r="AD344" t="s">
        <v>366</v>
      </c>
      <c r="AE344" t="s">
        <v>30</v>
      </c>
      <c r="AJ344" t="s">
        <v>35</v>
      </c>
      <c r="AN344" t="s">
        <v>1668</v>
      </c>
      <c r="AO344" t="s">
        <v>63</v>
      </c>
      <c r="AR344">
        <v>18</v>
      </c>
      <c r="AT344">
        <v>40</v>
      </c>
      <c r="AU344">
        <v>18</v>
      </c>
      <c r="AV344" t="s">
        <v>1669</v>
      </c>
      <c r="AW344" t="s">
        <v>78</v>
      </c>
      <c r="AY344">
        <v>10</v>
      </c>
      <c r="AZ344" t="s">
        <v>1670</v>
      </c>
      <c r="BA344" t="s">
        <v>1671</v>
      </c>
    </row>
    <row r="345" spans="1:55" x14ac:dyDescent="0.3">
      <c r="A345">
        <v>343</v>
      </c>
      <c r="B345">
        <v>343</v>
      </c>
      <c r="C345">
        <v>343</v>
      </c>
      <c r="D345" t="s">
        <v>3</v>
      </c>
      <c r="J345" s="1">
        <v>32329</v>
      </c>
      <c r="K345">
        <v>7</v>
      </c>
      <c r="L345">
        <v>25</v>
      </c>
      <c r="M345">
        <v>9</v>
      </c>
      <c r="N345">
        <v>8</v>
      </c>
      <c r="O345" t="s">
        <v>192</v>
      </c>
      <c r="P345">
        <v>0</v>
      </c>
      <c r="Q345" t="s">
        <v>392</v>
      </c>
      <c r="S345" t="s">
        <v>102</v>
      </c>
      <c r="U345">
        <v>1</v>
      </c>
      <c r="V345" t="s">
        <v>415</v>
      </c>
      <c r="X345" t="s">
        <v>84</v>
      </c>
      <c r="Z345" t="s">
        <v>371</v>
      </c>
      <c r="AB345">
        <v>2</v>
      </c>
      <c r="AC345" t="s">
        <v>263</v>
      </c>
      <c r="AD345" t="s">
        <v>87</v>
      </c>
      <c r="AJ345" t="s">
        <v>35</v>
      </c>
      <c r="AO345" t="s">
        <v>88</v>
      </c>
      <c r="AR345">
        <v>10</v>
      </c>
      <c r="AS345">
        <v>6</v>
      </c>
      <c r="AU345">
        <v>20</v>
      </c>
      <c r="AV345" t="s">
        <v>1672</v>
      </c>
      <c r="AX345" t="s">
        <v>1673</v>
      </c>
      <c r="AY345">
        <v>7</v>
      </c>
      <c r="AZ345" t="s">
        <v>395</v>
      </c>
      <c r="BA345" t="s">
        <v>1674</v>
      </c>
      <c r="BB345" t="s">
        <v>1675</v>
      </c>
      <c r="BC345">
        <v>0</v>
      </c>
    </row>
    <row r="346" spans="1:55" x14ac:dyDescent="0.3">
      <c r="A346">
        <v>344</v>
      </c>
      <c r="B346">
        <v>344</v>
      </c>
      <c r="C346">
        <v>344</v>
      </c>
      <c r="H346" t="s">
        <v>7</v>
      </c>
      <c r="J346" s="1">
        <v>33017</v>
      </c>
      <c r="K346">
        <v>5</v>
      </c>
      <c r="L346">
        <v>30</v>
      </c>
      <c r="M346">
        <v>4</v>
      </c>
      <c r="N346">
        <v>56</v>
      </c>
      <c r="O346" t="s">
        <v>338</v>
      </c>
      <c r="P346">
        <v>1</v>
      </c>
      <c r="U346">
        <v>1</v>
      </c>
      <c r="V346" t="s">
        <v>216</v>
      </c>
      <c r="X346" t="s">
        <v>114</v>
      </c>
      <c r="Z346" t="s">
        <v>422</v>
      </c>
      <c r="AB346">
        <v>4</v>
      </c>
      <c r="AC346" t="s">
        <v>1676</v>
      </c>
      <c r="AD346" t="s">
        <v>62</v>
      </c>
      <c r="AJ346" t="s">
        <v>35</v>
      </c>
      <c r="AN346" t="s">
        <v>1677</v>
      </c>
      <c r="AO346" t="s">
        <v>76</v>
      </c>
      <c r="AQ346">
        <v>5</v>
      </c>
      <c r="AS346">
        <v>4</v>
      </c>
      <c r="AU346">
        <v>6</v>
      </c>
      <c r="AV346" t="s">
        <v>1678</v>
      </c>
      <c r="AW346" t="s">
        <v>78</v>
      </c>
      <c r="AY346">
        <v>10</v>
      </c>
      <c r="AZ346" t="s">
        <v>1679</v>
      </c>
      <c r="BA346" t="s">
        <v>1680</v>
      </c>
      <c r="BB346" t="s">
        <v>1681</v>
      </c>
    </row>
    <row r="347" spans="1:55" x14ac:dyDescent="0.3">
      <c r="A347">
        <v>345</v>
      </c>
      <c r="B347">
        <v>345</v>
      </c>
      <c r="C347">
        <v>345</v>
      </c>
      <c r="E347" t="s">
        <v>4</v>
      </c>
      <c r="F347" t="s">
        <v>5</v>
      </c>
      <c r="J347" s="1">
        <v>32297</v>
      </c>
      <c r="K347">
        <v>7</v>
      </c>
      <c r="L347">
        <v>20</v>
      </c>
      <c r="M347">
        <v>10</v>
      </c>
      <c r="N347">
        <v>3</v>
      </c>
      <c r="O347" t="s">
        <v>92</v>
      </c>
      <c r="P347">
        <v>0</v>
      </c>
      <c r="Q347" t="s">
        <v>101</v>
      </c>
      <c r="S347" t="s">
        <v>72</v>
      </c>
      <c r="U347">
        <v>1</v>
      </c>
      <c r="V347" t="s">
        <v>158</v>
      </c>
      <c r="X347" t="s">
        <v>84</v>
      </c>
      <c r="Z347" t="s">
        <v>159</v>
      </c>
      <c r="AB347">
        <v>3</v>
      </c>
      <c r="AC347" t="s">
        <v>1682</v>
      </c>
      <c r="AD347" t="s">
        <v>75</v>
      </c>
      <c r="AG347" t="s">
        <v>32</v>
      </c>
      <c r="AH347" t="s">
        <v>33</v>
      </c>
      <c r="AO347" t="s">
        <v>76</v>
      </c>
      <c r="AQ347">
        <v>6</v>
      </c>
      <c r="AS347">
        <v>3</v>
      </c>
      <c r="AU347">
        <v>8</v>
      </c>
      <c r="AV347" t="s">
        <v>1683</v>
      </c>
      <c r="AW347" t="s">
        <v>78</v>
      </c>
      <c r="AY347">
        <v>10</v>
      </c>
      <c r="AZ347" t="s">
        <v>1684</v>
      </c>
    </row>
    <row r="348" spans="1:55" x14ac:dyDescent="0.3">
      <c r="A348">
        <v>346</v>
      </c>
      <c r="B348">
        <v>346</v>
      </c>
      <c r="C348">
        <v>346</v>
      </c>
      <c r="E348" t="s">
        <v>4</v>
      </c>
      <c r="J348" s="1">
        <v>32679</v>
      </c>
      <c r="K348">
        <v>6</v>
      </c>
      <c r="L348">
        <v>10</v>
      </c>
      <c r="M348">
        <v>7</v>
      </c>
      <c r="N348">
        <v>3</v>
      </c>
      <c r="O348" t="s">
        <v>70</v>
      </c>
      <c r="P348">
        <v>0</v>
      </c>
      <c r="Q348" t="s">
        <v>82</v>
      </c>
      <c r="S348" t="s">
        <v>102</v>
      </c>
      <c r="U348">
        <v>1</v>
      </c>
      <c r="V348" t="s">
        <v>149</v>
      </c>
      <c r="X348" t="s">
        <v>84</v>
      </c>
      <c r="Z348" t="s">
        <v>159</v>
      </c>
      <c r="AB348">
        <v>3</v>
      </c>
      <c r="AC348" t="s">
        <v>1685</v>
      </c>
      <c r="AD348" t="s">
        <v>87</v>
      </c>
      <c r="AE348" t="s">
        <v>30</v>
      </c>
      <c r="AH348" t="s">
        <v>33</v>
      </c>
      <c r="AO348" t="s">
        <v>76</v>
      </c>
      <c r="AQ348">
        <v>6</v>
      </c>
      <c r="AS348">
        <v>3</v>
      </c>
      <c r="AU348">
        <v>9</v>
      </c>
      <c r="AV348" t="s">
        <v>1686</v>
      </c>
      <c r="AW348" t="s">
        <v>78</v>
      </c>
      <c r="AY348">
        <v>9</v>
      </c>
      <c r="AZ348" t="s">
        <v>1687</v>
      </c>
      <c r="BA348" t="s">
        <v>1688</v>
      </c>
      <c r="BB348" t="s">
        <v>1689</v>
      </c>
    </row>
    <row r="349" spans="1:55" x14ac:dyDescent="0.3">
      <c r="A349">
        <v>347</v>
      </c>
      <c r="B349">
        <v>347</v>
      </c>
      <c r="C349">
        <v>347</v>
      </c>
      <c r="D349" t="s">
        <v>3</v>
      </c>
      <c r="E349" t="s">
        <v>4</v>
      </c>
      <c r="G349" t="s">
        <v>6</v>
      </c>
      <c r="H349" t="s">
        <v>7</v>
      </c>
      <c r="J349" s="1">
        <v>31625</v>
      </c>
      <c r="K349">
        <v>7</v>
      </c>
      <c r="L349">
        <v>25</v>
      </c>
      <c r="M349">
        <v>10</v>
      </c>
      <c r="N349">
        <v>8</v>
      </c>
      <c r="O349" t="s">
        <v>306</v>
      </c>
      <c r="P349">
        <v>0</v>
      </c>
      <c r="Q349" t="s">
        <v>56</v>
      </c>
      <c r="S349" t="s">
        <v>57</v>
      </c>
      <c r="U349">
        <v>1</v>
      </c>
      <c r="W349" t="s">
        <v>1690</v>
      </c>
      <c r="Y349" t="s">
        <v>262</v>
      </c>
      <c r="Z349" t="s">
        <v>95</v>
      </c>
      <c r="AB349">
        <v>4</v>
      </c>
      <c r="AC349" t="s">
        <v>458</v>
      </c>
      <c r="AD349" t="s">
        <v>87</v>
      </c>
      <c r="AJ349" t="s">
        <v>35</v>
      </c>
      <c r="AO349" t="s">
        <v>76</v>
      </c>
      <c r="AR349">
        <v>8</v>
      </c>
      <c r="AS349">
        <v>6</v>
      </c>
      <c r="AU349">
        <v>8</v>
      </c>
      <c r="AV349" t="s">
        <v>1691</v>
      </c>
      <c r="AX349" t="s">
        <v>1692</v>
      </c>
      <c r="AY349">
        <v>10</v>
      </c>
      <c r="AZ349" t="s">
        <v>1693</v>
      </c>
    </row>
    <row r="350" spans="1:55" x14ac:dyDescent="0.3">
      <c r="A350">
        <v>348</v>
      </c>
      <c r="B350">
        <v>348</v>
      </c>
      <c r="C350">
        <v>348</v>
      </c>
      <c r="F350" t="s">
        <v>5</v>
      </c>
      <c r="H350" t="s">
        <v>7</v>
      </c>
      <c r="J350" s="1">
        <v>32591</v>
      </c>
      <c r="K350">
        <v>7</v>
      </c>
      <c r="L350">
        <v>30</v>
      </c>
      <c r="M350">
        <v>8</v>
      </c>
      <c r="N350">
        <v>12</v>
      </c>
      <c r="O350" t="s">
        <v>306</v>
      </c>
      <c r="P350">
        <v>1</v>
      </c>
      <c r="R350" t="s">
        <v>1694</v>
      </c>
      <c r="S350" t="s">
        <v>102</v>
      </c>
      <c r="U350">
        <v>1</v>
      </c>
      <c r="V350" t="s">
        <v>410</v>
      </c>
      <c r="X350" t="s">
        <v>84</v>
      </c>
      <c r="Z350" t="s">
        <v>95</v>
      </c>
      <c r="AB350">
        <v>3</v>
      </c>
      <c r="AC350" t="s">
        <v>1695</v>
      </c>
      <c r="AD350" t="s">
        <v>87</v>
      </c>
      <c r="AH350" t="s">
        <v>33</v>
      </c>
      <c r="AO350" t="s">
        <v>88</v>
      </c>
      <c r="AR350">
        <v>21</v>
      </c>
      <c r="AT350">
        <v>16</v>
      </c>
      <c r="AU350">
        <v>12</v>
      </c>
      <c r="AV350" t="s">
        <v>1696</v>
      </c>
      <c r="AX350" t="s">
        <v>1697</v>
      </c>
      <c r="AY350">
        <v>10</v>
      </c>
      <c r="AZ350" t="s">
        <v>1698</v>
      </c>
      <c r="BA350" t="s">
        <v>1699</v>
      </c>
      <c r="BB350" t="s">
        <v>1700</v>
      </c>
    </row>
    <row r="351" spans="1:55" x14ac:dyDescent="0.3">
      <c r="A351">
        <v>349</v>
      </c>
      <c r="B351">
        <v>349</v>
      </c>
      <c r="C351">
        <v>349</v>
      </c>
      <c r="D351" t="s">
        <v>3</v>
      </c>
      <c r="K351">
        <v>6</v>
      </c>
      <c r="L351">
        <v>180</v>
      </c>
      <c r="M351">
        <v>12</v>
      </c>
      <c r="N351">
        <v>5</v>
      </c>
      <c r="O351" t="s">
        <v>338</v>
      </c>
      <c r="P351">
        <v>1</v>
      </c>
      <c r="Q351" t="s">
        <v>71</v>
      </c>
      <c r="S351" t="s">
        <v>72</v>
      </c>
      <c r="U351">
        <v>1</v>
      </c>
      <c r="V351" t="s">
        <v>8</v>
      </c>
      <c r="X351" t="s">
        <v>84</v>
      </c>
      <c r="Z351" t="s">
        <v>95</v>
      </c>
      <c r="AB351">
        <v>13</v>
      </c>
      <c r="AC351" t="s">
        <v>1701</v>
      </c>
      <c r="AD351" t="s">
        <v>87</v>
      </c>
      <c r="AJ351" t="s">
        <v>35</v>
      </c>
      <c r="AO351" t="s">
        <v>63</v>
      </c>
      <c r="AQ351">
        <v>5</v>
      </c>
      <c r="AS351">
        <v>5</v>
      </c>
      <c r="AU351">
        <v>15</v>
      </c>
      <c r="AV351" t="s">
        <v>1702</v>
      </c>
      <c r="AX351" t="s">
        <v>1703</v>
      </c>
      <c r="AY351">
        <v>10</v>
      </c>
      <c r="AZ351" t="s">
        <v>1704</v>
      </c>
      <c r="BA351" t="s">
        <v>1705</v>
      </c>
      <c r="BB351" t="e">
        <v>#NAME?</v>
      </c>
    </row>
    <row r="352" spans="1:55" x14ac:dyDescent="0.3">
      <c r="A352">
        <v>350</v>
      </c>
      <c r="B352">
        <v>350</v>
      </c>
      <c r="C352">
        <v>350</v>
      </c>
      <c r="H352" t="s">
        <v>7</v>
      </c>
      <c r="J352" s="1">
        <v>32005</v>
      </c>
      <c r="K352">
        <v>8</v>
      </c>
      <c r="L352">
        <v>0</v>
      </c>
      <c r="M352">
        <v>12</v>
      </c>
      <c r="N352">
        <v>15</v>
      </c>
      <c r="O352" t="s">
        <v>192</v>
      </c>
      <c r="P352">
        <v>0</v>
      </c>
      <c r="R352" t="s">
        <v>1706</v>
      </c>
      <c r="T352" t="s">
        <v>1707</v>
      </c>
      <c r="U352">
        <v>1</v>
      </c>
      <c r="V352" t="s">
        <v>8</v>
      </c>
      <c r="X352" t="s">
        <v>114</v>
      </c>
      <c r="Z352" t="s">
        <v>95</v>
      </c>
      <c r="AB352">
        <v>15</v>
      </c>
      <c r="AC352" t="s">
        <v>1708</v>
      </c>
      <c r="AD352" t="s">
        <v>62</v>
      </c>
      <c r="AH352" t="s">
        <v>33</v>
      </c>
      <c r="AP352" t="s">
        <v>1709</v>
      </c>
      <c r="AR352" t="s">
        <v>1710</v>
      </c>
      <c r="AT352">
        <v>100</v>
      </c>
      <c r="AU352">
        <v>50</v>
      </c>
      <c r="AV352" t="s">
        <v>1711</v>
      </c>
      <c r="AW352" t="s">
        <v>67</v>
      </c>
      <c r="AY352">
        <v>6</v>
      </c>
      <c r="AZ352" t="s">
        <v>1712</v>
      </c>
      <c r="BA352" t="s">
        <v>1713</v>
      </c>
      <c r="BB352" t="s">
        <v>1714</v>
      </c>
    </row>
    <row r="353" spans="1:55" x14ac:dyDescent="0.3">
      <c r="A353">
        <v>351</v>
      </c>
      <c r="B353">
        <v>351</v>
      </c>
      <c r="C353">
        <v>351</v>
      </c>
      <c r="E353" t="s">
        <v>4</v>
      </c>
      <c r="F353" t="s">
        <v>5</v>
      </c>
      <c r="H353" t="s">
        <v>7</v>
      </c>
      <c r="J353" s="1">
        <v>33740</v>
      </c>
      <c r="K353">
        <v>6</v>
      </c>
      <c r="L353">
        <v>2</v>
      </c>
      <c r="M353">
        <v>12</v>
      </c>
      <c r="N353">
        <v>2</v>
      </c>
      <c r="O353" t="s">
        <v>136</v>
      </c>
      <c r="P353">
        <v>1</v>
      </c>
      <c r="U353">
        <v>0</v>
      </c>
      <c r="AD353" t="s">
        <v>87</v>
      </c>
      <c r="AJ353" t="s">
        <v>35</v>
      </c>
      <c r="AO353" t="s">
        <v>63</v>
      </c>
      <c r="AQ353">
        <v>3</v>
      </c>
      <c r="AS353">
        <v>4</v>
      </c>
      <c r="AU353">
        <v>5</v>
      </c>
      <c r="AV353" t="s">
        <v>1715</v>
      </c>
      <c r="AW353" t="s">
        <v>78</v>
      </c>
      <c r="AY353">
        <v>10</v>
      </c>
      <c r="AZ353" t="s">
        <v>1716</v>
      </c>
      <c r="BA353" t="s">
        <v>1717</v>
      </c>
      <c r="BC353">
        <v>1</v>
      </c>
    </row>
    <row r="354" spans="1:55" x14ac:dyDescent="0.3">
      <c r="A354">
        <v>352</v>
      </c>
      <c r="B354">
        <v>352</v>
      </c>
      <c r="C354">
        <v>352</v>
      </c>
      <c r="D354" t="s">
        <v>3</v>
      </c>
      <c r="H354" t="s">
        <v>7</v>
      </c>
      <c r="J354" s="1">
        <v>28642</v>
      </c>
      <c r="K354">
        <v>7</v>
      </c>
      <c r="L354">
        <v>100</v>
      </c>
      <c r="M354">
        <v>7</v>
      </c>
      <c r="N354">
        <v>12</v>
      </c>
      <c r="O354" t="s">
        <v>306</v>
      </c>
      <c r="P354">
        <v>1</v>
      </c>
      <c r="U354">
        <v>1</v>
      </c>
      <c r="V354" t="s">
        <v>93</v>
      </c>
      <c r="X354" t="s">
        <v>84</v>
      </c>
      <c r="Z354" t="s">
        <v>95</v>
      </c>
      <c r="AB354">
        <v>15</v>
      </c>
      <c r="AC354" t="s">
        <v>522</v>
      </c>
      <c r="AD354" t="s">
        <v>87</v>
      </c>
      <c r="AJ354" t="s">
        <v>35</v>
      </c>
      <c r="AO354" t="s">
        <v>76</v>
      </c>
      <c r="AR354">
        <v>10</v>
      </c>
      <c r="AS354">
        <v>5</v>
      </c>
      <c r="AU354">
        <v>300</v>
      </c>
      <c r="AV354" t="s">
        <v>1718</v>
      </c>
      <c r="AW354" t="s">
        <v>78</v>
      </c>
      <c r="AY354">
        <v>10</v>
      </c>
      <c r="AZ354" t="s">
        <v>1719</v>
      </c>
      <c r="BA354" t="s">
        <v>1720</v>
      </c>
      <c r="BB354" t="s">
        <v>1721</v>
      </c>
    </row>
    <row r="355" spans="1:55" x14ac:dyDescent="0.3">
      <c r="A355">
        <v>353</v>
      </c>
      <c r="B355">
        <v>353</v>
      </c>
      <c r="C355">
        <v>353</v>
      </c>
      <c r="E355" t="s">
        <v>4</v>
      </c>
      <c r="H355" t="s">
        <v>7</v>
      </c>
      <c r="J355" s="1">
        <v>30223</v>
      </c>
      <c r="K355">
        <v>7</v>
      </c>
      <c r="L355">
        <v>15</v>
      </c>
      <c r="M355">
        <v>5</v>
      </c>
      <c r="N355">
        <v>1</v>
      </c>
      <c r="O355" t="s">
        <v>192</v>
      </c>
      <c r="P355">
        <v>1</v>
      </c>
      <c r="U355">
        <v>1</v>
      </c>
      <c r="V355" t="s">
        <v>144</v>
      </c>
      <c r="X355" t="s">
        <v>59</v>
      </c>
      <c r="Z355" t="s">
        <v>308</v>
      </c>
      <c r="AB355">
        <v>8</v>
      </c>
      <c r="AC355" t="s">
        <v>1722</v>
      </c>
      <c r="AD355" t="s">
        <v>62</v>
      </c>
      <c r="AJ355" t="s">
        <v>35</v>
      </c>
      <c r="AO355" t="s">
        <v>76</v>
      </c>
      <c r="AR355">
        <v>7</v>
      </c>
      <c r="AT355">
        <v>7</v>
      </c>
      <c r="AU355">
        <v>6</v>
      </c>
      <c r="AV355" t="s">
        <v>1723</v>
      </c>
      <c r="AX355" t="s">
        <v>419</v>
      </c>
      <c r="AY355">
        <v>8</v>
      </c>
      <c r="AZ355" t="s">
        <v>1724</v>
      </c>
      <c r="BA355" t="s">
        <v>1725</v>
      </c>
      <c r="BC355">
        <v>1</v>
      </c>
    </row>
    <row r="356" spans="1:55" x14ac:dyDescent="0.3">
      <c r="A356">
        <v>354</v>
      </c>
      <c r="B356">
        <v>354</v>
      </c>
      <c r="C356">
        <v>354</v>
      </c>
      <c r="H356" t="s">
        <v>7</v>
      </c>
      <c r="J356" s="1">
        <v>26617</v>
      </c>
      <c r="K356">
        <v>7</v>
      </c>
      <c r="L356">
        <v>120</v>
      </c>
      <c r="M356">
        <v>10</v>
      </c>
      <c r="N356">
        <v>3</v>
      </c>
      <c r="O356" t="s">
        <v>106</v>
      </c>
      <c r="P356">
        <v>0</v>
      </c>
      <c r="Q356" t="s">
        <v>82</v>
      </c>
      <c r="S356" t="s">
        <v>102</v>
      </c>
      <c r="U356">
        <v>1</v>
      </c>
      <c r="V356" t="s">
        <v>58</v>
      </c>
      <c r="Y356" t="s">
        <v>1726</v>
      </c>
      <c r="Z356" t="s">
        <v>95</v>
      </c>
      <c r="AB356">
        <v>20</v>
      </c>
      <c r="AC356" t="s">
        <v>1727</v>
      </c>
      <c r="AD356" t="s">
        <v>87</v>
      </c>
      <c r="AG356" t="s">
        <v>32</v>
      </c>
      <c r="AO356" t="s">
        <v>76</v>
      </c>
      <c r="AQ356">
        <v>4</v>
      </c>
      <c r="AS356">
        <v>6</v>
      </c>
      <c r="AU356">
        <v>8</v>
      </c>
      <c r="AV356" t="s">
        <v>1728</v>
      </c>
      <c r="AX356" t="s">
        <v>1729</v>
      </c>
      <c r="AY356">
        <v>9</v>
      </c>
      <c r="AZ356" t="s">
        <v>1730</v>
      </c>
      <c r="BA356" t="s">
        <v>1731</v>
      </c>
      <c r="BB356" t="s">
        <v>1732</v>
      </c>
    </row>
    <row r="357" spans="1:55" x14ac:dyDescent="0.3">
      <c r="A357">
        <v>355</v>
      </c>
      <c r="B357">
        <v>355</v>
      </c>
      <c r="C357">
        <v>355</v>
      </c>
      <c r="H357" t="s">
        <v>7</v>
      </c>
      <c r="J357" s="1">
        <v>33806</v>
      </c>
      <c r="K357">
        <v>7</v>
      </c>
      <c r="L357">
        <v>0</v>
      </c>
      <c r="M357">
        <v>10</v>
      </c>
      <c r="N357">
        <v>4</v>
      </c>
      <c r="O357" t="s">
        <v>124</v>
      </c>
      <c r="P357">
        <v>1</v>
      </c>
      <c r="Q357" t="s">
        <v>137</v>
      </c>
      <c r="S357" t="s">
        <v>107</v>
      </c>
      <c r="U357">
        <v>0</v>
      </c>
      <c r="AD357" t="s">
        <v>87</v>
      </c>
      <c r="AJ357" t="s">
        <v>35</v>
      </c>
      <c r="AO357" t="s">
        <v>76</v>
      </c>
      <c r="AQ357">
        <v>6</v>
      </c>
      <c r="AS357">
        <v>4</v>
      </c>
      <c r="AU357">
        <v>10</v>
      </c>
      <c r="AV357" t="s">
        <v>1733</v>
      </c>
      <c r="AW357" t="s">
        <v>380</v>
      </c>
      <c r="AY357">
        <v>9</v>
      </c>
      <c r="AZ357" t="s">
        <v>1734</v>
      </c>
      <c r="BA357" t="s">
        <v>1735</v>
      </c>
      <c r="BB357" t="s">
        <v>1736</v>
      </c>
    </row>
    <row r="358" spans="1:55" x14ac:dyDescent="0.3">
      <c r="A358">
        <v>356</v>
      </c>
      <c r="B358">
        <v>356</v>
      </c>
      <c r="C358">
        <v>356</v>
      </c>
      <c r="F358" t="s">
        <v>5</v>
      </c>
      <c r="J358" s="1">
        <v>33552</v>
      </c>
      <c r="K358">
        <v>6</v>
      </c>
      <c r="L358">
        <v>10</v>
      </c>
      <c r="M358">
        <v>13</v>
      </c>
      <c r="N358">
        <v>10</v>
      </c>
      <c r="O358" t="s">
        <v>228</v>
      </c>
      <c r="P358">
        <v>1</v>
      </c>
      <c r="Q358" t="s">
        <v>125</v>
      </c>
      <c r="S358" t="s">
        <v>102</v>
      </c>
      <c r="U358">
        <v>0</v>
      </c>
      <c r="AD358" t="s">
        <v>87</v>
      </c>
      <c r="AG358" t="s">
        <v>32</v>
      </c>
      <c r="AO358" t="s">
        <v>76</v>
      </c>
      <c r="AQ358">
        <v>6</v>
      </c>
      <c r="AS358">
        <v>5</v>
      </c>
      <c r="AU358">
        <v>30</v>
      </c>
      <c r="AV358" t="s">
        <v>1737</v>
      </c>
      <c r="AW358" t="s">
        <v>67</v>
      </c>
      <c r="AY358">
        <v>8</v>
      </c>
      <c r="AZ358" t="s">
        <v>1738</v>
      </c>
      <c r="BA358" t="s">
        <v>1739</v>
      </c>
      <c r="BB358" t="s">
        <v>1740</v>
      </c>
    </row>
    <row r="359" spans="1:55" x14ac:dyDescent="0.3">
      <c r="A359">
        <v>357</v>
      </c>
      <c r="B359">
        <v>357</v>
      </c>
      <c r="C359">
        <v>357</v>
      </c>
      <c r="D359" t="s">
        <v>3</v>
      </c>
      <c r="H359" t="s">
        <v>7</v>
      </c>
      <c r="J359" s="1">
        <v>32063</v>
      </c>
      <c r="K359">
        <v>7</v>
      </c>
      <c r="L359">
        <v>0</v>
      </c>
      <c r="M359">
        <v>12</v>
      </c>
      <c r="N359">
        <v>2</v>
      </c>
      <c r="O359" t="s">
        <v>100</v>
      </c>
      <c r="P359">
        <v>1</v>
      </c>
      <c r="U359">
        <v>1</v>
      </c>
      <c r="V359" t="s">
        <v>216</v>
      </c>
      <c r="X359" t="s">
        <v>84</v>
      </c>
      <c r="Z359" t="s">
        <v>85</v>
      </c>
      <c r="AB359">
        <v>4</v>
      </c>
      <c r="AC359" t="s">
        <v>1741</v>
      </c>
      <c r="AD359" t="s">
        <v>62</v>
      </c>
      <c r="AJ359" t="s">
        <v>35</v>
      </c>
      <c r="AO359" t="s">
        <v>76</v>
      </c>
      <c r="AQ359">
        <v>6</v>
      </c>
      <c r="AT359">
        <v>10</v>
      </c>
      <c r="AU359">
        <v>10</v>
      </c>
      <c r="AV359" t="s">
        <v>1742</v>
      </c>
      <c r="AW359" t="s">
        <v>78</v>
      </c>
      <c r="AY359">
        <v>10</v>
      </c>
      <c r="AZ359" t="s">
        <v>385</v>
      </c>
      <c r="BA359" t="s">
        <v>1743</v>
      </c>
    </row>
    <row r="360" spans="1:55" x14ac:dyDescent="0.3">
      <c r="A360">
        <v>358</v>
      </c>
      <c r="B360">
        <v>358</v>
      </c>
      <c r="C360">
        <v>358</v>
      </c>
      <c r="E360" t="s">
        <v>4</v>
      </c>
      <c r="H360" t="s">
        <v>7</v>
      </c>
      <c r="J360" s="1">
        <v>28821</v>
      </c>
      <c r="K360">
        <v>7</v>
      </c>
      <c r="L360">
        <v>20</v>
      </c>
      <c r="M360">
        <v>9</v>
      </c>
      <c r="N360">
        <v>3</v>
      </c>
      <c r="O360" t="s">
        <v>192</v>
      </c>
      <c r="P360">
        <v>1</v>
      </c>
      <c r="U360">
        <v>1</v>
      </c>
      <c r="V360" t="s">
        <v>73</v>
      </c>
      <c r="X360" t="s">
        <v>59</v>
      </c>
      <c r="Z360" t="s">
        <v>60</v>
      </c>
      <c r="AB360">
        <v>8</v>
      </c>
      <c r="AC360" t="s">
        <v>1744</v>
      </c>
      <c r="AD360" t="s">
        <v>75</v>
      </c>
      <c r="AI360" t="s">
        <v>34</v>
      </c>
      <c r="AJ360" t="s">
        <v>35</v>
      </c>
      <c r="AO360" t="s">
        <v>88</v>
      </c>
      <c r="AQ360">
        <v>6</v>
      </c>
      <c r="AS360">
        <v>6</v>
      </c>
      <c r="AU360">
        <v>36</v>
      </c>
      <c r="AV360" t="s">
        <v>1745</v>
      </c>
      <c r="AW360" t="s">
        <v>78</v>
      </c>
      <c r="AY360">
        <v>8</v>
      </c>
      <c r="AZ360" t="s">
        <v>1746</v>
      </c>
      <c r="BA360" t="s">
        <v>1747</v>
      </c>
      <c r="BB360" t="s">
        <v>1748</v>
      </c>
      <c r="BC360">
        <v>1</v>
      </c>
    </row>
    <row r="361" spans="1:55" ht="409.6" x14ac:dyDescent="0.3">
      <c r="A361">
        <v>359</v>
      </c>
      <c r="B361">
        <v>359</v>
      </c>
      <c r="C361">
        <v>359</v>
      </c>
      <c r="D361" t="s">
        <v>3</v>
      </c>
      <c r="G361" t="s">
        <v>6</v>
      </c>
      <c r="J361" s="1">
        <v>31621</v>
      </c>
      <c r="K361">
        <v>7</v>
      </c>
      <c r="L361">
        <v>13</v>
      </c>
      <c r="M361">
        <v>7</v>
      </c>
      <c r="N361">
        <v>5</v>
      </c>
      <c r="O361" t="s">
        <v>106</v>
      </c>
      <c r="P361">
        <v>1</v>
      </c>
      <c r="Q361" t="s">
        <v>71</v>
      </c>
      <c r="S361" t="s">
        <v>102</v>
      </c>
      <c r="U361">
        <v>1</v>
      </c>
      <c r="V361" t="s">
        <v>8</v>
      </c>
      <c r="X361" t="s">
        <v>59</v>
      </c>
      <c r="Z361" t="s">
        <v>1303</v>
      </c>
      <c r="AB361">
        <v>3</v>
      </c>
      <c r="AC361" t="s">
        <v>1749</v>
      </c>
      <c r="AD361" t="s">
        <v>62</v>
      </c>
      <c r="AJ361" t="s">
        <v>35</v>
      </c>
      <c r="AO361" t="s">
        <v>165</v>
      </c>
      <c r="AQ361">
        <v>5</v>
      </c>
      <c r="AS361">
        <v>6</v>
      </c>
      <c r="AU361">
        <v>3</v>
      </c>
      <c r="AV361" t="s">
        <v>1750</v>
      </c>
      <c r="AW361" t="s">
        <v>78</v>
      </c>
      <c r="AY361">
        <v>10</v>
      </c>
      <c r="AZ361" t="s">
        <v>1751</v>
      </c>
      <c r="BA361" t="e">
        <v>#NAME?</v>
      </c>
      <c r="BB361" s="3" t="s">
        <v>1752</v>
      </c>
    </row>
    <row r="362" spans="1:55" ht="187.2" x14ac:dyDescent="0.3">
      <c r="A362">
        <v>360</v>
      </c>
      <c r="B362">
        <v>360</v>
      </c>
      <c r="C362">
        <v>360</v>
      </c>
      <c r="E362" t="s">
        <v>4</v>
      </c>
      <c r="H362" t="s">
        <v>7</v>
      </c>
      <c r="J362" s="1">
        <v>26673</v>
      </c>
      <c r="K362">
        <v>6</v>
      </c>
      <c r="L362">
        <v>120</v>
      </c>
      <c r="M362">
        <v>12</v>
      </c>
      <c r="N362">
        <v>15</v>
      </c>
      <c r="O362" t="s">
        <v>124</v>
      </c>
      <c r="P362">
        <v>0</v>
      </c>
      <c r="Q362" t="s">
        <v>56</v>
      </c>
      <c r="S362" t="s">
        <v>102</v>
      </c>
      <c r="U362">
        <v>1</v>
      </c>
      <c r="V362" t="s">
        <v>468</v>
      </c>
      <c r="X362" t="s">
        <v>145</v>
      </c>
      <c r="Z362" t="s">
        <v>234</v>
      </c>
      <c r="AB362">
        <v>20</v>
      </c>
      <c r="AC362" t="s">
        <v>1753</v>
      </c>
      <c r="AD362" t="s">
        <v>87</v>
      </c>
      <c r="AG362" t="s">
        <v>32</v>
      </c>
      <c r="AJ362" t="s">
        <v>35</v>
      </c>
      <c r="AO362" t="s">
        <v>76</v>
      </c>
      <c r="AQ362">
        <v>6</v>
      </c>
      <c r="AS362">
        <v>5</v>
      </c>
      <c r="AU362">
        <v>15</v>
      </c>
      <c r="AV362" s="3" t="s">
        <v>1754</v>
      </c>
      <c r="AW362" t="s">
        <v>78</v>
      </c>
      <c r="AY362">
        <v>10</v>
      </c>
      <c r="AZ362" t="s">
        <v>1755</v>
      </c>
      <c r="BA362" t="s">
        <v>1756</v>
      </c>
      <c r="BC362">
        <v>0</v>
      </c>
    </row>
    <row r="363" spans="1:55" x14ac:dyDescent="0.3">
      <c r="A363">
        <v>361</v>
      </c>
      <c r="B363">
        <v>361</v>
      </c>
      <c r="C363">
        <v>361</v>
      </c>
      <c r="E363" t="s">
        <v>4</v>
      </c>
      <c r="J363" s="1">
        <v>28132</v>
      </c>
      <c r="K363">
        <v>8</v>
      </c>
      <c r="L363">
        <v>45</v>
      </c>
      <c r="M363">
        <v>13</v>
      </c>
      <c r="N363">
        <v>20</v>
      </c>
      <c r="O363" t="s">
        <v>81</v>
      </c>
      <c r="P363">
        <v>0</v>
      </c>
      <c r="Q363" t="s">
        <v>71</v>
      </c>
      <c r="S363" t="s">
        <v>57</v>
      </c>
      <c r="U363">
        <v>1</v>
      </c>
      <c r="V363" t="s">
        <v>93</v>
      </c>
      <c r="X363" t="s">
        <v>59</v>
      </c>
      <c r="Z363" t="s">
        <v>359</v>
      </c>
      <c r="AB363">
        <v>15</v>
      </c>
      <c r="AC363" t="s">
        <v>1757</v>
      </c>
      <c r="AD363" t="s">
        <v>87</v>
      </c>
      <c r="AI363" t="s">
        <v>34</v>
      </c>
      <c r="AJ363" t="s">
        <v>35</v>
      </c>
      <c r="AO363" t="s">
        <v>63</v>
      </c>
      <c r="AQ363">
        <v>3</v>
      </c>
      <c r="AS363">
        <v>5</v>
      </c>
      <c r="AU363">
        <v>15</v>
      </c>
      <c r="AV363" t="s">
        <v>1758</v>
      </c>
      <c r="AW363" t="s">
        <v>78</v>
      </c>
      <c r="AY363">
        <v>9</v>
      </c>
      <c r="AZ363" t="s">
        <v>1759</v>
      </c>
    </row>
    <row r="364" spans="1:55" ht="230.4" x14ac:dyDescent="0.3">
      <c r="A364">
        <v>362</v>
      </c>
      <c r="B364">
        <v>362</v>
      </c>
      <c r="C364">
        <v>362</v>
      </c>
      <c r="E364" t="s">
        <v>4</v>
      </c>
      <c r="H364" t="s">
        <v>7</v>
      </c>
      <c r="J364" s="1">
        <v>30041</v>
      </c>
      <c r="K364">
        <v>8</v>
      </c>
      <c r="L364">
        <v>2</v>
      </c>
      <c r="M364">
        <v>10</v>
      </c>
      <c r="N364">
        <v>7</v>
      </c>
      <c r="O364" t="s">
        <v>136</v>
      </c>
      <c r="P364">
        <v>0</v>
      </c>
      <c r="Q364" t="s">
        <v>71</v>
      </c>
      <c r="S364" t="s">
        <v>107</v>
      </c>
      <c r="U364">
        <v>1</v>
      </c>
      <c r="V364" t="s">
        <v>83</v>
      </c>
      <c r="X364" t="s">
        <v>84</v>
      </c>
      <c r="Z364" t="s">
        <v>275</v>
      </c>
      <c r="AB364">
        <v>11</v>
      </c>
      <c r="AC364" t="s">
        <v>1760</v>
      </c>
      <c r="AD364" t="s">
        <v>62</v>
      </c>
      <c r="AG364" t="s">
        <v>32</v>
      </c>
      <c r="AH364" t="s">
        <v>33</v>
      </c>
      <c r="AJ364" t="s">
        <v>35</v>
      </c>
      <c r="AO364" t="s">
        <v>88</v>
      </c>
      <c r="AQ364">
        <v>6</v>
      </c>
      <c r="AS364">
        <v>5</v>
      </c>
      <c r="AU364">
        <v>4</v>
      </c>
      <c r="AV364" t="s">
        <v>1761</v>
      </c>
      <c r="AW364" t="s">
        <v>78</v>
      </c>
      <c r="AY364">
        <v>8</v>
      </c>
      <c r="AZ364" t="s">
        <v>1762</v>
      </c>
      <c r="BA364" s="3" t="s">
        <v>1763</v>
      </c>
      <c r="BB364" s="3" t="s">
        <v>1764</v>
      </c>
    </row>
    <row r="365" spans="1:55" x14ac:dyDescent="0.3">
      <c r="A365">
        <v>363</v>
      </c>
      <c r="B365">
        <v>363</v>
      </c>
      <c r="C365">
        <v>363</v>
      </c>
      <c r="D365" t="s">
        <v>3</v>
      </c>
      <c r="J365" s="1">
        <v>33485</v>
      </c>
      <c r="K365">
        <v>8</v>
      </c>
      <c r="L365">
        <v>30</v>
      </c>
      <c r="M365">
        <v>10</v>
      </c>
      <c r="N365">
        <v>1</v>
      </c>
      <c r="O365" t="s">
        <v>124</v>
      </c>
      <c r="P365">
        <v>0</v>
      </c>
      <c r="Q365" t="s">
        <v>71</v>
      </c>
      <c r="S365" t="s">
        <v>102</v>
      </c>
      <c r="U365">
        <v>1</v>
      </c>
      <c r="V365" t="s">
        <v>8</v>
      </c>
      <c r="X365" t="s">
        <v>84</v>
      </c>
      <c r="Z365" t="s">
        <v>575</v>
      </c>
      <c r="AB365">
        <v>3</v>
      </c>
      <c r="AC365" t="s">
        <v>1765</v>
      </c>
      <c r="AD365" t="s">
        <v>87</v>
      </c>
      <c r="AJ365" t="s">
        <v>35</v>
      </c>
      <c r="AO365" t="s">
        <v>76</v>
      </c>
      <c r="AQ365">
        <v>4</v>
      </c>
      <c r="AS365">
        <v>3</v>
      </c>
      <c r="AU365">
        <v>6</v>
      </c>
      <c r="AV365" t="s">
        <v>1766</v>
      </c>
      <c r="AW365" t="s">
        <v>78</v>
      </c>
      <c r="AY365">
        <v>9</v>
      </c>
      <c r="AZ365" t="s">
        <v>1767</v>
      </c>
      <c r="BA365" t="s">
        <v>1768</v>
      </c>
      <c r="BB365" t="s">
        <v>1769</v>
      </c>
    </row>
    <row r="366" spans="1:55" x14ac:dyDescent="0.3">
      <c r="A366">
        <v>364</v>
      </c>
      <c r="B366">
        <v>364</v>
      </c>
      <c r="C366">
        <v>364</v>
      </c>
      <c r="D366" t="s">
        <v>3</v>
      </c>
      <c r="E366" t="s">
        <v>4</v>
      </c>
      <c r="H366" t="s">
        <v>7</v>
      </c>
      <c r="J366" s="1">
        <v>33430</v>
      </c>
      <c r="K366">
        <v>6</v>
      </c>
      <c r="L366">
        <v>90</v>
      </c>
      <c r="M366">
        <v>8</v>
      </c>
      <c r="N366">
        <v>12</v>
      </c>
      <c r="O366" t="s">
        <v>306</v>
      </c>
      <c r="P366">
        <v>1</v>
      </c>
      <c r="U366">
        <v>1</v>
      </c>
      <c r="V366" t="s">
        <v>149</v>
      </c>
      <c r="X366" t="s">
        <v>84</v>
      </c>
      <c r="Z366" t="s">
        <v>95</v>
      </c>
      <c r="AB366">
        <v>3</v>
      </c>
      <c r="AC366" t="s">
        <v>1770</v>
      </c>
      <c r="AD366" t="s">
        <v>62</v>
      </c>
      <c r="AH366" t="s">
        <v>33</v>
      </c>
      <c r="AJ366" t="s">
        <v>35</v>
      </c>
      <c r="AO366" t="s">
        <v>76</v>
      </c>
      <c r="AQ366">
        <v>6</v>
      </c>
      <c r="AS366">
        <v>6</v>
      </c>
      <c r="AU366">
        <v>12</v>
      </c>
      <c r="AV366" t="s">
        <v>1771</v>
      </c>
      <c r="AW366" t="s">
        <v>67</v>
      </c>
      <c r="AY366">
        <v>10</v>
      </c>
      <c r="AZ366" t="s">
        <v>1772</v>
      </c>
      <c r="BA366" t="s">
        <v>1773</v>
      </c>
      <c r="BB366" t="s">
        <v>1774</v>
      </c>
      <c r="BC366">
        <v>1</v>
      </c>
    </row>
    <row r="367" spans="1:55" x14ac:dyDescent="0.3">
      <c r="A367">
        <v>365</v>
      </c>
      <c r="B367">
        <v>365</v>
      </c>
      <c r="C367">
        <v>365</v>
      </c>
      <c r="D367" t="s">
        <v>3</v>
      </c>
      <c r="F367" t="s">
        <v>5</v>
      </c>
      <c r="H367" t="s">
        <v>7</v>
      </c>
      <c r="J367" s="1">
        <v>33565</v>
      </c>
      <c r="K367">
        <v>7</v>
      </c>
      <c r="L367">
        <v>0</v>
      </c>
      <c r="M367">
        <v>12</v>
      </c>
      <c r="N367">
        <v>3</v>
      </c>
      <c r="O367" t="s">
        <v>55</v>
      </c>
      <c r="P367">
        <v>1</v>
      </c>
      <c r="U367">
        <v>1</v>
      </c>
      <c r="V367" t="s">
        <v>216</v>
      </c>
      <c r="X367" t="s">
        <v>114</v>
      </c>
      <c r="Z367" t="s">
        <v>95</v>
      </c>
      <c r="AB367">
        <v>2</v>
      </c>
      <c r="AC367" t="s">
        <v>1775</v>
      </c>
      <c r="AD367" t="s">
        <v>62</v>
      </c>
      <c r="AJ367" t="s">
        <v>35</v>
      </c>
      <c r="AO367" t="s">
        <v>63</v>
      </c>
      <c r="AQ367">
        <v>3</v>
      </c>
      <c r="AS367">
        <v>6</v>
      </c>
      <c r="AU367">
        <v>200</v>
      </c>
      <c r="AV367" t="s">
        <v>1776</v>
      </c>
      <c r="AX367" t="s">
        <v>1777</v>
      </c>
      <c r="AY367">
        <v>8</v>
      </c>
      <c r="AZ367" t="s">
        <v>1778</v>
      </c>
      <c r="BB367" t="s">
        <v>1779</v>
      </c>
    </row>
    <row r="368" spans="1:55" x14ac:dyDescent="0.3">
      <c r="A368">
        <v>366</v>
      </c>
      <c r="B368">
        <v>366</v>
      </c>
      <c r="C368">
        <v>366</v>
      </c>
      <c r="D368" t="s">
        <v>3</v>
      </c>
      <c r="H368" t="s">
        <v>7</v>
      </c>
      <c r="J368" s="1">
        <v>30676</v>
      </c>
      <c r="K368">
        <v>8</v>
      </c>
      <c r="L368">
        <v>0</v>
      </c>
      <c r="M368">
        <v>8</v>
      </c>
      <c r="N368">
        <v>2</v>
      </c>
      <c r="O368" t="s">
        <v>100</v>
      </c>
      <c r="P368">
        <v>1</v>
      </c>
      <c r="U368">
        <v>1</v>
      </c>
      <c r="V368" t="s">
        <v>138</v>
      </c>
      <c r="X368" t="s">
        <v>145</v>
      </c>
      <c r="Z368" t="s">
        <v>95</v>
      </c>
      <c r="AB368">
        <v>12</v>
      </c>
      <c r="AC368" t="s">
        <v>1780</v>
      </c>
      <c r="AD368" t="s">
        <v>87</v>
      </c>
      <c r="AH368" t="s">
        <v>33</v>
      </c>
      <c r="AO368" t="s">
        <v>76</v>
      </c>
      <c r="AR368">
        <v>10</v>
      </c>
      <c r="AT368">
        <v>5</v>
      </c>
      <c r="AU368">
        <v>8</v>
      </c>
      <c r="AV368" t="s">
        <v>1781</v>
      </c>
      <c r="AW368" t="s">
        <v>78</v>
      </c>
      <c r="AY368">
        <v>10</v>
      </c>
      <c r="AZ368" t="s">
        <v>1782</v>
      </c>
      <c r="BA368" t="s">
        <v>1783</v>
      </c>
      <c r="BB368" t="s">
        <v>1784</v>
      </c>
      <c r="BC368">
        <v>1</v>
      </c>
    </row>
    <row r="369" spans="1:55" x14ac:dyDescent="0.3">
      <c r="A369">
        <v>367</v>
      </c>
      <c r="B369">
        <v>367</v>
      </c>
      <c r="C369">
        <v>367</v>
      </c>
      <c r="D369" t="s">
        <v>3</v>
      </c>
      <c r="H369" t="s">
        <v>7</v>
      </c>
      <c r="K369">
        <v>6</v>
      </c>
      <c r="L369">
        <v>0</v>
      </c>
      <c r="M369">
        <v>10</v>
      </c>
      <c r="N369">
        <v>10</v>
      </c>
      <c r="O369" t="s">
        <v>92</v>
      </c>
      <c r="P369">
        <v>0</v>
      </c>
      <c r="Q369" t="s">
        <v>71</v>
      </c>
      <c r="S369" t="s">
        <v>102</v>
      </c>
      <c r="U369">
        <v>1</v>
      </c>
      <c r="V369" t="s">
        <v>216</v>
      </c>
      <c r="X369" t="s">
        <v>94</v>
      </c>
      <c r="Z369" t="s">
        <v>95</v>
      </c>
      <c r="AB369">
        <v>30</v>
      </c>
      <c r="AD369" t="s">
        <v>62</v>
      </c>
      <c r="AM369" t="s">
        <v>38</v>
      </c>
      <c r="AW369" t="s">
        <v>67</v>
      </c>
      <c r="AY369">
        <v>9</v>
      </c>
      <c r="AZ369" t="s">
        <v>1785</v>
      </c>
      <c r="BA369" t="s">
        <v>1786</v>
      </c>
      <c r="BB369" t="s">
        <v>321</v>
      </c>
      <c r="BC369">
        <v>0</v>
      </c>
    </row>
    <row r="370" spans="1:55" x14ac:dyDescent="0.3">
      <c r="A370">
        <v>368</v>
      </c>
      <c r="B370">
        <v>368</v>
      </c>
      <c r="C370">
        <v>368</v>
      </c>
      <c r="E370" t="s">
        <v>4</v>
      </c>
      <c r="J370" s="1">
        <v>26365</v>
      </c>
      <c r="K370">
        <v>6</v>
      </c>
      <c r="L370">
        <v>80</v>
      </c>
      <c r="M370">
        <v>10</v>
      </c>
      <c r="N370">
        <v>12</v>
      </c>
      <c r="O370" t="s">
        <v>306</v>
      </c>
      <c r="P370">
        <v>1</v>
      </c>
      <c r="U370">
        <v>1</v>
      </c>
      <c r="V370" t="s">
        <v>216</v>
      </c>
      <c r="Y370" t="s">
        <v>262</v>
      </c>
      <c r="AA370" t="s">
        <v>1787</v>
      </c>
      <c r="AB370">
        <v>15</v>
      </c>
      <c r="AC370" t="s">
        <v>1788</v>
      </c>
      <c r="AD370" t="s">
        <v>87</v>
      </c>
      <c r="AG370" t="s">
        <v>32</v>
      </c>
      <c r="AO370" t="s">
        <v>76</v>
      </c>
      <c r="AQ370">
        <v>4</v>
      </c>
      <c r="AS370">
        <v>4</v>
      </c>
      <c r="AU370">
        <v>10</v>
      </c>
      <c r="AV370" t="s">
        <v>1789</v>
      </c>
      <c r="AW370" t="s">
        <v>78</v>
      </c>
      <c r="AY370">
        <v>9</v>
      </c>
      <c r="AZ370" t="s">
        <v>1790</v>
      </c>
      <c r="BB370" t="s">
        <v>1791</v>
      </c>
    </row>
    <row r="371" spans="1:55" x14ac:dyDescent="0.3">
      <c r="A371">
        <v>369</v>
      </c>
      <c r="B371">
        <v>369</v>
      </c>
      <c r="C371">
        <v>369</v>
      </c>
      <c r="D371" t="s">
        <v>3</v>
      </c>
      <c r="J371" s="1">
        <v>33162</v>
      </c>
      <c r="K371">
        <v>7</v>
      </c>
      <c r="L371">
        <v>30</v>
      </c>
      <c r="M371">
        <v>8</v>
      </c>
      <c r="N371">
        <v>8</v>
      </c>
      <c r="O371" t="s">
        <v>306</v>
      </c>
      <c r="P371">
        <v>1</v>
      </c>
      <c r="U371">
        <v>1</v>
      </c>
      <c r="V371" t="s">
        <v>1792</v>
      </c>
      <c r="Y371" t="s">
        <v>1793</v>
      </c>
      <c r="Z371" t="s">
        <v>60</v>
      </c>
      <c r="AB371">
        <v>1</v>
      </c>
      <c r="AC371" t="s">
        <v>61</v>
      </c>
      <c r="AD371" t="s">
        <v>62</v>
      </c>
      <c r="AH371" t="s">
        <v>33</v>
      </c>
      <c r="AJ371" t="s">
        <v>35</v>
      </c>
      <c r="AO371" t="s">
        <v>165</v>
      </c>
      <c r="AR371">
        <v>18</v>
      </c>
      <c r="AS371">
        <v>6</v>
      </c>
      <c r="AU371">
        <v>10</v>
      </c>
      <c r="AV371" t="s">
        <v>1794</v>
      </c>
      <c r="AW371" t="s">
        <v>78</v>
      </c>
      <c r="AY371">
        <v>10</v>
      </c>
      <c r="AZ371" t="s">
        <v>1795</v>
      </c>
      <c r="BA371" t="s">
        <v>1796</v>
      </c>
      <c r="BB371" t="s">
        <v>1797</v>
      </c>
      <c r="BC371">
        <v>1</v>
      </c>
    </row>
    <row r="372" spans="1:55" x14ac:dyDescent="0.3">
      <c r="A372">
        <v>370</v>
      </c>
      <c r="B372">
        <v>370</v>
      </c>
      <c r="C372">
        <v>370</v>
      </c>
      <c r="D372" t="s">
        <v>3</v>
      </c>
      <c r="J372" s="1">
        <v>32330</v>
      </c>
      <c r="K372">
        <v>7</v>
      </c>
      <c r="L372">
        <v>30</v>
      </c>
      <c r="M372">
        <v>4</v>
      </c>
      <c r="N372">
        <v>10</v>
      </c>
      <c r="O372" t="s">
        <v>228</v>
      </c>
      <c r="P372">
        <v>1</v>
      </c>
      <c r="U372">
        <v>1</v>
      </c>
      <c r="V372" t="s">
        <v>144</v>
      </c>
      <c r="X372" t="s">
        <v>84</v>
      </c>
      <c r="Z372" t="s">
        <v>159</v>
      </c>
      <c r="AB372">
        <v>1</v>
      </c>
      <c r="AC372" t="s">
        <v>1798</v>
      </c>
      <c r="AD372" t="s">
        <v>87</v>
      </c>
      <c r="AJ372" t="s">
        <v>35</v>
      </c>
      <c r="AO372" t="s">
        <v>63</v>
      </c>
      <c r="AQ372">
        <v>6</v>
      </c>
      <c r="AS372">
        <v>5</v>
      </c>
      <c r="AU372">
        <v>8</v>
      </c>
      <c r="AV372" t="s">
        <v>1799</v>
      </c>
      <c r="AW372" t="s">
        <v>67</v>
      </c>
      <c r="AY372">
        <v>10</v>
      </c>
      <c r="AZ372" t="s">
        <v>1800</v>
      </c>
      <c r="BA372" t="s">
        <v>37</v>
      </c>
      <c r="BB372" t="s">
        <v>1675</v>
      </c>
      <c r="BC372">
        <v>0</v>
      </c>
    </row>
    <row r="373" spans="1:55" x14ac:dyDescent="0.3">
      <c r="A373">
        <v>371</v>
      </c>
      <c r="B373">
        <v>371</v>
      </c>
      <c r="C373">
        <v>371</v>
      </c>
      <c r="D373" t="s">
        <v>3</v>
      </c>
      <c r="G373" t="s">
        <v>6</v>
      </c>
      <c r="H373" t="s">
        <v>7</v>
      </c>
      <c r="J373" s="1">
        <v>34961</v>
      </c>
      <c r="K373">
        <v>8</v>
      </c>
      <c r="L373">
        <v>60</v>
      </c>
      <c r="M373">
        <v>9</v>
      </c>
      <c r="N373">
        <v>30</v>
      </c>
      <c r="O373" t="s">
        <v>55</v>
      </c>
      <c r="P373">
        <v>0</v>
      </c>
      <c r="Q373" t="s">
        <v>101</v>
      </c>
      <c r="T373" t="s">
        <v>1801</v>
      </c>
      <c r="U373">
        <v>0</v>
      </c>
      <c r="AD373" t="s">
        <v>62</v>
      </c>
      <c r="AG373" t="s">
        <v>32</v>
      </c>
      <c r="AO373" t="s">
        <v>88</v>
      </c>
      <c r="AR373" t="s">
        <v>1802</v>
      </c>
      <c r="AS373">
        <v>5</v>
      </c>
      <c r="AU373">
        <v>20</v>
      </c>
      <c r="AV373" t="s">
        <v>1803</v>
      </c>
      <c r="AW373" t="s">
        <v>78</v>
      </c>
      <c r="AY373">
        <v>8</v>
      </c>
      <c r="AZ373" t="s">
        <v>1804</v>
      </c>
      <c r="BA373" t="s">
        <v>1805</v>
      </c>
      <c r="BB373" t="s">
        <v>1806</v>
      </c>
    </row>
    <row r="374" spans="1:55" x14ac:dyDescent="0.3">
      <c r="A374">
        <v>372</v>
      </c>
      <c r="B374">
        <v>372</v>
      </c>
      <c r="C374">
        <v>372</v>
      </c>
      <c r="D374" t="s">
        <v>3</v>
      </c>
      <c r="G374" t="s">
        <v>6</v>
      </c>
      <c r="H374" t="s">
        <v>7</v>
      </c>
      <c r="J374" s="1">
        <v>32050</v>
      </c>
      <c r="K374">
        <v>6</v>
      </c>
      <c r="L374">
        <v>60</v>
      </c>
      <c r="M374">
        <v>12</v>
      </c>
      <c r="N374">
        <v>5</v>
      </c>
      <c r="O374" t="s">
        <v>338</v>
      </c>
      <c r="P374">
        <v>0</v>
      </c>
      <c r="Q374" t="s">
        <v>56</v>
      </c>
      <c r="S374" t="s">
        <v>102</v>
      </c>
      <c r="U374">
        <v>1</v>
      </c>
      <c r="V374" t="s">
        <v>216</v>
      </c>
      <c r="Y374" t="s">
        <v>732</v>
      </c>
      <c r="Z374" t="s">
        <v>95</v>
      </c>
      <c r="AB374">
        <v>1</v>
      </c>
      <c r="AC374" t="s">
        <v>1807</v>
      </c>
      <c r="AD374" t="s">
        <v>62</v>
      </c>
      <c r="AJ374" t="s">
        <v>35</v>
      </c>
      <c r="AO374" t="s">
        <v>63</v>
      </c>
      <c r="AQ374">
        <v>3</v>
      </c>
      <c r="AS374">
        <v>4</v>
      </c>
      <c r="AU374">
        <v>3</v>
      </c>
      <c r="AV374" t="s">
        <v>1808</v>
      </c>
      <c r="AW374" t="s">
        <v>78</v>
      </c>
      <c r="AY374">
        <v>8</v>
      </c>
      <c r="AZ374" t="s">
        <v>1809</v>
      </c>
      <c r="BA374" t="s">
        <v>1810</v>
      </c>
      <c r="BB374" t="s">
        <v>1811</v>
      </c>
      <c r="BC374">
        <v>1</v>
      </c>
    </row>
    <row r="375" spans="1:55" x14ac:dyDescent="0.3">
      <c r="A375">
        <v>373</v>
      </c>
      <c r="B375">
        <v>373</v>
      </c>
      <c r="C375">
        <v>373</v>
      </c>
      <c r="D375" t="s">
        <v>3</v>
      </c>
      <c r="J375" s="1">
        <v>30265</v>
      </c>
      <c r="K375">
        <v>8</v>
      </c>
      <c r="L375">
        <v>8</v>
      </c>
      <c r="M375">
        <v>8</v>
      </c>
      <c r="N375">
        <v>25</v>
      </c>
      <c r="O375" t="s">
        <v>100</v>
      </c>
      <c r="P375">
        <v>0</v>
      </c>
      <c r="Q375" t="s">
        <v>82</v>
      </c>
      <c r="S375" t="s">
        <v>107</v>
      </c>
      <c r="U375">
        <v>1</v>
      </c>
      <c r="V375" t="s">
        <v>522</v>
      </c>
      <c r="X375" t="s">
        <v>114</v>
      </c>
      <c r="Z375" t="s">
        <v>95</v>
      </c>
      <c r="AB375">
        <v>2</v>
      </c>
      <c r="AD375" t="s">
        <v>87</v>
      </c>
      <c r="AE375" t="s">
        <v>30</v>
      </c>
      <c r="AH375" t="s">
        <v>33</v>
      </c>
      <c r="AJ375" t="s">
        <v>35</v>
      </c>
      <c r="AP375" t="s">
        <v>88</v>
      </c>
      <c r="AR375">
        <v>25</v>
      </c>
      <c r="AT375">
        <v>10</v>
      </c>
      <c r="AU375">
        <v>5</v>
      </c>
      <c r="AV375" t="s">
        <v>1812</v>
      </c>
      <c r="AW375" t="s">
        <v>78</v>
      </c>
      <c r="AY375">
        <v>9</v>
      </c>
      <c r="AZ375" t="s">
        <v>1813</v>
      </c>
      <c r="BA375" t="s">
        <v>1814</v>
      </c>
      <c r="BC375">
        <v>1</v>
      </c>
    </row>
    <row r="376" spans="1:55" x14ac:dyDescent="0.3">
      <c r="A376">
        <v>374</v>
      </c>
      <c r="B376">
        <v>374</v>
      </c>
      <c r="C376">
        <v>374</v>
      </c>
      <c r="E376" t="s">
        <v>4</v>
      </c>
      <c r="J376" s="1">
        <v>27461</v>
      </c>
      <c r="K376">
        <v>8</v>
      </c>
      <c r="L376">
        <v>30</v>
      </c>
      <c r="M376">
        <v>6</v>
      </c>
      <c r="N376">
        <v>25</v>
      </c>
      <c r="O376" t="s">
        <v>338</v>
      </c>
      <c r="P376">
        <v>1</v>
      </c>
      <c r="U376">
        <v>1</v>
      </c>
      <c r="V376" t="s">
        <v>216</v>
      </c>
      <c r="X376" t="s">
        <v>84</v>
      </c>
      <c r="Z376" t="s">
        <v>115</v>
      </c>
      <c r="AB376">
        <v>9</v>
      </c>
      <c r="AC376" t="s">
        <v>1815</v>
      </c>
      <c r="AD376" t="s">
        <v>62</v>
      </c>
      <c r="AJ376" t="s">
        <v>35</v>
      </c>
      <c r="AO376" t="s">
        <v>76</v>
      </c>
      <c r="AQ376">
        <v>4</v>
      </c>
      <c r="AS376">
        <v>5</v>
      </c>
      <c r="AU376">
        <v>20</v>
      </c>
      <c r="AV376" t="s">
        <v>1816</v>
      </c>
      <c r="AW376" t="s">
        <v>78</v>
      </c>
      <c r="AY376">
        <v>8</v>
      </c>
      <c r="AZ376" t="s">
        <v>1817</v>
      </c>
      <c r="BA376" t="s">
        <v>1818</v>
      </c>
      <c r="BB376" t="s">
        <v>1819</v>
      </c>
      <c r="BC376">
        <v>1</v>
      </c>
    </row>
    <row r="377" spans="1:55" x14ac:dyDescent="0.3">
      <c r="A377">
        <v>375</v>
      </c>
      <c r="B377">
        <v>375</v>
      </c>
      <c r="C377">
        <v>375</v>
      </c>
      <c r="H377" t="s">
        <v>7</v>
      </c>
      <c r="J377" s="1">
        <v>29053</v>
      </c>
      <c r="K377">
        <v>7</v>
      </c>
      <c r="L377">
        <v>2</v>
      </c>
      <c r="M377">
        <v>9</v>
      </c>
      <c r="N377">
        <v>3</v>
      </c>
      <c r="O377" t="s">
        <v>92</v>
      </c>
      <c r="P377">
        <v>1</v>
      </c>
      <c r="Q377" t="s">
        <v>71</v>
      </c>
      <c r="T377" t="s">
        <v>1820</v>
      </c>
      <c r="U377">
        <v>1</v>
      </c>
      <c r="V377" t="s">
        <v>144</v>
      </c>
      <c r="X377" t="s">
        <v>84</v>
      </c>
      <c r="Z377" t="s">
        <v>275</v>
      </c>
      <c r="AB377">
        <v>10</v>
      </c>
      <c r="AC377" t="s">
        <v>1821</v>
      </c>
      <c r="AD377" t="s">
        <v>87</v>
      </c>
      <c r="AJ377" t="s">
        <v>35</v>
      </c>
      <c r="AO377" t="s">
        <v>63</v>
      </c>
      <c r="AQ377">
        <v>3</v>
      </c>
      <c r="AS377">
        <v>3</v>
      </c>
      <c r="AU377">
        <v>24</v>
      </c>
      <c r="AV377" t="s">
        <v>1822</v>
      </c>
      <c r="AX377" t="s">
        <v>1823</v>
      </c>
      <c r="AY377">
        <v>7</v>
      </c>
      <c r="AZ377" t="s">
        <v>1824</v>
      </c>
      <c r="BA377" t="s">
        <v>1825</v>
      </c>
      <c r="BB377" t="s">
        <v>1826</v>
      </c>
    </row>
    <row r="378" spans="1:55" x14ac:dyDescent="0.3">
      <c r="A378">
        <v>376</v>
      </c>
      <c r="B378">
        <v>376</v>
      </c>
      <c r="C378">
        <v>376</v>
      </c>
      <c r="G378" t="s">
        <v>6</v>
      </c>
      <c r="J378" s="1">
        <v>31079</v>
      </c>
      <c r="K378">
        <v>7</v>
      </c>
      <c r="L378">
        <v>100</v>
      </c>
      <c r="M378">
        <v>9</v>
      </c>
      <c r="N378">
        <v>15</v>
      </c>
      <c r="O378" t="s">
        <v>136</v>
      </c>
      <c r="P378">
        <v>1</v>
      </c>
      <c r="U378">
        <v>0</v>
      </c>
      <c r="AD378" t="s">
        <v>62</v>
      </c>
      <c r="AJ378" t="s">
        <v>35</v>
      </c>
      <c r="AO378" t="s">
        <v>556</v>
      </c>
      <c r="AQ378">
        <v>3</v>
      </c>
      <c r="AS378">
        <v>5</v>
      </c>
      <c r="AU378">
        <v>4</v>
      </c>
      <c r="AV378" t="s">
        <v>1827</v>
      </c>
      <c r="AW378" t="s">
        <v>78</v>
      </c>
      <c r="AY378">
        <v>9</v>
      </c>
      <c r="AZ378" t="s">
        <v>1828</v>
      </c>
      <c r="BA378" t="s">
        <v>1829</v>
      </c>
      <c r="BB378" t="s">
        <v>1830</v>
      </c>
      <c r="BC378">
        <v>1</v>
      </c>
    </row>
    <row r="379" spans="1:55" x14ac:dyDescent="0.3">
      <c r="A379">
        <v>377</v>
      </c>
      <c r="B379">
        <v>377</v>
      </c>
      <c r="C379">
        <v>377</v>
      </c>
      <c r="G379" t="s">
        <v>6</v>
      </c>
      <c r="J379" s="1">
        <v>31048</v>
      </c>
      <c r="K379">
        <v>7</v>
      </c>
      <c r="L379">
        <v>90</v>
      </c>
      <c r="M379">
        <v>14</v>
      </c>
      <c r="N379">
        <v>12</v>
      </c>
      <c r="O379" t="s">
        <v>92</v>
      </c>
      <c r="P379">
        <v>1</v>
      </c>
      <c r="U379">
        <v>1</v>
      </c>
      <c r="V379" t="s">
        <v>216</v>
      </c>
      <c r="Y379" t="s">
        <v>1831</v>
      </c>
      <c r="Z379" t="s">
        <v>95</v>
      </c>
      <c r="AB379">
        <v>11</v>
      </c>
      <c r="AC379" t="s">
        <v>1832</v>
      </c>
      <c r="AD379" t="s">
        <v>87</v>
      </c>
      <c r="AJ379" t="s">
        <v>35</v>
      </c>
      <c r="AO379" t="s">
        <v>88</v>
      </c>
      <c r="AQ379">
        <v>6</v>
      </c>
      <c r="AS379">
        <v>4</v>
      </c>
      <c r="AU379">
        <v>24</v>
      </c>
      <c r="AV379" t="s">
        <v>1833</v>
      </c>
      <c r="AW379" t="s">
        <v>78</v>
      </c>
      <c r="AY379">
        <v>8</v>
      </c>
      <c r="AZ379" t="s">
        <v>178</v>
      </c>
      <c r="BA379" t="s">
        <v>178</v>
      </c>
      <c r="BB379" t="s">
        <v>178</v>
      </c>
      <c r="BC379">
        <v>0</v>
      </c>
    </row>
    <row r="380" spans="1:55" ht="409.6" x14ac:dyDescent="0.3">
      <c r="A380">
        <v>378</v>
      </c>
      <c r="B380">
        <v>378</v>
      </c>
      <c r="C380">
        <v>378</v>
      </c>
      <c r="D380" t="s">
        <v>3</v>
      </c>
      <c r="J380" s="1">
        <v>32442</v>
      </c>
      <c r="K380">
        <v>7</v>
      </c>
      <c r="L380">
        <v>45</v>
      </c>
      <c r="M380">
        <v>6</v>
      </c>
      <c r="N380">
        <v>3</v>
      </c>
      <c r="O380" t="s">
        <v>136</v>
      </c>
      <c r="P380">
        <v>1</v>
      </c>
      <c r="U380">
        <v>1</v>
      </c>
      <c r="V380" t="s">
        <v>8</v>
      </c>
      <c r="X380" t="s">
        <v>84</v>
      </c>
      <c r="AA380" t="s">
        <v>1834</v>
      </c>
      <c r="AB380">
        <v>0</v>
      </c>
      <c r="AC380" t="s">
        <v>1835</v>
      </c>
      <c r="AD380" t="s">
        <v>62</v>
      </c>
      <c r="AH380" t="s">
        <v>33</v>
      </c>
      <c r="AO380" t="s">
        <v>76</v>
      </c>
      <c r="AQ380">
        <v>5</v>
      </c>
      <c r="AS380">
        <v>5</v>
      </c>
      <c r="AU380">
        <v>15</v>
      </c>
      <c r="AV380" s="3" t="s">
        <v>1836</v>
      </c>
      <c r="AW380" t="s">
        <v>78</v>
      </c>
      <c r="AY380">
        <v>6</v>
      </c>
      <c r="AZ380" t="s">
        <v>1837</v>
      </c>
      <c r="BA380" t="s">
        <v>1838</v>
      </c>
      <c r="BC380">
        <v>1</v>
      </c>
    </row>
    <row r="381" spans="1:55" x14ac:dyDescent="0.3">
      <c r="A381">
        <v>379</v>
      </c>
      <c r="B381">
        <v>379</v>
      </c>
      <c r="C381">
        <v>379</v>
      </c>
      <c r="D381" t="s">
        <v>3</v>
      </c>
      <c r="J381" s="1">
        <v>29068</v>
      </c>
      <c r="K381">
        <v>8</v>
      </c>
      <c r="L381">
        <v>90</v>
      </c>
      <c r="M381">
        <v>12</v>
      </c>
      <c r="N381">
        <v>15</v>
      </c>
      <c r="O381" t="s">
        <v>70</v>
      </c>
      <c r="P381">
        <v>0</v>
      </c>
      <c r="Q381" t="s">
        <v>392</v>
      </c>
      <c r="T381" t="s">
        <v>1839</v>
      </c>
      <c r="U381">
        <v>1</v>
      </c>
      <c r="V381" t="s">
        <v>58</v>
      </c>
      <c r="X381" t="s">
        <v>59</v>
      </c>
      <c r="Z381" t="s">
        <v>275</v>
      </c>
      <c r="AB381">
        <v>1</v>
      </c>
      <c r="AC381" t="s">
        <v>1840</v>
      </c>
      <c r="AD381" t="s">
        <v>87</v>
      </c>
      <c r="AI381" t="s">
        <v>34</v>
      </c>
      <c r="AO381" t="s">
        <v>76</v>
      </c>
      <c r="AR381">
        <v>10</v>
      </c>
      <c r="AS381">
        <v>5</v>
      </c>
      <c r="AU381">
        <v>16</v>
      </c>
      <c r="AV381" t="s">
        <v>1841</v>
      </c>
      <c r="AX381" t="s">
        <v>1842</v>
      </c>
      <c r="AY381">
        <v>10</v>
      </c>
      <c r="AZ381" t="s">
        <v>1843</v>
      </c>
      <c r="BA381" t="s">
        <v>1844</v>
      </c>
      <c r="BB381" t="s">
        <v>1845</v>
      </c>
      <c r="BC381">
        <v>0</v>
      </c>
    </row>
    <row r="382" spans="1:55" x14ac:dyDescent="0.3">
      <c r="A382">
        <v>380</v>
      </c>
      <c r="B382">
        <v>380</v>
      </c>
      <c r="C382">
        <v>380</v>
      </c>
      <c r="H382" t="s">
        <v>7</v>
      </c>
      <c r="J382" s="1">
        <v>35217</v>
      </c>
      <c r="K382">
        <v>8</v>
      </c>
      <c r="L382">
        <v>45</v>
      </c>
      <c r="M382">
        <v>10</v>
      </c>
      <c r="N382">
        <v>5</v>
      </c>
      <c r="O382" t="s">
        <v>192</v>
      </c>
      <c r="P382">
        <v>1</v>
      </c>
      <c r="U382">
        <v>1</v>
      </c>
      <c r="V382" t="s">
        <v>216</v>
      </c>
      <c r="X382" t="s">
        <v>353</v>
      </c>
      <c r="Z382" t="s">
        <v>275</v>
      </c>
      <c r="AB382">
        <v>1</v>
      </c>
      <c r="AC382" t="s">
        <v>1846</v>
      </c>
      <c r="AD382" t="s">
        <v>1120</v>
      </c>
      <c r="AH382" t="s">
        <v>33</v>
      </c>
      <c r="AO382" t="s">
        <v>88</v>
      </c>
      <c r="AR382">
        <v>25</v>
      </c>
      <c r="AS382">
        <v>5</v>
      </c>
      <c r="AU382">
        <v>1</v>
      </c>
      <c r="AV382" t="s">
        <v>1847</v>
      </c>
      <c r="AW382" t="s">
        <v>78</v>
      </c>
      <c r="AY382">
        <v>10</v>
      </c>
      <c r="AZ382" t="s">
        <v>1848</v>
      </c>
      <c r="BA382" t="s">
        <v>1849</v>
      </c>
      <c r="BC382">
        <v>1</v>
      </c>
    </row>
    <row r="383" spans="1:55" x14ac:dyDescent="0.3">
      <c r="A383">
        <v>381</v>
      </c>
      <c r="B383">
        <v>381</v>
      </c>
      <c r="C383">
        <v>381</v>
      </c>
      <c r="D383" t="s">
        <v>3</v>
      </c>
      <c r="E383" t="s">
        <v>4</v>
      </c>
      <c r="H383" t="s">
        <v>7</v>
      </c>
      <c r="J383" s="1">
        <v>26635</v>
      </c>
      <c r="K383">
        <v>8</v>
      </c>
      <c r="L383">
        <v>15</v>
      </c>
      <c r="M383">
        <v>12</v>
      </c>
      <c r="N383">
        <v>24</v>
      </c>
      <c r="O383" t="s">
        <v>306</v>
      </c>
      <c r="P383">
        <v>1</v>
      </c>
      <c r="U383">
        <v>1</v>
      </c>
      <c r="V383" t="s">
        <v>8</v>
      </c>
      <c r="X383" t="s">
        <v>126</v>
      </c>
      <c r="Z383" t="s">
        <v>115</v>
      </c>
      <c r="AB383">
        <v>20</v>
      </c>
      <c r="AC383" t="s">
        <v>1850</v>
      </c>
      <c r="AD383" t="s">
        <v>87</v>
      </c>
      <c r="AH383" t="s">
        <v>33</v>
      </c>
      <c r="AO383" t="s">
        <v>76</v>
      </c>
      <c r="AQ383">
        <v>4</v>
      </c>
      <c r="AS383">
        <v>6</v>
      </c>
      <c r="AU383">
        <v>12</v>
      </c>
      <c r="AV383" t="s">
        <v>1851</v>
      </c>
      <c r="AW383" t="s">
        <v>78</v>
      </c>
      <c r="AY383">
        <v>10</v>
      </c>
      <c r="AZ383" t="s">
        <v>1852</v>
      </c>
      <c r="BA383" t="s">
        <v>1853</v>
      </c>
      <c r="BB383" t="s">
        <v>1854</v>
      </c>
      <c r="BC383">
        <v>1</v>
      </c>
    </row>
    <row r="384" spans="1:55" x14ac:dyDescent="0.3">
      <c r="A384">
        <v>382</v>
      </c>
      <c r="B384">
        <v>382</v>
      </c>
      <c r="C384">
        <v>382</v>
      </c>
      <c r="D384" t="s">
        <v>3</v>
      </c>
      <c r="J384" s="1">
        <v>33730</v>
      </c>
      <c r="K384">
        <v>7</v>
      </c>
      <c r="L384">
        <v>2</v>
      </c>
      <c r="M384">
        <v>7</v>
      </c>
      <c r="N384">
        <v>2</v>
      </c>
      <c r="O384" t="s">
        <v>81</v>
      </c>
      <c r="P384">
        <v>0</v>
      </c>
      <c r="Q384" t="s">
        <v>137</v>
      </c>
      <c r="T384" t="s">
        <v>1855</v>
      </c>
      <c r="U384">
        <v>1</v>
      </c>
      <c r="V384" t="s">
        <v>216</v>
      </c>
      <c r="X384" t="s">
        <v>84</v>
      </c>
      <c r="Z384" t="s">
        <v>115</v>
      </c>
      <c r="AB384">
        <v>2</v>
      </c>
      <c r="AC384" t="s">
        <v>1856</v>
      </c>
      <c r="AD384" t="s">
        <v>62</v>
      </c>
      <c r="AJ384" t="s">
        <v>35</v>
      </c>
      <c r="AO384" t="s">
        <v>63</v>
      </c>
      <c r="AQ384">
        <v>4</v>
      </c>
      <c r="AS384">
        <v>3</v>
      </c>
      <c r="AU384">
        <v>5</v>
      </c>
      <c r="AV384" t="s">
        <v>1857</v>
      </c>
      <c r="AW384" t="s">
        <v>348</v>
      </c>
      <c r="AY384">
        <v>8</v>
      </c>
      <c r="AZ384" t="s">
        <v>1858</v>
      </c>
      <c r="BA384" t="s">
        <v>1859</v>
      </c>
    </row>
    <row r="385" spans="1:55" x14ac:dyDescent="0.3">
      <c r="A385">
        <v>383</v>
      </c>
      <c r="B385">
        <v>383</v>
      </c>
      <c r="C385">
        <v>383</v>
      </c>
      <c r="D385" t="s">
        <v>3</v>
      </c>
      <c r="H385" t="s">
        <v>7</v>
      </c>
      <c r="J385" s="1">
        <v>31660</v>
      </c>
      <c r="K385">
        <v>6</v>
      </c>
      <c r="L385">
        <v>80</v>
      </c>
      <c r="M385">
        <v>10</v>
      </c>
      <c r="N385">
        <v>3</v>
      </c>
      <c r="O385" t="s">
        <v>136</v>
      </c>
      <c r="P385">
        <v>1</v>
      </c>
      <c r="Q385" t="s">
        <v>82</v>
      </c>
      <c r="S385" t="s">
        <v>57</v>
      </c>
      <c r="U385">
        <v>1</v>
      </c>
      <c r="V385" t="s">
        <v>138</v>
      </c>
      <c r="X385" t="s">
        <v>114</v>
      </c>
      <c r="Z385" t="s">
        <v>95</v>
      </c>
      <c r="AB385">
        <v>10</v>
      </c>
      <c r="AC385" t="s">
        <v>1860</v>
      </c>
      <c r="AD385" t="s">
        <v>62</v>
      </c>
      <c r="AJ385" t="s">
        <v>35</v>
      </c>
      <c r="AO385" t="s">
        <v>63</v>
      </c>
      <c r="AR385">
        <v>18</v>
      </c>
      <c r="AS385">
        <v>4</v>
      </c>
      <c r="AU385">
        <v>20</v>
      </c>
      <c r="AV385" t="s">
        <v>1861</v>
      </c>
      <c r="AW385" t="s">
        <v>78</v>
      </c>
      <c r="AY385">
        <v>10</v>
      </c>
      <c r="AZ385" t="s">
        <v>79</v>
      </c>
      <c r="BA385" t="s">
        <v>1862</v>
      </c>
      <c r="BB385" t="s">
        <v>1863</v>
      </c>
    </row>
    <row r="386" spans="1:55" x14ac:dyDescent="0.3">
      <c r="A386">
        <v>384</v>
      </c>
      <c r="B386">
        <v>384</v>
      </c>
      <c r="C386">
        <v>384</v>
      </c>
      <c r="D386" t="s">
        <v>3</v>
      </c>
      <c r="H386" t="s">
        <v>7</v>
      </c>
      <c r="J386" s="1">
        <v>33340</v>
      </c>
      <c r="K386">
        <v>7</v>
      </c>
      <c r="L386">
        <v>0</v>
      </c>
      <c r="M386">
        <v>8</v>
      </c>
      <c r="N386">
        <v>12</v>
      </c>
      <c r="O386" t="s">
        <v>100</v>
      </c>
      <c r="P386">
        <v>0</v>
      </c>
      <c r="Q386" t="s">
        <v>56</v>
      </c>
      <c r="S386" t="s">
        <v>72</v>
      </c>
      <c r="U386">
        <v>1</v>
      </c>
      <c r="V386" t="s">
        <v>216</v>
      </c>
      <c r="X386" t="s">
        <v>94</v>
      </c>
      <c r="Z386" t="s">
        <v>159</v>
      </c>
      <c r="AB386">
        <v>8</v>
      </c>
      <c r="AC386" t="s">
        <v>1864</v>
      </c>
      <c r="AD386" t="s">
        <v>62</v>
      </c>
      <c r="AJ386" t="s">
        <v>35</v>
      </c>
      <c r="AN386" t="s">
        <v>1647</v>
      </c>
      <c r="AO386" t="s">
        <v>88</v>
      </c>
      <c r="AQ386">
        <v>1</v>
      </c>
      <c r="AS386">
        <v>1</v>
      </c>
      <c r="AU386">
        <v>1</v>
      </c>
      <c r="AV386" t="s">
        <v>1865</v>
      </c>
      <c r="AW386" t="s">
        <v>78</v>
      </c>
      <c r="AY386">
        <v>6</v>
      </c>
      <c r="AZ386" t="s">
        <v>1866</v>
      </c>
      <c r="BC386">
        <v>0</v>
      </c>
    </row>
    <row r="387" spans="1:55" x14ac:dyDescent="0.3">
      <c r="A387">
        <v>385</v>
      </c>
      <c r="B387">
        <v>385</v>
      </c>
      <c r="C387">
        <v>385</v>
      </c>
      <c r="E387" t="s">
        <v>4</v>
      </c>
      <c r="J387" s="1">
        <v>34721</v>
      </c>
      <c r="K387">
        <v>7</v>
      </c>
      <c r="L387">
        <v>40</v>
      </c>
      <c r="M387">
        <v>7</v>
      </c>
      <c r="N387">
        <v>2</v>
      </c>
      <c r="O387" t="s">
        <v>100</v>
      </c>
      <c r="P387">
        <v>1</v>
      </c>
      <c r="U387">
        <v>1</v>
      </c>
      <c r="V387" t="s">
        <v>144</v>
      </c>
      <c r="X387" t="s">
        <v>84</v>
      </c>
      <c r="Z387" t="s">
        <v>95</v>
      </c>
      <c r="AB387">
        <v>1</v>
      </c>
      <c r="AC387" t="s">
        <v>1867</v>
      </c>
      <c r="AD387" t="s">
        <v>87</v>
      </c>
      <c r="AJ387" t="s">
        <v>35</v>
      </c>
      <c r="AO387" t="s">
        <v>63</v>
      </c>
      <c r="AQ387">
        <v>5</v>
      </c>
      <c r="AS387">
        <v>3</v>
      </c>
      <c r="AU387">
        <v>9</v>
      </c>
      <c r="AV387" t="s">
        <v>1868</v>
      </c>
      <c r="AW387" t="s">
        <v>67</v>
      </c>
      <c r="AY387">
        <v>8</v>
      </c>
      <c r="AZ387" t="s">
        <v>1869</v>
      </c>
      <c r="BC387">
        <v>1</v>
      </c>
    </row>
    <row r="388" spans="1:55" x14ac:dyDescent="0.3">
      <c r="A388">
        <v>386</v>
      </c>
      <c r="B388">
        <v>386</v>
      </c>
      <c r="C388">
        <v>386</v>
      </c>
      <c r="E388" t="s">
        <v>4</v>
      </c>
      <c r="J388" s="1">
        <v>42843</v>
      </c>
      <c r="K388">
        <v>7</v>
      </c>
      <c r="L388">
        <v>40</v>
      </c>
      <c r="M388">
        <v>8</v>
      </c>
      <c r="N388">
        <v>3</v>
      </c>
      <c r="O388" t="s">
        <v>55</v>
      </c>
      <c r="P388">
        <v>1</v>
      </c>
      <c r="U388">
        <v>1</v>
      </c>
      <c r="V388" t="s">
        <v>216</v>
      </c>
      <c r="X388" t="s">
        <v>84</v>
      </c>
      <c r="Z388" t="s">
        <v>359</v>
      </c>
      <c r="AB388">
        <v>9</v>
      </c>
      <c r="AC388" t="s">
        <v>1870</v>
      </c>
      <c r="AD388" t="s">
        <v>62</v>
      </c>
      <c r="AJ388" t="s">
        <v>35</v>
      </c>
      <c r="AN388" t="s">
        <v>1074</v>
      </c>
      <c r="AO388" t="s">
        <v>76</v>
      </c>
      <c r="AQ388">
        <v>6</v>
      </c>
      <c r="AS388">
        <v>2</v>
      </c>
      <c r="AU388">
        <v>10</v>
      </c>
      <c r="AV388" t="s">
        <v>1871</v>
      </c>
      <c r="AW388" t="s">
        <v>78</v>
      </c>
      <c r="AY388">
        <v>10</v>
      </c>
      <c r="AZ388" t="s">
        <v>1872</v>
      </c>
      <c r="BA388" t="s">
        <v>1873</v>
      </c>
      <c r="BB388" t="s">
        <v>1874</v>
      </c>
      <c r="BC388">
        <v>1</v>
      </c>
    </row>
    <row r="389" spans="1:55" x14ac:dyDescent="0.3">
      <c r="A389">
        <v>387</v>
      </c>
      <c r="B389">
        <v>387</v>
      </c>
      <c r="C389">
        <v>387</v>
      </c>
      <c r="E389" t="s">
        <v>4</v>
      </c>
      <c r="J389" s="1">
        <v>30581</v>
      </c>
      <c r="K389">
        <v>7</v>
      </c>
      <c r="L389">
        <v>35</v>
      </c>
      <c r="M389">
        <v>6</v>
      </c>
      <c r="N389">
        <v>2</v>
      </c>
      <c r="O389" t="s">
        <v>192</v>
      </c>
      <c r="P389">
        <v>1</v>
      </c>
      <c r="U389">
        <v>1</v>
      </c>
      <c r="V389" t="s">
        <v>93</v>
      </c>
      <c r="X389" t="s">
        <v>94</v>
      </c>
      <c r="Z389" t="s">
        <v>95</v>
      </c>
      <c r="AB389">
        <v>12</v>
      </c>
      <c r="AC389" t="s">
        <v>78</v>
      </c>
      <c r="AD389" t="s">
        <v>62</v>
      </c>
      <c r="AJ389" t="s">
        <v>35</v>
      </c>
      <c r="AO389" t="s">
        <v>63</v>
      </c>
      <c r="AQ389">
        <v>6</v>
      </c>
      <c r="AS389">
        <v>4</v>
      </c>
      <c r="AU389">
        <v>5</v>
      </c>
      <c r="AV389" t="s">
        <v>1875</v>
      </c>
      <c r="AW389" t="s">
        <v>348</v>
      </c>
      <c r="AY389">
        <v>10</v>
      </c>
      <c r="AZ389" t="s">
        <v>1876</v>
      </c>
      <c r="BC389">
        <v>1</v>
      </c>
    </row>
    <row r="390" spans="1:55" x14ac:dyDescent="0.3">
      <c r="A390">
        <v>388</v>
      </c>
      <c r="B390">
        <v>388</v>
      </c>
      <c r="C390">
        <v>388</v>
      </c>
      <c r="D390" t="s">
        <v>3</v>
      </c>
      <c r="E390" t="s">
        <v>4</v>
      </c>
      <c r="H390" t="s">
        <v>7</v>
      </c>
      <c r="J390" s="1">
        <v>32562</v>
      </c>
      <c r="K390">
        <v>6</v>
      </c>
      <c r="L390">
        <v>140</v>
      </c>
      <c r="M390">
        <v>5</v>
      </c>
      <c r="N390">
        <v>4</v>
      </c>
      <c r="O390" t="s">
        <v>70</v>
      </c>
      <c r="P390">
        <v>1</v>
      </c>
      <c r="U390">
        <v>1</v>
      </c>
      <c r="V390" t="s">
        <v>216</v>
      </c>
      <c r="X390" t="s">
        <v>84</v>
      </c>
      <c r="Z390" t="s">
        <v>1303</v>
      </c>
      <c r="AB390">
        <v>3</v>
      </c>
      <c r="AC390" t="s">
        <v>1877</v>
      </c>
      <c r="AD390" t="s">
        <v>62</v>
      </c>
      <c r="AI390" t="s">
        <v>34</v>
      </c>
      <c r="AJ390" t="s">
        <v>35</v>
      </c>
      <c r="AO390" t="s">
        <v>76</v>
      </c>
      <c r="AQ390">
        <v>5</v>
      </c>
      <c r="AS390">
        <v>5</v>
      </c>
      <c r="AU390">
        <v>10</v>
      </c>
      <c r="AV390" t="s">
        <v>1878</v>
      </c>
      <c r="AW390" t="s">
        <v>78</v>
      </c>
      <c r="AY390">
        <v>7</v>
      </c>
      <c r="AZ390" t="s">
        <v>1879</v>
      </c>
      <c r="BC390">
        <v>1</v>
      </c>
    </row>
    <row r="391" spans="1:55" x14ac:dyDescent="0.3">
      <c r="A391">
        <v>389</v>
      </c>
      <c r="B391">
        <v>389</v>
      </c>
      <c r="C391">
        <v>389</v>
      </c>
      <c r="E391" t="s">
        <v>4</v>
      </c>
      <c r="J391" s="1">
        <v>34100</v>
      </c>
      <c r="K391">
        <v>7</v>
      </c>
      <c r="L391">
        <v>120</v>
      </c>
      <c r="M391">
        <v>8</v>
      </c>
      <c r="N391">
        <v>3</v>
      </c>
      <c r="O391" t="s">
        <v>228</v>
      </c>
      <c r="P391">
        <v>0</v>
      </c>
      <c r="Q391" t="s">
        <v>137</v>
      </c>
      <c r="S391" t="s">
        <v>102</v>
      </c>
      <c r="U391">
        <v>1</v>
      </c>
      <c r="V391" t="s">
        <v>216</v>
      </c>
      <c r="X391" t="s">
        <v>84</v>
      </c>
      <c r="Z391" t="s">
        <v>95</v>
      </c>
      <c r="AB391">
        <v>2</v>
      </c>
      <c r="AC391" t="s">
        <v>1880</v>
      </c>
      <c r="AD391" t="s">
        <v>366</v>
      </c>
      <c r="AH391" t="s">
        <v>33</v>
      </c>
      <c r="AO391" t="s">
        <v>76</v>
      </c>
      <c r="AQ391">
        <v>6</v>
      </c>
      <c r="AS391">
        <v>5</v>
      </c>
      <c r="AU391">
        <v>3</v>
      </c>
      <c r="AV391" t="s">
        <v>1881</v>
      </c>
      <c r="AX391" t="s">
        <v>1882</v>
      </c>
      <c r="AY391">
        <v>9</v>
      </c>
      <c r="AZ391" t="s">
        <v>1883</v>
      </c>
      <c r="BA391" t="s">
        <v>1884</v>
      </c>
      <c r="BB391" t="s">
        <v>1885</v>
      </c>
      <c r="BC391">
        <v>1</v>
      </c>
    </row>
    <row r="392" spans="1:55" x14ac:dyDescent="0.3">
      <c r="A392">
        <v>390</v>
      </c>
      <c r="B392">
        <v>390</v>
      </c>
      <c r="C392">
        <v>390</v>
      </c>
      <c r="D392" t="s">
        <v>3</v>
      </c>
      <c r="E392" t="s">
        <v>4</v>
      </c>
      <c r="H392" t="s">
        <v>7</v>
      </c>
      <c r="J392" s="1">
        <v>28381</v>
      </c>
      <c r="K392">
        <v>7</v>
      </c>
      <c r="L392">
        <v>50</v>
      </c>
      <c r="M392">
        <v>10</v>
      </c>
      <c r="N392">
        <v>6</v>
      </c>
      <c r="O392" t="s">
        <v>136</v>
      </c>
      <c r="P392">
        <v>1</v>
      </c>
      <c r="U392">
        <v>1</v>
      </c>
      <c r="V392" t="s">
        <v>216</v>
      </c>
      <c r="X392" t="s">
        <v>386</v>
      </c>
      <c r="Z392" t="s">
        <v>223</v>
      </c>
      <c r="AB392">
        <v>11</v>
      </c>
      <c r="AC392" t="s">
        <v>1886</v>
      </c>
      <c r="AD392" t="s">
        <v>75</v>
      </c>
      <c r="AI392" t="s">
        <v>34</v>
      </c>
      <c r="AO392" t="s">
        <v>76</v>
      </c>
      <c r="AQ392">
        <v>4</v>
      </c>
      <c r="AS392">
        <v>1</v>
      </c>
      <c r="AU392">
        <v>40</v>
      </c>
      <c r="AV392" t="s">
        <v>1887</v>
      </c>
      <c r="AW392" t="s">
        <v>78</v>
      </c>
      <c r="AY392">
        <v>7</v>
      </c>
      <c r="AZ392" t="s">
        <v>1888</v>
      </c>
      <c r="BC392">
        <v>0</v>
      </c>
    </row>
    <row r="393" spans="1:55" x14ac:dyDescent="0.3">
      <c r="A393">
        <v>391</v>
      </c>
      <c r="B393">
        <v>391</v>
      </c>
      <c r="C393">
        <v>391</v>
      </c>
      <c r="G393" t="s">
        <v>6</v>
      </c>
      <c r="J393" s="1">
        <v>29632</v>
      </c>
      <c r="K393">
        <v>8</v>
      </c>
      <c r="L393">
        <v>60</v>
      </c>
      <c r="M393">
        <v>10</v>
      </c>
      <c r="N393">
        <v>5</v>
      </c>
      <c r="O393" t="s">
        <v>81</v>
      </c>
      <c r="P393">
        <v>0</v>
      </c>
      <c r="Q393" t="s">
        <v>71</v>
      </c>
      <c r="S393" t="s">
        <v>107</v>
      </c>
      <c r="U393">
        <v>1</v>
      </c>
      <c r="V393" t="s">
        <v>216</v>
      </c>
      <c r="X393" t="s">
        <v>114</v>
      </c>
      <c r="Z393" t="s">
        <v>300</v>
      </c>
      <c r="AB393">
        <v>1</v>
      </c>
      <c r="AC393" t="s">
        <v>1889</v>
      </c>
      <c r="AD393" t="s">
        <v>1120</v>
      </c>
      <c r="AJ393" t="s">
        <v>35</v>
      </c>
      <c r="AO393" t="s">
        <v>76</v>
      </c>
      <c r="AQ393">
        <v>5</v>
      </c>
      <c r="AS393">
        <v>3</v>
      </c>
      <c r="AU393">
        <v>14</v>
      </c>
      <c r="AV393" t="s">
        <v>1890</v>
      </c>
      <c r="AW393" t="s">
        <v>78</v>
      </c>
      <c r="AY393">
        <v>7</v>
      </c>
      <c r="AZ393" t="s">
        <v>1891</v>
      </c>
      <c r="BA393" t="s">
        <v>1892</v>
      </c>
      <c r="BB393" t="s">
        <v>1893</v>
      </c>
      <c r="BC393">
        <v>1</v>
      </c>
    </row>
    <row r="394" spans="1:55" x14ac:dyDescent="0.3">
      <c r="A394">
        <v>392</v>
      </c>
      <c r="B394">
        <v>392</v>
      </c>
      <c r="C394">
        <v>392</v>
      </c>
      <c r="H394" t="s">
        <v>7</v>
      </c>
      <c r="J394" s="1">
        <v>27272</v>
      </c>
      <c r="K394">
        <v>7</v>
      </c>
      <c r="L394">
        <v>30</v>
      </c>
      <c r="M394">
        <v>10</v>
      </c>
      <c r="N394">
        <v>4</v>
      </c>
      <c r="O394" t="s">
        <v>106</v>
      </c>
      <c r="P394">
        <v>1</v>
      </c>
      <c r="U394">
        <v>1</v>
      </c>
      <c r="V394" t="s">
        <v>149</v>
      </c>
      <c r="X394" t="s">
        <v>59</v>
      </c>
      <c r="Z394" t="s">
        <v>359</v>
      </c>
      <c r="AB394">
        <v>10</v>
      </c>
      <c r="AC394" t="s">
        <v>1894</v>
      </c>
      <c r="AD394" t="s">
        <v>62</v>
      </c>
      <c r="AE394" t="s">
        <v>30</v>
      </c>
      <c r="AN394" t="s">
        <v>1895</v>
      </c>
      <c r="AO394" t="s">
        <v>165</v>
      </c>
      <c r="AR394">
        <v>10</v>
      </c>
      <c r="AS394">
        <v>6</v>
      </c>
      <c r="AU394">
        <v>40</v>
      </c>
      <c r="AV394" t="s">
        <v>1896</v>
      </c>
      <c r="AW394" t="s">
        <v>67</v>
      </c>
      <c r="AY394">
        <v>10</v>
      </c>
      <c r="AZ394" t="s">
        <v>1897</v>
      </c>
      <c r="BA394" t="s">
        <v>1898</v>
      </c>
      <c r="BB394" t="s">
        <v>1899</v>
      </c>
      <c r="BC394">
        <v>1</v>
      </c>
    </row>
    <row r="395" spans="1:55" ht="409.6" x14ac:dyDescent="0.3">
      <c r="A395">
        <v>393</v>
      </c>
      <c r="B395">
        <v>393</v>
      </c>
      <c r="C395">
        <v>393</v>
      </c>
      <c r="F395" t="s">
        <v>5</v>
      </c>
      <c r="H395" t="s">
        <v>7</v>
      </c>
      <c r="J395" s="1">
        <v>31097</v>
      </c>
      <c r="K395">
        <v>8</v>
      </c>
      <c r="L395">
        <v>40</v>
      </c>
      <c r="M395">
        <v>12</v>
      </c>
      <c r="N395">
        <v>75</v>
      </c>
      <c r="O395" t="s">
        <v>306</v>
      </c>
      <c r="P395">
        <v>1</v>
      </c>
      <c r="U395">
        <v>1</v>
      </c>
      <c r="V395" t="s">
        <v>158</v>
      </c>
      <c r="X395" t="s">
        <v>84</v>
      </c>
      <c r="Z395" t="s">
        <v>159</v>
      </c>
      <c r="AB395">
        <v>2</v>
      </c>
      <c r="AC395" t="s">
        <v>1900</v>
      </c>
      <c r="AD395" t="s">
        <v>87</v>
      </c>
      <c r="AH395" t="s">
        <v>33</v>
      </c>
      <c r="AP395" t="s">
        <v>1901</v>
      </c>
      <c r="AQ395">
        <v>4</v>
      </c>
      <c r="AT395">
        <v>12</v>
      </c>
      <c r="AU395">
        <v>12</v>
      </c>
      <c r="AV395" s="3" t="s">
        <v>1902</v>
      </c>
      <c r="AX395" t="s">
        <v>1903</v>
      </c>
      <c r="AY395">
        <v>7</v>
      </c>
      <c r="AZ395" t="s">
        <v>1904</v>
      </c>
      <c r="BA395" t="s">
        <v>1905</v>
      </c>
      <c r="BC395">
        <v>1</v>
      </c>
    </row>
    <row r="396" spans="1:55" x14ac:dyDescent="0.3">
      <c r="A396">
        <v>394</v>
      </c>
      <c r="B396">
        <v>394</v>
      </c>
      <c r="C396">
        <v>394</v>
      </c>
      <c r="H396" t="s">
        <v>7</v>
      </c>
      <c r="J396" s="1">
        <v>27924</v>
      </c>
      <c r="K396">
        <v>8</v>
      </c>
      <c r="L396">
        <v>0</v>
      </c>
      <c r="M396">
        <v>2</v>
      </c>
      <c r="N396">
        <v>0</v>
      </c>
      <c r="O396" t="s">
        <v>228</v>
      </c>
      <c r="P396">
        <v>1</v>
      </c>
      <c r="U396">
        <v>1</v>
      </c>
      <c r="V396" t="s">
        <v>415</v>
      </c>
      <c r="X396" t="s">
        <v>84</v>
      </c>
      <c r="Z396" t="s">
        <v>95</v>
      </c>
      <c r="AB396">
        <v>20</v>
      </c>
      <c r="AC396" t="s">
        <v>1906</v>
      </c>
      <c r="AD396" t="s">
        <v>87</v>
      </c>
      <c r="AH396" t="s">
        <v>33</v>
      </c>
      <c r="AO396" t="s">
        <v>76</v>
      </c>
      <c r="AQ396">
        <v>2</v>
      </c>
      <c r="AS396">
        <v>2</v>
      </c>
      <c r="AU396">
        <v>80</v>
      </c>
      <c r="AV396" t="s">
        <v>1907</v>
      </c>
      <c r="AX396" t="s">
        <v>1908</v>
      </c>
      <c r="AY396">
        <v>10</v>
      </c>
      <c r="AZ396" t="s">
        <v>1579</v>
      </c>
      <c r="BA396" t="s">
        <v>1381</v>
      </c>
      <c r="BB396" t="s">
        <v>1909</v>
      </c>
      <c r="BC396">
        <v>1</v>
      </c>
    </row>
    <row r="397" spans="1:55" x14ac:dyDescent="0.3">
      <c r="A397">
        <v>395</v>
      </c>
      <c r="B397">
        <v>395</v>
      </c>
      <c r="C397">
        <v>395</v>
      </c>
      <c r="D397" t="s">
        <v>3</v>
      </c>
      <c r="E397" t="s">
        <v>4</v>
      </c>
      <c r="G397" t="s">
        <v>6</v>
      </c>
      <c r="H397" t="s">
        <v>7</v>
      </c>
      <c r="J397" s="1">
        <v>28110</v>
      </c>
      <c r="K397">
        <v>7</v>
      </c>
      <c r="L397">
        <v>3</v>
      </c>
      <c r="M397">
        <v>15</v>
      </c>
      <c r="N397">
        <v>7</v>
      </c>
      <c r="O397" t="s">
        <v>81</v>
      </c>
      <c r="P397">
        <v>0</v>
      </c>
      <c r="Q397" t="s">
        <v>101</v>
      </c>
      <c r="T397" t="s">
        <v>1910</v>
      </c>
      <c r="U397">
        <v>1</v>
      </c>
      <c r="V397" t="s">
        <v>415</v>
      </c>
      <c r="X397" t="s">
        <v>59</v>
      </c>
      <c r="Z397" t="s">
        <v>359</v>
      </c>
      <c r="AB397">
        <v>20</v>
      </c>
      <c r="AC397" t="s">
        <v>1911</v>
      </c>
      <c r="AD397" t="s">
        <v>62</v>
      </c>
      <c r="AJ397" t="s">
        <v>35</v>
      </c>
      <c r="AO397" t="s">
        <v>63</v>
      </c>
      <c r="AQ397">
        <v>5</v>
      </c>
      <c r="AT397">
        <v>7</v>
      </c>
      <c r="AU397">
        <v>16</v>
      </c>
      <c r="AV397" t="s">
        <v>1912</v>
      </c>
      <c r="AW397" t="s">
        <v>78</v>
      </c>
      <c r="AY397">
        <v>10</v>
      </c>
      <c r="AZ397" t="s">
        <v>1913</v>
      </c>
      <c r="BA397" t="s">
        <v>1914</v>
      </c>
      <c r="BB397" t="s">
        <v>1915</v>
      </c>
    </row>
    <row r="398" spans="1:55" x14ac:dyDescent="0.3">
      <c r="A398">
        <v>396</v>
      </c>
      <c r="B398">
        <v>396</v>
      </c>
      <c r="C398">
        <v>396</v>
      </c>
      <c r="D398" t="s">
        <v>3</v>
      </c>
      <c r="G398" t="s">
        <v>6</v>
      </c>
      <c r="H398" t="s">
        <v>7</v>
      </c>
      <c r="J398" s="1">
        <v>28531</v>
      </c>
      <c r="K398">
        <v>7</v>
      </c>
      <c r="L398">
        <v>0</v>
      </c>
      <c r="M398">
        <v>8</v>
      </c>
      <c r="N398">
        <v>10</v>
      </c>
      <c r="O398" t="s">
        <v>55</v>
      </c>
      <c r="P398">
        <v>1</v>
      </c>
      <c r="U398">
        <v>1</v>
      </c>
      <c r="V398" t="s">
        <v>138</v>
      </c>
      <c r="X398" t="s">
        <v>94</v>
      </c>
      <c r="Z398" t="s">
        <v>313</v>
      </c>
      <c r="AB398">
        <v>15</v>
      </c>
      <c r="AC398" t="s">
        <v>1916</v>
      </c>
      <c r="AD398" t="s">
        <v>87</v>
      </c>
      <c r="AJ398" t="s">
        <v>35</v>
      </c>
      <c r="AO398" t="s">
        <v>76</v>
      </c>
      <c r="AQ398">
        <v>6</v>
      </c>
      <c r="AS398">
        <v>6</v>
      </c>
      <c r="AU398">
        <v>8</v>
      </c>
      <c r="AV398" t="s">
        <v>1917</v>
      </c>
      <c r="AW398" t="s">
        <v>78</v>
      </c>
      <c r="AY398">
        <v>10</v>
      </c>
      <c r="AZ398" t="s">
        <v>1918</v>
      </c>
      <c r="BC398">
        <v>1</v>
      </c>
    </row>
    <row r="399" spans="1:55" x14ac:dyDescent="0.3">
      <c r="A399">
        <v>397</v>
      </c>
      <c r="B399">
        <v>397</v>
      </c>
      <c r="C399">
        <v>397</v>
      </c>
      <c r="E399" t="s">
        <v>4</v>
      </c>
      <c r="J399" s="1">
        <v>31647</v>
      </c>
      <c r="K399">
        <v>8</v>
      </c>
      <c r="L399">
        <v>20</v>
      </c>
      <c r="M399">
        <v>6</v>
      </c>
      <c r="N399">
        <v>0</v>
      </c>
      <c r="O399" t="s">
        <v>55</v>
      </c>
      <c r="P399">
        <v>0</v>
      </c>
      <c r="Q399" t="s">
        <v>82</v>
      </c>
      <c r="S399" t="s">
        <v>107</v>
      </c>
      <c r="U399">
        <v>1</v>
      </c>
      <c r="V399" t="s">
        <v>216</v>
      </c>
      <c r="X399" t="s">
        <v>84</v>
      </c>
      <c r="Z399" t="s">
        <v>95</v>
      </c>
      <c r="AB399">
        <v>8</v>
      </c>
      <c r="AC399" t="s">
        <v>348</v>
      </c>
      <c r="AD399" t="s">
        <v>62</v>
      </c>
      <c r="AI399" t="s">
        <v>34</v>
      </c>
      <c r="AO399" t="s">
        <v>63</v>
      </c>
      <c r="AQ399">
        <v>2</v>
      </c>
      <c r="AS399">
        <v>2</v>
      </c>
      <c r="AU399">
        <v>3</v>
      </c>
      <c r="AV399" t="s">
        <v>1919</v>
      </c>
      <c r="AW399" t="s">
        <v>348</v>
      </c>
      <c r="AY399">
        <v>6</v>
      </c>
      <c r="AZ399" t="s">
        <v>1920</v>
      </c>
      <c r="BC399">
        <v>1</v>
      </c>
    </row>
    <row r="400" spans="1:55" x14ac:dyDescent="0.3">
      <c r="A400">
        <v>398</v>
      </c>
      <c r="B400">
        <v>398</v>
      </c>
      <c r="C400">
        <v>398</v>
      </c>
      <c r="D400" t="s">
        <v>3</v>
      </c>
      <c r="H400" t="s">
        <v>7</v>
      </c>
      <c r="J400" s="1">
        <v>22802</v>
      </c>
      <c r="K400">
        <v>7</v>
      </c>
      <c r="L400">
        <v>90</v>
      </c>
      <c r="M400">
        <v>13</v>
      </c>
      <c r="N400">
        <v>20</v>
      </c>
      <c r="O400" t="s">
        <v>228</v>
      </c>
      <c r="P400">
        <v>1</v>
      </c>
      <c r="Q400" t="s">
        <v>71</v>
      </c>
      <c r="S400" t="s">
        <v>102</v>
      </c>
      <c r="U400">
        <v>1</v>
      </c>
      <c r="V400" t="s">
        <v>216</v>
      </c>
      <c r="X400" t="s">
        <v>59</v>
      </c>
      <c r="Z400" t="s">
        <v>95</v>
      </c>
      <c r="AB400">
        <v>20</v>
      </c>
      <c r="AC400" t="s">
        <v>1921</v>
      </c>
      <c r="AD400" t="s">
        <v>87</v>
      </c>
      <c r="AI400" t="s">
        <v>34</v>
      </c>
      <c r="AJ400" t="s">
        <v>35</v>
      </c>
      <c r="AN400" t="s">
        <v>1074</v>
      </c>
      <c r="AO400" t="s">
        <v>88</v>
      </c>
      <c r="AQ400">
        <v>6</v>
      </c>
      <c r="AS400">
        <v>3</v>
      </c>
      <c r="AU400">
        <v>12</v>
      </c>
      <c r="AV400" t="s">
        <v>1922</v>
      </c>
      <c r="AW400" t="s">
        <v>78</v>
      </c>
      <c r="AY400">
        <v>10</v>
      </c>
      <c r="AZ400" t="s">
        <v>1923</v>
      </c>
      <c r="BA400" t="s">
        <v>1924</v>
      </c>
      <c r="BB400" t="s">
        <v>1925</v>
      </c>
    </row>
    <row r="401" spans="1:55" x14ac:dyDescent="0.3">
      <c r="A401">
        <v>399</v>
      </c>
      <c r="B401">
        <v>399</v>
      </c>
      <c r="C401">
        <v>399</v>
      </c>
      <c r="E401" t="s">
        <v>4</v>
      </c>
      <c r="F401" t="s">
        <v>5</v>
      </c>
      <c r="G401" t="s">
        <v>6</v>
      </c>
      <c r="J401" s="1">
        <v>34906</v>
      </c>
      <c r="K401">
        <v>5</v>
      </c>
      <c r="L401">
        <v>0</v>
      </c>
      <c r="M401">
        <v>8</v>
      </c>
      <c r="N401">
        <v>10</v>
      </c>
      <c r="O401" t="s">
        <v>106</v>
      </c>
      <c r="P401">
        <v>1</v>
      </c>
      <c r="U401">
        <v>0</v>
      </c>
      <c r="AD401" t="s">
        <v>164</v>
      </c>
      <c r="AG401" t="s">
        <v>32</v>
      </c>
      <c r="AM401" t="s">
        <v>38</v>
      </c>
      <c r="AW401" t="s">
        <v>67</v>
      </c>
      <c r="AY401">
        <v>8</v>
      </c>
      <c r="AZ401" t="s">
        <v>1926</v>
      </c>
      <c r="BA401" t="s">
        <v>1927</v>
      </c>
      <c r="BB401" t="s">
        <v>1928</v>
      </c>
      <c r="BC401">
        <v>1</v>
      </c>
    </row>
    <row r="402" spans="1:55" x14ac:dyDescent="0.3">
      <c r="A402">
        <v>400</v>
      </c>
      <c r="B402">
        <v>400</v>
      </c>
      <c r="C402">
        <v>400</v>
      </c>
      <c r="D402" t="s">
        <v>3</v>
      </c>
      <c r="E402" t="s">
        <v>4</v>
      </c>
      <c r="H402" t="s">
        <v>7</v>
      </c>
      <c r="J402" s="1">
        <v>42940</v>
      </c>
      <c r="K402">
        <v>7</v>
      </c>
      <c r="L402">
        <v>30</v>
      </c>
      <c r="M402">
        <v>12</v>
      </c>
      <c r="N402">
        <v>25</v>
      </c>
      <c r="O402" t="s">
        <v>306</v>
      </c>
      <c r="P402">
        <v>0</v>
      </c>
      <c r="Q402" t="s">
        <v>392</v>
      </c>
      <c r="S402" t="s">
        <v>107</v>
      </c>
      <c r="U402">
        <v>1</v>
      </c>
      <c r="V402" t="s">
        <v>468</v>
      </c>
      <c r="X402" t="s">
        <v>59</v>
      </c>
      <c r="Z402" t="s">
        <v>308</v>
      </c>
      <c r="AB402">
        <v>6</v>
      </c>
      <c r="AC402" t="s">
        <v>1929</v>
      </c>
      <c r="AD402" t="s">
        <v>87</v>
      </c>
      <c r="AG402" t="s">
        <v>32</v>
      </c>
      <c r="AO402" t="s">
        <v>88</v>
      </c>
      <c r="AQ402">
        <v>4</v>
      </c>
      <c r="AS402">
        <v>4</v>
      </c>
      <c r="AU402">
        <v>25</v>
      </c>
      <c r="AV402" t="s">
        <v>1930</v>
      </c>
      <c r="AX402" t="s">
        <v>1146</v>
      </c>
      <c r="AY402">
        <v>7</v>
      </c>
      <c r="AZ402" t="s">
        <v>1931</v>
      </c>
      <c r="BB402" t="s">
        <v>1932</v>
      </c>
      <c r="BC402">
        <v>0</v>
      </c>
    </row>
    <row r="403" spans="1:55" x14ac:dyDescent="0.3">
      <c r="A403">
        <v>401</v>
      </c>
      <c r="B403">
        <v>401</v>
      </c>
      <c r="C403">
        <v>401</v>
      </c>
      <c r="D403" t="s">
        <v>3</v>
      </c>
      <c r="E403" t="s">
        <v>4</v>
      </c>
      <c r="H403" t="s">
        <v>7</v>
      </c>
      <c r="J403" s="1">
        <v>27108</v>
      </c>
      <c r="K403">
        <v>7</v>
      </c>
      <c r="L403">
        <v>100</v>
      </c>
      <c r="M403">
        <v>11</v>
      </c>
      <c r="N403">
        <v>6</v>
      </c>
      <c r="O403" t="s">
        <v>55</v>
      </c>
      <c r="P403">
        <v>0</v>
      </c>
      <c r="Q403" t="s">
        <v>125</v>
      </c>
      <c r="S403" t="s">
        <v>107</v>
      </c>
      <c r="U403">
        <v>1</v>
      </c>
      <c r="V403" t="s">
        <v>8</v>
      </c>
      <c r="Y403" t="s">
        <v>1933</v>
      </c>
      <c r="Z403" t="s">
        <v>422</v>
      </c>
      <c r="AB403">
        <v>3</v>
      </c>
      <c r="AC403" t="s">
        <v>1934</v>
      </c>
      <c r="AD403" t="s">
        <v>62</v>
      </c>
      <c r="AH403" t="s">
        <v>33</v>
      </c>
      <c r="AO403" t="s">
        <v>76</v>
      </c>
      <c r="AQ403">
        <v>5</v>
      </c>
      <c r="AS403">
        <v>5</v>
      </c>
      <c r="AU403">
        <v>130</v>
      </c>
      <c r="AV403" t="s">
        <v>1935</v>
      </c>
      <c r="AW403" t="s">
        <v>78</v>
      </c>
      <c r="AY403">
        <v>7</v>
      </c>
      <c r="AZ403" t="s">
        <v>1936</v>
      </c>
      <c r="BA403" t="s">
        <v>1937</v>
      </c>
      <c r="BC403">
        <v>1</v>
      </c>
    </row>
    <row r="404" spans="1:55" x14ac:dyDescent="0.3">
      <c r="A404">
        <v>402</v>
      </c>
      <c r="B404">
        <v>402</v>
      </c>
      <c r="C404">
        <v>402</v>
      </c>
      <c r="E404" t="s">
        <v>4</v>
      </c>
      <c r="J404" s="1">
        <v>32681</v>
      </c>
      <c r="K404">
        <v>7</v>
      </c>
      <c r="L404">
        <v>10</v>
      </c>
      <c r="M404">
        <v>10</v>
      </c>
      <c r="N404">
        <v>15</v>
      </c>
      <c r="O404" t="s">
        <v>124</v>
      </c>
      <c r="P404">
        <v>1</v>
      </c>
      <c r="U404">
        <v>1</v>
      </c>
      <c r="V404" t="s">
        <v>216</v>
      </c>
      <c r="X404" t="s">
        <v>114</v>
      </c>
      <c r="Z404" t="s">
        <v>95</v>
      </c>
      <c r="AB404">
        <v>6</v>
      </c>
      <c r="AC404" t="s">
        <v>1938</v>
      </c>
      <c r="AD404" t="s">
        <v>87</v>
      </c>
      <c r="AH404" t="s">
        <v>33</v>
      </c>
      <c r="AO404" t="s">
        <v>63</v>
      </c>
      <c r="AQ404">
        <v>4</v>
      </c>
      <c r="AS404">
        <v>4</v>
      </c>
      <c r="AU404">
        <v>10</v>
      </c>
      <c r="AV404" t="s">
        <v>1939</v>
      </c>
      <c r="AW404" t="s">
        <v>78</v>
      </c>
      <c r="AY404">
        <v>10</v>
      </c>
      <c r="AZ404" t="s">
        <v>1940</v>
      </c>
      <c r="BA404" t="s">
        <v>1941</v>
      </c>
      <c r="BC404">
        <v>1</v>
      </c>
    </row>
    <row r="405" spans="1:55" ht="409.6" x14ac:dyDescent="0.3">
      <c r="A405">
        <v>403</v>
      </c>
      <c r="B405">
        <v>403</v>
      </c>
      <c r="C405">
        <v>403</v>
      </c>
      <c r="D405" t="s">
        <v>3</v>
      </c>
      <c r="E405" t="s">
        <v>4</v>
      </c>
      <c r="H405" t="s">
        <v>7</v>
      </c>
      <c r="J405" s="1">
        <v>31806</v>
      </c>
      <c r="K405">
        <v>8</v>
      </c>
      <c r="L405">
        <v>45</v>
      </c>
      <c r="M405">
        <v>12</v>
      </c>
      <c r="N405">
        <v>2</v>
      </c>
      <c r="O405" t="s">
        <v>338</v>
      </c>
      <c r="P405">
        <v>1</v>
      </c>
      <c r="U405">
        <v>1</v>
      </c>
      <c r="V405" t="s">
        <v>149</v>
      </c>
      <c r="X405" t="s">
        <v>59</v>
      </c>
      <c r="Z405" t="s">
        <v>159</v>
      </c>
      <c r="AB405">
        <v>2</v>
      </c>
      <c r="AC405" t="s">
        <v>1942</v>
      </c>
      <c r="AD405" t="s">
        <v>62</v>
      </c>
      <c r="AG405" t="s">
        <v>32</v>
      </c>
      <c r="AO405" t="s">
        <v>76</v>
      </c>
      <c r="AQ405">
        <v>6</v>
      </c>
      <c r="AS405">
        <v>4</v>
      </c>
      <c r="AU405">
        <v>35</v>
      </c>
      <c r="AV405" s="3" t="s">
        <v>1943</v>
      </c>
      <c r="AW405" t="s">
        <v>78</v>
      </c>
      <c r="AY405">
        <v>9</v>
      </c>
      <c r="AZ405" t="s">
        <v>79</v>
      </c>
      <c r="BA405" t="s">
        <v>1944</v>
      </c>
      <c r="BC405">
        <v>1</v>
      </c>
    </row>
    <row r="406" spans="1:55" x14ac:dyDescent="0.3">
      <c r="A406">
        <v>404</v>
      </c>
      <c r="B406">
        <v>404</v>
      </c>
      <c r="C406">
        <v>404</v>
      </c>
      <c r="D406" t="s">
        <v>3</v>
      </c>
      <c r="F406" t="s">
        <v>5</v>
      </c>
      <c r="G406" t="s">
        <v>6</v>
      </c>
      <c r="H406" t="s">
        <v>7</v>
      </c>
      <c r="J406" s="1">
        <v>33365</v>
      </c>
      <c r="K406">
        <v>7</v>
      </c>
      <c r="L406">
        <v>60</v>
      </c>
      <c r="M406">
        <v>8</v>
      </c>
      <c r="N406">
        <v>2</v>
      </c>
      <c r="O406" t="s">
        <v>306</v>
      </c>
      <c r="P406">
        <v>0</v>
      </c>
      <c r="Q406" t="s">
        <v>71</v>
      </c>
      <c r="S406" t="s">
        <v>57</v>
      </c>
      <c r="U406">
        <v>1</v>
      </c>
      <c r="V406" t="s">
        <v>173</v>
      </c>
      <c r="X406" t="s">
        <v>353</v>
      </c>
      <c r="Z406" t="s">
        <v>496</v>
      </c>
      <c r="AB406">
        <v>2</v>
      </c>
      <c r="AC406" t="s">
        <v>1945</v>
      </c>
      <c r="AD406" t="s">
        <v>62</v>
      </c>
      <c r="AI406" t="s">
        <v>34</v>
      </c>
      <c r="AO406" t="s">
        <v>88</v>
      </c>
      <c r="AQ406">
        <v>5</v>
      </c>
      <c r="AS406">
        <v>3</v>
      </c>
      <c r="AU406">
        <v>10</v>
      </c>
      <c r="AV406" t="s">
        <v>1946</v>
      </c>
      <c r="AW406" t="s">
        <v>78</v>
      </c>
      <c r="AY406">
        <v>10</v>
      </c>
      <c r="AZ406" t="s">
        <v>1947</v>
      </c>
      <c r="BA406" t="s">
        <v>1948</v>
      </c>
      <c r="BB406" t="s">
        <v>1949</v>
      </c>
      <c r="BC406">
        <v>1</v>
      </c>
    </row>
    <row r="407" spans="1:55" x14ac:dyDescent="0.3">
      <c r="A407">
        <v>405</v>
      </c>
      <c r="B407">
        <v>405</v>
      </c>
      <c r="C407">
        <v>405</v>
      </c>
      <c r="G407" t="s">
        <v>6</v>
      </c>
      <c r="H407" t="s">
        <v>7</v>
      </c>
      <c r="J407" s="1">
        <v>35212</v>
      </c>
      <c r="K407">
        <v>4</v>
      </c>
      <c r="L407">
        <v>10</v>
      </c>
      <c r="M407">
        <v>10</v>
      </c>
      <c r="N407">
        <v>14</v>
      </c>
      <c r="O407" t="s">
        <v>106</v>
      </c>
      <c r="P407">
        <v>0</v>
      </c>
      <c r="Q407" t="s">
        <v>71</v>
      </c>
      <c r="S407" t="s">
        <v>102</v>
      </c>
      <c r="U407">
        <v>0</v>
      </c>
      <c r="AD407" t="s">
        <v>62</v>
      </c>
      <c r="AH407" t="s">
        <v>33</v>
      </c>
      <c r="AO407" t="s">
        <v>76</v>
      </c>
      <c r="AR407">
        <v>30</v>
      </c>
      <c r="AS407">
        <v>6</v>
      </c>
      <c r="AU407">
        <v>25</v>
      </c>
      <c r="AV407" t="s">
        <v>1950</v>
      </c>
      <c r="AW407" t="s">
        <v>67</v>
      </c>
      <c r="AY407">
        <v>9</v>
      </c>
      <c r="AZ407" t="s">
        <v>1951</v>
      </c>
      <c r="BA407" t="s">
        <v>1952</v>
      </c>
      <c r="BC407">
        <v>1</v>
      </c>
    </row>
    <row r="408" spans="1:55" x14ac:dyDescent="0.3">
      <c r="A408">
        <v>406</v>
      </c>
      <c r="B408">
        <v>406</v>
      </c>
      <c r="C408">
        <v>406</v>
      </c>
      <c r="D408" t="s">
        <v>3</v>
      </c>
      <c r="H408" t="s">
        <v>7</v>
      </c>
      <c r="J408" s="1">
        <v>30925</v>
      </c>
      <c r="K408">
        <v>8</v>
      </c>
      <c r="L408">
        <v>60</v>
      </c>
      <c r="M408">
        <v>10</v>
      </c>
      <c r="N408">
        <v>20</v>
      </c>
      <c r="O408" t="s">
        <v>55</v>
      </c>
      <c r="P408">
        <v>0</v>
      </c>
      <c r="Q408" t="s">
        <v>71</v>
      </c>
      <c r="S408" t="s">
        <v>72</v>
      </c>
      <c r="U408">
        <v>1</v>
      </c>
      <c r="V408" t="s">
        <v>73</v>
      </c>
      <c r="X408" t="s">
        <v>114</v>
      </c>
      <c r="Z408" t="s">
        <v>60</v>
      </c>
      <c r="AB408">
        <v>6</v>
      </c>
      <c r="AC408" t="s">
        <v>1953</v>
      </c>
      <c r="AD408" t="s">
        <v>87</v>
      </c>
      <c r="AJ408" t="s">
        <v>35</v>
      </c>
      <c r="AO408" t="s">
        <v>76</v>
      </c>
      <c r="AQ408">
        <v>3</v>
      </c>
      <c r="AS408">
        <v>5</v>
      </c>
      <c r="AU408">
        <v>6</v>
      </c>
      <c r="AV408" t="s">
        <v>1954</v>
      </c>
      <c r="AW408" t="s">
        <v>78</v>
      </c>
      <c r="AY408">
        <v>8</v>
      </c>
      <c r="AZ408" t="s">
        <v>1955</v>
      </c>
      <c r="BC408">
        <v>0</v>
      </c>
    </row>
    <row r="409" spans="1:55" x14ac:dyDescent="0.3">
      <c r="A409">
        <v>407</v>
      </c>
      <c r="B409">
        <v>407</v>
      </c>
      <c r="C409">
        <v>407</v>
      </c>
      <c r="E409" t="s">
        <v>4</v>
      </c>
      <c r="H409" t="s">
        <v>7</v>
      </c>
      <c r="J409" s="1">
        <v>33438</v>
      </c>
      <c r="K409">
        <v>6</v>
      </c>
      <c r="L409">
        <v>50</v>
      </c>
      <c r="M409">
        <v>12</v>
      </c>
      <c r="N409">
        <v>2</v>
      </c>
      <c r="O409" t="s">
        <v>81</v>
      </c>
      <c r="P409">
        <v>0</v>
      </c>
      <c r="Q409" t="s">
        <v>71</v>
      </c>
      <c r="S409" t="s">
        <v>57</v>
      </c>
      <c r="U409">
        <v>1</v>
      </c>
      <c r="V409" t="s">
        <v>216</v>
      </c>
      <c r="X409" t="s">
        <v>84</v>
      </c>
      <c r="Z409" t="s">
        <v>651</v>
      </c>
      <c r="AB409">
        <v>3</v>
      </c>
      <c r="AC409" t="s">
        <v>1956</v>
      </c>
      <c r="AD409" t="s">
        <v>62</v>
      </c>
      <c r="AH409" t="s">
        <v>33</v>
      </c>
      <c r="AO409" t="s">
        <v>88</v>
      </c>
      <c r="AQ409">
        <v>6</v>
      </c>
      <c r="AS409">
        <v>6</v>
      </c>
      <c r="AU409">
        <v>220</v>
      </c>
      <c r="AV409" t="s">
        <v>1957</v>
      </c>
      <c r="AW409" t="s">
        <v>67</v>
      </c>
      <c r="AY409">
        <v>10</v>
      </c>
      <c r="AZ409" t="s">
        <v>1958</v>
      </c>
      <c r="BA409" t="s">
        <v>1959</v>
      </c>
      <c r="BC409">
        <v>0</v>
      </c>
    </row>
    <row r="410" spans="1:55" x14ac:dyDescent="0.3">
      <c r="A410">
        <v>408</v>
      </c>
      <c r="B410">
        <v>408</v>
      </c>
      <c r="C410">
        <v>408</v>
      </c>
      <c r="F410" t="s">
        <v>5</v>
      </c>
      <c r="G410" t="s">
        <v>6</v>
      </c>
      <c r="H410" t="s">
        <v>7</v>
      </c>
      <c r="J410" s="1">
        <v>32595</v>
      </c>
      <c r="K410">
        <v>7</v>
      </c>
      <c r="L410">
        <v>180</v>
      </c>
      <c r="M410">
        <v>8</v>
      </c>
      <c r="N410">
        <v>30</v>
      </c>
      <c r="O410" t="s">
        <v>136</v>
      </c>
      <c r="P410">
        <v>0</v>
      </c>
      <c r="Q410" t="s">
        <v>56</v>
      </c>
      <c r="S410" t="s">
        <v>57</v>
      </c>
      <c r="U410">
        <v>1</v>
      </c>
      <c r="V410" t="s">
        <v>173</v>
      </c>
      <c r="X410" t="s">
        <v>114</v>
      </c>
      <c r="Z410" t="s">
        <v>422</v>
      </c>
      <c r="AB410">
        <v>2</v>
      </c>
      <c r="AC410" t="s">
        <v>1960</v>
      </c>
      <c r="AD410" t="s">
        <v>87</v>
      </c>
      <c r="AJ410" t="s">
        <v>35</v>
      </c>
      <c r="AO410" t="s">
        <v>76</v>
      </c>
      <c r="AQ410">
        <v>4</v>
      </c>
      <c r="AS410">
        <v>3</v>
      </c>
      <c r="AU410">
        <v>10</v>
      </c>
      <c r="AV410" t="s">
        <v>1961</v>
      </c>
      <c r="AW410" t="s">
        <v>78</v>
      </c>
      <c r="AY410">
        <v>9</v>
      </c>
      <c r="AZ410" t="s">
        <v>1962</v>
      </c>
      <c r="BA410" t="s">
        <v>1963</v>
      </c>
      <c r="BC410">
        <v>1</v>
      </c>
    </row>
    <row r="411" spans="1:55" x14ac:dyDescent="0.3">
      <c r="A411">
        <v>409</v>
      </c>
      <c r="B411">
        <v>409</v>
      </c>
      <c r="C411">
        <v>409</v>
      </c>
      <c r="H411" t="s">
        <v>7</v>
      </c>
      <c r="K411">
        <v>45</v>
      </c>
      <c r="L411">
        <v>180</v>
      </c>
      <c r="M411">
        <v>6</v>
      </c>
      <c r="N411">
        <v>5</v>
      </c>
      <c r="O411" t="s">
        <v>338</v>
      </c>
      <c r="P411">
        <v>0</v>
      </c>
      <c r="Q411" t="s">
        <v>392</v>
      </c>
      <c r="S411" t="s">
        <v>102</v>
      </c>
      <c r="U411">
        <v>1</v>
      </c>
      <c r="V411" t="s">
        <v>158</v>
      </c>
      <c r="X411" t="s">
        <v>94</v>
      </c>
      <c r="Z411" t="s">
        <v>422</v>
      </c>
      <c r="AB411">
        <v>27</v>
      </c>
      <c r="AC411" t="s">
        <v>1964</v>
      </c>
      <c r="AD411" t="s">
        <v>87</v>
      </c>
      <c r="AH411" t="s">
        <v>33</v>
      </c>
      <c r="AO411" t="s">
        <v>76</v>
      </c>
      <c r="AQ411">
        <v>6</v>
      </c>
      <c r="AS411">
        <v>6</v>
      </c>
      <c r="AU411">
        <v>20</v>
      </c>
      <c r="AV411" t="s">
        <v>1965</v>
      </c>
      <c r="AW411" t="s">
        <v>78</v>
      </c>
      <c r="AY411">
        <v>10</v>
      </c>
      <c r="AZ411" t="s">
        <v>1966</v>
      </c>
      <c r="BA411" t="s">
        <v>1967</v>
      </c>
      <c r="BC411">
        <v>0</v>
      </c>
    </row>
    <row r="412" spans="1:55" ht="403.2" x14ac:dyDescent="0.3">
      <c r="A412">
        <v>410</v>
      </c>
      <c r="B412">
        <v>410</v>
      </c>
      <c r="C412">
        <v>410</v>
      </c>
      <c r="E412" t="s">
        <v>4</v>
      </c>
      <c r="H412" t="s">
        <v>7</v>
      </c>
      <c r="J412" s="1">
        <v>25410</v>
      </c>
      <c r="K412">
        <v>7</v>
      </c>
      <c r="L412">
        <v>90</v>
      </c>
      <c r="M412">
        <v>9</v>
      </c>
      <c r="N412">
        <v>5</v>
      </c>
      <c r="O412" t="s">
        <v>92</v>
      </c>
      <c r="P412">
        <v>1</v>
      </c>
      <c r="U412">
        <v>1</v>
      </c>
      <c r="V412" t="s">
        <v>216</v>
      </c>
      <c r="X412" t="s">
        <v>84</v>
      </c>
      <c r="Z412" t="s">
        <v>95</v>
      </c>
      <c r="AB412">
        <v>21</v>
      </c>
      <c r="AD412" t="s">
        <v>62</v>
      </c>
      <c r="AJ412" t="s">
        <v>35</v>
      </c>
      <c r="AO412" t="s">
        <v>76</v>
      </c>
      <c r="AQ412">
        <v>5</v>
      </c>
      <c r="AS412">
        <v>5</v>
      </c>
      <c r="AU412">
        <v>36</v>
      </c>
      <c r="AV412" t="s">
        <v>1968</v>
      </c>
      <c r="AW412" t="s">
        <v>78</v>
      </c>
      <c r="AY412">
        <v>7</v>
      </c>
      <c r="AZ412" s="3" t="s">
        <v>1969</v>
      </c>
      <c r="BA412" t="s">
        <v>1970</v>
      </c>
      <c r="BB412" t="s">
        <v>1971</v>
      </c>
      <c r="BC412">
        <v>0</v>
      </c>
    </row>
    <row r="413" spans="1:55" x14ac:dyDescent="0.3">
      <c r="A413">
        <v>411</v>
      </c>
      <c r="B413">
        <v>411</v>
      </c>
      <c r="C413">
        <v>411</v>
      </c>
      <c r="E413" t="s">
        <v>4</v>
      </c>
      <c r="H413" t="s">
        <v>7</v>
      </c>
      <c r="J413" s="1">
        <v>32166</v>
      </c>
      <c r="K413">
        <v>7</v>
      </c>
      <c r="L413">
        <v>40</v>
      </c>
      <c r="M413">
        <v>10</v>
      </c>
      <c r="N413">
        <v>12</v>
      </c>
      <c r="O413" t="s">
        <v>70</v>
      </c>
      <c r="P413">
        <v>0</v>
      </c>
      <c r="Q413" t="s">
        <v>56</v>
      </c>
      <c r="S413" t="s">
        <v>102</v>
      </c>
      <c r="U413">
        <v>1</v>
      </c>
      <c r="V413" t="s">
        <v>158</v>
      </c>
      <c r="X413" t="s">
        <v>59</v>
      </c>
      <c r="Z413" t="s">
        <v>359</v>
      </c>
      <c r="AB413">
        <v>3</v>
      </c>
      <c r="AC413" t="s">
        <v>1972</v>
      </c>
      <c r="AD413" t="s">
        <v>75</v>
      </c>
      <c r="AI413" t="s">
        <v>34</v>
      </c>
      <c r="AO413" t="s">
        <v>63</v>
      </c>
      <c r="AQ413">
        <v>4</v>
      </c>
      <c r="AS413">
        <v>3</v>
      </c>
      <c r="AU413">
        <v>5</v>
      </c>
      <c r="AV413" t="s">
        <v>1973</v>
      </c>
      <c r="AW413" t="s">
        <v>78</v>
      </c>
      <c r="AY413">
        <v>10</v>
      </c>
      <c r="AZ413" t="s">
        <v>1974</v>
      </c>
      <c r="BA413" t="s">
        <v>1975</v>
      </c>
      <c r="BC413">
        <v>1</v>
      </c>
    </row>
    <row r="414" spans="1:55" x14ac:dyDescent="0.3">
      <c r="A414">
        <v>412</v>
      </c>
      <c r="B414">
        <v>412</v>
      </c>
      <c r="C414">
        <v>412</v>
      </c>
      <c r="E414" t="s">
        <v>4</v>
      </c>
      <c r="J414" s="1">
        <v>33916</v>
      </c>
      <c r="K414">
        <v>7</v>
      </c>
      <c r="L414">
        <v>40</v>
      </c>
      <c r="M414">
        <v>10</v>
      </c>
      <c r="N414">
        <v>10</v>
      </c>
      <c r="O414" t="s">
        <v>70</v>
      </c>
      <c r="P414">
        <v>0</v>
      </c>
      <c r="Q414" t="s">
        <v>56</v>
      </c>
      <c r="S414" t="s">
        <v>107</v>
      </c>
      <c r="U414">
        <v>1</v>
      </c>
      <c r="V414" t="s">
        <v>216</v>
      </c>
      <c r="X414" t="s">
        <v>84</v>
      </c>
      <c r="Z414" t="s">
        <v>95</v>
      </c>
      <c r="AB414">
        <v>3</v>
      </c>
      <c r="AC414" t="s">
        <v>1976</v>
      </c>
      <c r="AD414" t="s">
        <v>62</v>
      </c>
      <c r="AI414" t="s">
        <v>34</v>
      </c>
      <c r="AO414" t="s">
        <v>76</v>
      </c>
      <c r="AR414">
        <v>8</v>
      </c>
      <c r="AS414">
        <v>3</v>
      </c>
      <c r="AU414">
        <v>12</v>
      </c>
      <c r="AV414" t="s">
        <v>1977</v>
      </c>
      <c r="AW414" t="s">
        <v>78</v>
      </c>
      <c r="AY414">
        <v>7</v>
      </c>
      <c r="AZ414" t="s">
        <v>1978</v>
      </c>
      <c r="BA414" t="s">
        <v>1979</v>
      </c>
      <c r="BB414" t="s">
        <v>142</v>
      </c>
      <c r="BC414">
        <v>1</v>
      </c>
    </row>
    <row r="415" spans="1:55" x14ac:dyDescent="0.3">
      <c r="A415">
        <v>413</v>
      </c>
      <c r="B415">
        <v>413</v>
      </c>
      <c r="C415">
        <v>413</v>
      </c>
      <c r="E415" t="s">
        <v>4</v>
      </c>
      <c r="H415" t="s">
        <v>7</v>
      </c>
      <c r="J415" s="1">
        <v>33630</v>
      </c>
      <c r="K415">
        <v>7</v>
      </c>
      <c r="L415">
        <v>30</v>
      </c>
      <c r="M415">
        <v>10</v>
      </c>
      <c r="N415">
        <v>20</v>
      </c>
      <c r="O415" t="s">
        <v>228</v>
      </c>
      <c r="P415">
        <v>0</v>
      </c>
      <c r="Q415" t="s">
        <v>56</v>
      </c>
      <c r="S415" t="s">
        <v>102</v>
      </c>
      <c r="U415">
        <v>1</v>
      </c>
      <c r="V415" t="s">
        <v>216</v>
      </c>
      <c r="X415" t="s">
        <v>84</v>
      </c>
      <c r="Z415" t="s">
        <v>95</v>
      </c>
      <c r="AB415">
        <v>6</v>
      </c>
      <c r="AC415" t="s">
        <v>1980</v>
      </c>
      <c r="AD415" t="s">
        <v>87</v>
      </c>
      <c r="AJ415" t="s">
        <v>35</v>
      </c>
      <c r="AO415" t="s">
        <v>76</v>
      </c>
      <c r="AR415">
        <v>15</v>
      </c>
      <c r="AS415">
        <v>4</v>
      </c>
      <c r="AU415">
        <v>8</v>
      </c>
      <c r="AV415" t="s">
        <v>1981</v>
      </c>
      <c r="AW415" t="s">
        <v>78</v>
      </c>
      <c r="AY415">
        <v>10</v>
      </c>
      <c r="AZ415" t="s">
        <v>1982</v>
      </c>
      <c r="BA415" t="s">
        <v>1983</v>
      </c>
      <c r="BB415" t="s">
        <v>1984</v>
      </c>
      <c r="BC415">
        <v>1</v>
      </c>
    </row>
    <row r="416" spans="1:55" x14ac:dyDescent="0.3">
      <c r="A416">
        <v>414</v>
      </c>
      <c r="B416">
        <v>414</v>
      </c>
      <c r="C416">
        <v>414</v>
      </c>
      <c r="E416" t="s">
        <v>4</v>
      </c>
      <c r="J416" s="1">
        <v>33369</v>
      </c>
      <c r="K416">
        <v>7</v>
      </c>
      <c r="L416">
        <v>60</v>
      </c>
      <c r="M416">
        <v>12</v>
      </c>
      <c r="N416">
        <v>10</v>
      </c>
      <c r="O416" t="s">
        <v>70</v>
      </c>
      <c r="P416">
        <v>0</v>
      </c>
      <c r="Q416" t="s">
        <v>56</v>
      </c>
      <c r="S416" t="s">
        <v>57</v>
      </c>
      <c r="U416">
        <v>1</v>
      </c>
      <c r="V416" t="s">
        <v>149</v>
      </c>
      <c r="X416" t="s">
        <v>84</v>
      </c>
      <c r="Z416" t="s">
        <v>234</v>
      </c>
      <c r="AB416">
        <v>2</v>
      </c>
      <c r="AC416" t="s">
        <v>458</v>
      </c>
      <c r="AD416" t="s">
        <v>87</v>
      </c>
      <c r="AH416" t="s">
        <v>33</v>
      </c>
      <c r="AO416" t="s">
        <v>88</v>
      </c>
      <c r="AQ416">
        <v>3</v>
      </c>
      <c r="AS416">
        <v>2</v>
      </c>
      <c r="AU416">
        <v>4</v>
      </c>
      <c r="AV416" t="s">
        <v>1985</v>
      </c>
      <c r="AW416" t="s">
        <v>67</v>
      </c>
      <c r="AY416">
        <v>9</v>
      </c>
      <c r="AZ416" t="s">
        <v>1986</v>
      </c>
      <c r="BA416" t="s">
        <v>1987</v>
      </c>
      <c r="BB416" t="s">
        <v>1988</v>
      </c>
      <c r="BC416">
        <v>0</v>
      </c>
    </row>
    <row r="417" spans="1:55" x14ac:dyDescent="0.3">
      <c r="A417">
        <v>415</v>
      </c>
      <c r="B417">
        <v>415</v>
      </c>
      <c r="C417">
        <v>415</v>
      </c>
      <c r="D417" t="s">
        <v>3</v>
      </c>
      <c r="J417" s="1">
        <v>35421</v>
      </c>
      <c r="K417">
        <v>5</v>
      </c>
      <c r="L417">
        <v>60</v>
      </c>
      <c r="M417">
        <v>8</v>
      </c>
      <c r="N417">
        <v>2</v>
      </c>
      <c r="O417" t="s">
        <v>106</v>
      </c>
      <c r="P417">
        <v>1</v>
      </c>
      <c r="U417">
        <v>0</v>
      </c>
      <c r="AD417" t="s">
        <v>164</v>
      </c>
      <c r="AG417" t="s">
        <v>32</v>
      </c>
      <c r="AO417" t="s">
        <v>63</v>
      </c>
      <c r="AQ417">
        <v>5</v>
      </c>
      <c r="AS417">
        <v>6</v>
      </c>
      <c r="AU417">
        <v>72</v>
      </c>
      <c r="AV417" t="s">
        <v>1989</v>
      </c>
      <c r="AW417" t="s">
        <v>78</v>
      </c>
      <c r="AY417">
        <v>10</v>
      </c>
      <c r="AZ417" t="s">
        <v>1990</v>
      </c>
      <c r="BA417" t="s">
        <v>1991</v>
      </c>
      <c r="BB417" t="s">
        <v>1992</v>
      </c>
      <c r="BC417">
        <v>1</v>
      </c>
    </row>
    <row r="418" spans="1:55" x14ac:dyDescent="0.3">
      <c r="A418">
        <v>416</v>
      </c>
      <c r="B418">
        <v>416</v>
      </c>
      <c r="C418">
        <v>416</v>
      </c>
      <c r="D418" t="s">
        <v>3</v>
      </c>
      <c r="E418" t="s">
        <v>4</v>
      </c>
      <c r="H418" t="s">
        <v>7</v>
      </c>
      <c r="J418" s="1">
        <v>31277</v>
      </c>
      <c r="K418">
        <v>8</v>
      </c>
      <c r="L418">
        <v>30</v>
      </c>
      <c r="M418">
        <v>8</v>
      </c>
      <c r="N418">
        <v>3</v>
      </c>
      <c r="O418" t="s">
        <v>124</v>
      </c>
      <c r="P418">
        <v>1</v>
      </c>
      <c r="U418">
        <v>1</v>
      </c>
      <c r="V418" t="s">
        <v>93</v>
      </c>
      <c r="X418" t="s">
        <v>84</v>
      </c>
      <c r="Z418" t="s">
        <v>95</v>
      </c>
      <c r="AB418">
        <v>7</v>
      </c>
      <c r="AC418" t="s">
        <v>202</v>
      </c>
      <c r="AD418" t="s">
        <v>87</v>
      </c>
      <c r="AI418" t="s">
        <v>34</v>
      </c>
      <c r="AO418" t="s">
        <v>76</v>
      </c>
      <c r="AQ418">
        <v>6</v>
      </c>
      <c r="AS418">
        <v>6</v>
      </c>
      <c r="AU418">
        <v>15</v>
      </c>
      <c r="AV418" t="s">
        <v>1993</v>
      </c>
      <c r="AW418" t="s">
        <v>78</v>
      </c>
      <c r="AY418">
        <v>10</v>
      </c>
      <c r="AZ418" t="s">
        <v>1994</v>
      </c>
      <c r="BA418" t="s">
        <v>1995</v>
      </c>
      <c r="BB418" t="s">
        <v>119</v>
      </c>
      <c r="BC418">
        <v>0</v>
      </c>
    </row>
    <row r="419" spans="1:55" x14ac:dyDescent="0.3">
      <c r="A419">
        <v>417</v>
      </c>
      <c r="B419">
        <v>417</v>
      </c>
      <c r="C419">
        <v>417</v>
      </c>
      <c r="G419" t="s">
        <v>6</v>
      </c>
      <c r="J419" s="1">
        <v>35207</v>
      </c>
      <c r="K419">
        <v>5</v>
      </c>
      <c r="L419">
        <v>40</v>
      </c>
      <c r="M419">
        <v>16</v>
      </c>
      <c r="N419">
        <v>12</v>
      </c>
      <c r="O419" t="s">
        <v>228</v>
      </c>
      <c r="P419">
        <v>1</v>
      </c>
      <c r="U419">
        <v>1</v>
      </c>
      <c r="V419" t="s">
        <v>33</v>
      </c>
      <c r="X419" t="s">
        <v>353</v>
      </c>
      <c r="Z419" t="s">
        <v>60</v>
      </c>
      <c r="AB419">
        <v>1</v>
      </c>
      <c r="AC419" t="s">
        <v>1021</v>
      </c>
      <c r="AD419" t="s">
        <v>62</v>
      </c>
      <c r="AJ419" t="s">
        <v>35</v>
      </c>
      <c r="AO419" t="s">
        <v>88</v>
      </c>
      <c r="AQ419">
        <v>5</v>
      </c>
      <c r="AS419">
        <v>4</v>
      </c>
      <c r="AU419">
        <v>3</v>
      </c>
      <c r="AV419" t="s">
        <v>1996</v>
      </c>
      <c r="AW419" t="s">
        <v>78</v>
      </c>
      <c r="AY419">
        <v>10</v>
      </c>
      <c r="AZ419" t="s">
        <v>1997</v>
      </c>
      <c r="BA419" t="s">
        <v>200</v>
      </c>
      <c r="BB419" t="s">
        <v>1998</v>
      </c>
      <c r="BC419">
        <v>1</v>
      </c>
    </row>
    <row r="420" spans="1:55" x14ac:dyDescent="0.3">
      <c r="A420">
        <v>418</v>
      </c>
      <c r="B420">
        <v>418</v>
      </c>
      <c r="C420">
        <v>418</v>
      </c>
      <c r="H420" t="s">
        <v>7</v>
      </c>
      <c r="J420" s="1">
        <v>30898</v>
      </c>
      <c r="K420">
        <v>8</v>
      </c>
      <c r="L420">
        <v>180</v>
      </c>
      <c r="M420">
        <v>6</v>
      </c>
      <c r="N420">
        <v>200</v>
      </c>
      <c r="O420" t="s">
        <v>192</v>
      </c>
      <c r="P420">
        <v>0</v>
      </c>
      <c r="Q420" t="s">
        <v>56</v>
      </c>
      <c r="S420" t="s">
        <v>72</v>
      </c>
      <c r="U420">
        <v>1</v>
      </c>
      <c r="V420" t="s">
        <v>216</v>
      </c>
      <c r="X420" t="s">
        <v>84</v>
      </c>
      <c r="AA420" t="s">
        <v>1168</v>
      </c>
      <c r="AB420">
        <v>9</v>
      </c>
      <c r="AD420" t="s">
        <v>87</v>
      </c>
      <c r="AG420" t="s">
        <v>32</v>
      </c>
      <c r="AO420" t="s">
        <v>76</v>
      </c>
      <c r="AQ420">
        <v>4</v>
      </c>
      <c r="AS420">
        <v>2</v>
      </c>
      <c r="AU420">
        <v>800</v>
      </c>
      <c r="AV420" t="s">
        <v>1999</v>
      </c>
      <c r="AW420" t="s">
        <v>78</v>
      </c>
      <c r="AY420">
        <v>9</v>
      </c>
      <c r="AZ420" t="s">
        <v>1579</v>
      </c>
      <c r="BA420" t="s">
        <v>1579</v>
      </c>
      <c r="BC420">
        <v>1</v>
      </c>
    </row>
    <row r="421" spans="1:55" x14ac:dyDescent="0.3">
      <c r="A421">
        <v>419</v>
      </c>
      <c r="B421">
        <v>419</v>
      </c>
      <c r="C421">
        <v>419</v>
      </c>
      <c r="E421" t="s">
        <v>4</v>
      </c>
      <c r="G421" t="s">
        <v>6</v>
      </c>
      <c r="H421" t="s">
        <v>7</v>
      </c>
      <c r="J421" s="1">
        <v>32560</v>
      </c>
      <c r="K421">
        <v>7</v>
      </c>
      <c r="L421">
        <v>60</v>
      </c>
      <c r="M421">
        <v>540</v>
      </c>
      <c r="N421">
        <v>12</v>
      </c>
      <c r="O421" t="s">
        <v>124</v>
      </c>
      <c r="P421">
        <v>0</v>
      </c>
      <c r="Q421" t="s">
        <v>101</v>
      </c>
      <c r="S421" t="s">
        <v>72</v>
      </c>
      <c r="U421">
        <v>1</v>
      </c>
      <c r="V421" t="s">
        <v>93</v>
      </c>
      <c r="X421" t="s">
        <v>84</v>
      </c>
      <c r="Z421" t="s">
        <v>651</v>
      </c>
      <c r="AB421">
        <v>5</v>
      </c>
      <c r="AC421" t="s">
        <v>2000</v>
      </c>
      <c r="AD421" t="s">
        <v>87</v>
      </c>
      <c r="AG421" t="s">
        <v>32</v>
      </c>
      <c r="AI421" t="s">
        <v>34</v>
      </c>
      <c r="AO421" t="s">
        <v>76</v>
      </c>
      <c r="AR421" t="s">
        <v>619</v>
      </c>
      <c r="AS421">
        <v>6</v>
      </c>
      <c r="AU421">
        <v>400</v>
      </c>
      <c r="AV421" t="s">
        <v>2001</v>
      </c>
      <c r="AW421" t="s">
        <v>78</v>
      </c>
      <c r="AY421">
        <v>8</v>
      </c>
      <c r="AZ421" t="s">
        <v>2002</v>
      </c>
      <c r="BC421">
        <v>1</v>
      </c>
    </row>
    <row r="422" spans="1:55" ht="409.6" x14ac:dyDescent="0.3">
      <c r="A422">
        <v>420</v>
      </c>
      <c r="B422">
        <v>420</v>
      </c>
      <c r="C422">
        <v>420</v>
      </c>
      <c r="F422" t="s">
        <v>5</v>
      </c>
      <c r="G422" t="s">
        <v>6</v>
      </c>
      <c r="H422" t="s">
        <v>7</v>
      </c>
      <c r="J422" s="1">
        <v>34123</v>
      </c>
      <c r="K422">
        <v>7</v>
      </c>
      <c r="L422">
        <v>3</v>
      </c>
      <c r="M422">
        <v>8</v>
      </c>
      <c r="N422">
        <v>6</v>
      </c>
      <c r="O422" t="s">
        <v>136</v>
      </c>
      <c r="P422">
        <v>1</v>
      </c>
      <c r="U422">
        <v>1</v>
      </c>
      <c r="V422" t="s">
        <v>149</v>
      </c>
      <c r="X422" t="s">
        <v>84</v>
      </c>
      <c r="Z422" t="s">
        <v>127</v>
      </c>
      <c r="AB422">
        <v>1</v>
      </c>
      <c r="AD422" t="s">
        <v>62</v>
      </c>
      <c r="AI422" t="s">
        <v>34</v>
      </c>
      <c r="AO422" t="s">
        <v>76</v>
      </c>
      <c r="AQ422">
        <v>3</v>
      </c>
      <c r="AT422">
        <v>8</v>
      </c>
      <c r="AU422">
        <v>10</v>
      </c>
      <c r="AV422" s="3" t="s">
        <v>2003</v>
      </c>
      <c r="AW422" t="s">
        <v>67</v>
      </c>
      <c r="AY422">
        <v>9</v>
      </c>
      <c r="AZ422" t="s">
        <v>2004</v>
      </c>
      <c r="BA422" t="s">
        <v>2005</v>
      </c>
      <c r="BB422" t="s">
        <v>2006</v>
      </c>
      <c r="BC422">
        <v>1</v>
      </c>
    </row>
    <row r="423" spans="1:55" x14ac:dyDescent="0.3">
      <c r="A423">
        <v>421</v>
      </c>
      <c r="B423">
        <v>421</v>
      </c>
      <c r="C423">
        <v>421</v>
      </c>
      <c r="D423" t="s">
        <v>3</v>
      </c>
      <c r="E423" t="s">
        <v>4</v>
      </c>
      <c r="F423" t="s">
        <v>5</v>
      </c>
      <c r="H423" t="s">
        <v>7</v>
      </c>
      <c r="J423" s="1">
        <v>34931</v>
      </c>
      <c r="K423">
        <v>8</v>
      </c>
      <c r="L423">
        <v>0</v>
      </c>
      <c r="M423">
        <v>10</v>
      </c>
      <c r="N423">
        <v>2</v>
      </c>
      <c r="O423" t="s">
        <v>92</v>
      </c>
      <c r="P423">
        <v>0</v>
      </c>
      <c r="Q423" t="s">
        <v>101</v>
      </c>
      <c r="S423" t="s">
        <v>107</v>
      </c>
      <c r="U423">
        <v>0</v>
      </c>
      <c r="AD423" t="s">
        <v>62</v>
      </c>
      <c r="AH423" t="s">
        <v>33</v>
      </c>
      <c r="AN423" t="s">
        <v>1074</v>
      </c>
      <c r="AO423" t="s">
        <v>76</v>
      </c>
      <c r="AR423">
        <v>25</v>
      </c>
      <c r="AT423">
        <v>10</v>
      </c>
      <c r="AU423">
        <v>12</v>
      </c>
      <c r="AV423" t="s">
        <v>2007</v>
      </c>
      <c r="AW423" t="s">
        <v>78</v>
      </c>
      <c r="AY423">
        <v>10</v>
      </c>
      <c r="AZ423" t="s">
        <v>2008</v>
      </c>
      <c r="BA423" t="s">
        <v>2009</v>
      </c>
      <c r="BB423" t="s">
        <v>2010</v>
      </c>
      <c r="BC423">
        <v>1</v>
      </c>
    </row>
    <row r="424" spans="1:55" x14ac:dyDescent="0.3">
      <c r="A424">
        <v>422</v>
      </c>
      <c r="B424">
        <v>422</v>
      </c>
      <c r="C424">
        <v>422</v>
      </c>
      <c r="E424" t="s">
        <v>4</v>
      </c>
      <c r="H424" t="s">
        <v>7</v>
      </c>
      <c r="J424" s="1">
        <v>33568</v>
      </c>
      <c r="K424">
        <v>7</v>
      </c>
      <c r="L424">
        <v>1</v>
      </c>
      <c r="M424">
        <v>10</v>
      </c>
      <c r="N424">
        <v>10</v>
      </c>
      <c r="O424" t="s">
        <v>192</v>
      </c>
      <c r="P424">
        <v>1</v>
      </c>
      <c r="U424">
        <v>1</v>
      </c>
      <c r="V424" t="s">
        <v>32</v>
      </c>
      <c r="X424" t="s">
        <v>84</v>
      </c>
      <c r="Z424" t="s">
        <v>95</v>
      </c>
      <c r="AB424">
        <v>3</v>
      </c>
      <c r="AC424" t="s">
        <v>2011</v>
      </c>
      <c r="AD424" t="s">
        <v>62</v>
      </c>
      <c r="AJ424" t="s">
        <v>35</v>
      </c>
      <c r="AO424" t="s">
        <v>76</v>
      </c>
      <c r="AR424">
        <v>15</v>
      </c>
      <c r="AS424">
        <v>3</v>
      </c>
      <c r="AU424">
        <v>20</v>
      </c>
      <c r="AV424" t="s">
        <v>2012</v>
      </c>
      <c r="AW424" t="s">
        <v>78</v>
      </c>
      <c r="AY424">
        <v>10</v>
      </c>
      <c r="AZ424" t="s">
        <v>2013</v>
      </c>
      <c r="BA424" t="s">
        <v>2014</v>
      </c>
      <c r="BB424" t="s">
        <v>2015</v>
      </c>
      <c r="BC424">
        <v>0</v>
      </c>
    </row>
    <row r="425" spans="1:55" x14ac:dyDescent="0.3">
      <c r="A425">
        <v>423</v>
      </c>
      <c r="B425">
        <v>423</v>
      </c>
      <c r="C425">
        <v>423</v>
      </c>
      <c r="E425" t="s">
        <v>4</v>
      </c>
      <c r="G425" t="s">
        <v>6</v>
      </c>
      <c r="J425" s="1">
        <v>29795</v>
      </c>
      <c r="K425">
        <v>6</v>
      </c>
      <c r="L425">
        <v>60</v>
      </c>
      <c r="M425">
        <v>7</v>
      </c>
      <c r="N425">
        <v>10</v>
      </c>
      <c r="O425" t="s">
        <v>92</v>
      </c>
      <c r="P425">
        <v>1</v>
      </c>
      <c r="U425">
        <v>1</v>
      </c>
      <c r="V425" t="s">
        <v>216</v>
      </c>
      <c r="X425" t="s">
        <v>114</v>
      </c>
      <c r="Z425" t="s">
        <v>95</v>
      </c>
      <c r="AB425">
        <v>11</v>
      </c>
      <c r="AC425" t="s">
        <v>2016</v>
      </c>
      <c r="AD425" t="s">
        <v>87</v>
      </c>
      <c r="AI425" t="s">
        <v>34</v>
      </c>
      <c r="AO425" t="s">
        <v>88</v>
      </c>
      <c r="AQ425">
        <v>4</v>
      </c>
      <c r="AS425">
        <v>4</v>
      </c>
      <c r="AU425">
        <v>10</v>
      </c>
      <c r="AV425" t="s">
        <v>2017</v>
      </c>
      <c r="AW425" t="s">
        <v>78</v>
      </c>
      <c r="AY425">
        <v>10</v>
      </c>
      <c r="AZ425" t="s">
        <v>2018</v>
      </c>
      <c r="BA425" t="s">
        <v>2019</v>
      </c>
      <c r="BB425" t="s">
        <v>2020</v>
      </c>
      <c r="BC425">
        <v>1</v>
      </c>
    </row>
    <row r="426" spans="1:55" x14ac:dyDescent="0.3">
      <c r="A426">
        <v>424</v>
      </c>
      <c r="B426">
        <v>424</v>
      </c>
      <c r="C426">
        <v>424</v>
      </c>
      <c r="E426" t="s">
        <v>4</v>
      </c>
      <c r="G426" t="s">
        <v>6</v>
      </c>
      <c r="J426" s="1">
        <v>34095</v>
      </c>
      <c r="K426">
        <v>5</v>
      </c>
      <c r="L426">
        <v>240</v>
      </c>
      <c r="M426">
        <v>6</v>
      </c>
      <c r="N426">
        <v>24</v>
      </c>
      <c r="O426" t="s">
        <v>106</v>
      </c>
      <c r="P426">
        <v>1</v>
      </c>
      <c r="U426">
        <v>1</v>
      </c>
      <c r="V426" t="s">
        <v>216</v>
      </c>
      <c r="X426" t="s">
        <v>114</v>
      </c>
      <c r="Z426" t="s">
        <v>95</v>
      </c>
      <c r="AB426">
        <v>2</v>
      </c>
      <c r="AC426" t="s">
        <v>2021</v>
      </c>
      <c r="AD426" t="s">
        <v>366</v>
      </c>
      <c r="AJ426" t="s">
        <v>35</v>
      </c>
      <c r="AO426" t="s">
        <v>63</v>
      </c>
      <c r="AQ426">
        <v>4</v>
      </c>
      <c r="AS426">
        <v>4</v>
      </c>
      <c r="AU426">
        <v>12</v>
      </c>
      <c r="AV426" t="s">
        <v>2022</v>
      </c>
      <c r="AW426" t="s">
        <v>78</v>
      </c>
      <c r="AY426">
        <v>10</v>
      </c>
      <c r="AZ426" t="s">
        <v>2023</v>
      </c>
      <c r="BC426">
        <v>0</v>
      </c>
    </row>
    <row r="427" spans="1:55" x14ac:dyDescent="0.3">
      <c r="A427">
        <v>425</v>
      </c>
      <c r="B427">
        <v>425</v>
      </c>
      <c r="C427">
        <v>425</v>
      </c>
      <c r="D427" t="s">
        <v>3</v>
      </c>
      <c r="J427" s="1">
        <v>22450</v>
      </c>
      <c r="K427">
        <v>7</v>
      </c>
      <c r="L427">
        <v>0</v>
      </c>
      <c r="M427">
        <v>8</v>
      </c>
      <c r="N427">
        <v>15</v>
      </c>
      <c r="O427" t="s">
        <v>124</v>
      </c>
      <c r="P427">
        <v>0</v>
      </c>
      <c r="Q427" t="s">
        <v>101</v>
      </c>
      <c r="S427" t="s">
        <v>102</v>
      </c>
      <c r="U427">
        <v>1</v>
      </c>
      <c r="V427" t="s">
        <v>415</v>
      </c>
      <c r="X427" t="s">
        <v>84</v>
      </c>
      <c r="Z427" t="s">
        <v>95</v>
      </c>
      <c r="AB427">
        <v>30</v>
      </c>
      <c r="AC427" t="s">
        <v>113</v>
      </c>
      <c r="AD427" t="s">
        <v>87</v>
      </c>
      <c r="AH427" t="s">
        <v>33</v>
      </c>
      <c r="AO427" t="s">
        <v>76</v>
      </c>
      <c r="AQ427">
        <v>6</v>
      </c>
      <c r="AS427">
        <v>6</v>
      </c>
      <c r="AU427">
        <v>40</v>
      </c>
      <c r="AV427" t="s">
        <v>2024</v>
      </c>
      <c r="AW427" t="s">
        <v>78</v>
      </c>
      <c r="AY427">
        <v>10</v>
      </c>
      <c r="AZ427" t="s">
        <v>2025</v>
      </c>
      <c r="BA427" t="s">
        <v>2026</v>
      </c>
      <c r="BB427" t="s">
        <v>2027</v>
      </c>
      <c r="BC427">
        <v>1</v>
      </c>
    </row>
    <row r="428" spans="1:55" x14ac:dyDescent="0.3">
      <c r="A428">
        <v>426</v>
      </c>
      <c r="B428">
        <v>426</v>
      </c>
      <c r="C428">
        <v>426</v>
      </c>
      <c r="F428" t="s">
        <v>5</v>
      </c>
      <c r="H428" t="s">
        <v>7</v>
      </c>
      <c r="K428">
        <v>8</v>
      </c>
      <c r="L428">
        <v>0</v>
      </c>
      <c r="M428">
        <v>8</v>
      </c>
      <c r="N428">
        <v>4</v>
      </c>
      <c r="O428" t="s">
        <v>306</v>
      </c>
      <c r="P428">
        <v>0</v>
      </c>
      <c r="Q428" t="s">
        <v>392</v>
      </c>
      <c r="S428" t="s">
        <v>102</v>
      </c>
      <c r="U428">
        <v>0</v>
      </c>
      <c r="AD428" t="s">
        <v>87</v>
      </c>
      <c r="AI428" t="s">
        <v>34</v>
      </c>
      <c r="AN428" t="s">
        <v>2028</v>
      </c>
      <c r="AO428" t="s">
        <v>165</v>
      </c>
      <c r="AQ428">
        <v>4</v>
      </c>
      <c r="AS428">
        <v>6</v>
      </c>
      <c r="AU428">
        <v>4</v>
      </c>
      <c r="AV428" t="s">
        <v>1745</v>
      </c>
      <c r="AW428" t="s">
        <v>78</v>
      </c>
      <c r="AY428">
        <v>8</v>
      </c>
      <c r="BC428">
        <v>0</v>
      </c>
    </row>
    <row r="429" spans="1:55" x14ac:dyDescent="0.3">
      <c r="A429">
        <v>427</v>
      </c>
      <c r="B429">
        <v>427</v>
      </c>
      <c r="C429">
        <v>427</v>
      </c>
      <c r="D429" t="s">
        <v>3</v>
      </c>
      <c r="J429" s="1">
        <v>29952</v>
      </c>
      <c r="K429">
        <v>7</v>
      </c>
      <c r="L429">
        <v>40</v>
      </c>
      <c r="M429">
        <v>7</v>
      </c>
      <c r="N429">
        <v>36</v>
      </c>
      <c r="O429" t="s">
        <v>70</v>
      </c>
      <c r="P429">
        <v>0</v>
      </c>
      <c r="Q429" t="s">
        <v>71</v>
      </c>
      <c r="S429" t="s">
        <v>107</v>
      </c>
      <c r="U429">
        <v>1</v>
      </c>
      <c r="V429" t="s">
        <v>8</v>
      </c>
      <c r="X429" t="s">
        <v>114</v>
      </c>
      <c r="Z429" t="s">
        <v>422</v>
      </c>
      <c r="AB429">
        <v>6</v>
      </c>
      <c r="AC429" t="s">
        <v>2029</v>
      </c>
      <c r="AD429" t="s">
        <v>1120</v>
      </c>
      <c r="AH429" t="s">
        <v>33</v>
      </c>
      <c r="AO429" t="s">
        <v>76</v>
      </c>
      <c r="AQ429">
        <v>5</v>
      </c>
      <c r="AS429">
        <v>3</v>
      </c>
      <c r="AU429">
        <v>3</v>
      </c>
      <c r="AV429" t="s">
        <v>2030</v>
      </c>
      <c r="AW429" t="s">
        <v>78</v>
      </c>
      <c r="AY429">
        <v>7</v>
      </c>
      <c r="AZ429" t="s">
        <v>2031</v>
      </c>
      <c r="BA429" t="s">
        <v>2032</v>
      </c>
      <c r="BB429" t="s">
        <v>2033</v>
      </c>
      <c r="BC429">
        <v>0</v>
      </c>
    </row>
    <row r="430" spans="1:55" x14ac:dyDescent="0.3">
      <c r="A430">
        <v>428</v>
      </c>
      <c r="B430">
        <v>428</v>
      </c>
      <c r="C430">
        <v>428</v>
      </c>
      <c r="H430" t="s">
        <v>7</v>
      </c>
      <c r="J430" s="1">
        <v>34689</v>
      </c>
      <c r="K430">
        <v>7</v>
      </c>
      <c r="L430">
        <v>120</v>
      </c>
      <c r="M430">
        <v>8</v>
      </c>
      <c r="N430">
        <v>8</v>
      </c>
      <c r="O430" t="s">
        <v>106</v>
      </c>
      <c r="P430">
        <v>1</v>
      </c>
      <c r="Q430" t="s">
        <v>56</v>
      </c>
      <c r="S430" t="s">
        <v>102</v>
      </c>
      <c r="U430">
        <v>0</v>
      </c>
      <c r="AD430" t="s">
        <v>366</v>
      </c>
      <c r="AG430" t="s">
        <v>32</v>
      </c>
      <c r="AK430" t="s">
        <v>36</v>
      </c>
      <c r="AO430" t="s">
        <v>76</v>
      </c>
      <c r="AQ430">
        <v>6</v>
      </c>
      <c r="AS430">
        <v>6</v>
      </c>
      <c r="AU430">
        <v>10</v>
      </c>
      <c r="AV430" t="s">
        <v>2034</v>
      </c>
      <c r="AW430" t="s">
        <v>78</v>
      </c>
      <c r="AY430">
        <v>8</v>
      </c>
      <c r="AZ430" t="s">
        <v>2035</v>
      </c>
      <c r="BA430" t="s">
        <v>2036</v>
      </c>
      <c r="BB430" t="s">
        <v>2037</v>
      </c>
    </row>
    <row r="431" spans="1:55" ht="409.6" x14ac:dyDescent="0.3">
      <c r="A431">
        <v>429</v>
      </c>
      <c r="B431">
        <v>429</v>
      </c>
      <c r="C431">
        <v>429</v>
      </c>
      <c r="D431" t="s">
        <v>3</v>
      </c>
      <c r="E431" t="s">
        <v>4</v>
      </c>
      <c r="F431" t="s">
        <v>5</v>
      </c>
      <c r="J431" s="1">
        <v>29960</v>
      </c>
      <c r="K431">
        <v>7</v>
      </c>
      <c r="L431">
        <v>20</v>
      </c>
      <c r="M431">
        <v>8</v>
      </c>
      <c r="N431">
        <v>2</v>
      </c>
      <c r="O431" t="s">
        <v>228</v>
      </c>
      <c r="P431">
        <v>0</v>
      </c>
      <c r="Q431" t="s">
        <v>56</v>
      </c>
      <c r="S431" t="s">
        <v>107</v>
      </c>
      <c r="U431">
        <v>0</v>
      </c>
      <c r="AD431" t="s">
        <v>75</v>
      </c>
      <c r="AG431" t="s">
        <v>32</v>
      </c>
      <c r="AO431" t="s">
        <v>76</v>
      </c>
      <c r="AR431">
        <v>10</v>
      </c>
      <c r="AT431">
        <v>10</v>
      </c>
      <c r="AU431">
        <v>30</v>
      </c>
      <c r="AV431" t="s">
        <v>2038</v>
      </c>
      <c r="AW431" t="s">
        <v>78</v>
      </c>
      <c r="AY431">
        <v>8</v>
      </c>
      <c r="AZ431" t="s">
        <v>2039</v>
      </c>
      <c r="BB431" s="3" t="s">
        <v>2040</v>
      </c>
      <c r="BC431">
        <v>0</v>
      </c>
    </row>
    <row r="432" spans="1:55" x14ac:dyDescent="0.3">
      <c r="A432">
        <v>430</v>
      </c>
      <c r="B432">
        <v>430</v>
      </c>
      <c r="C432">
        <v>430</v>
      </c>
      <c r="D432" t="s">
        <v>3</v>
      </c>
      <c r="G432" t="s">
        <v>6</v>
      </c>
      <c r="H432" t="s">
        <v>7</v>
      </c>
      <c r="J432" s="1">
        <v>33591</v>
      </c>
      <c r="K432">
        <v>8</v>
      </c>
      <c r="L432">
        <v>15</v>
      </c>
      <c r="M432">
        <v>6</v>
      </c>
      <c r="N432">
        <v>30</v>
      </c>
      <c r="O432" t="s">
        <v>338</v>
      </c>
      <c r="P432">
        <v>0</v>
      </c>
      <c r="Q432" t="s">
        <v>71</v>
      </c>
      <c r="S432" t="s">
        <v>72</v>
      </c>
      <c r="U432">
        <v>1</v>
      </c>
      <c r="V432" t="s">
        <v>216</v>
      </c>
      <c r="X432" t="s">
        <v>84</v>
      </c>
      <c r="Z432" t="s">
        <v>95</v>
      </c>
      <c r="AB432">
        <v>2</v>
      </c>
      <c r="AC432" t="s">
        <v>2041</v>
      </c>
      <c r="AD432" t="s">
        <v>62</v>
      </c>
      <c r="AH432" t="s">
        <v>33</v>
      </c>
      <c r="AO432" t="s">
        <v>88</v>
      </c>
      <c r="AQ432">
        <v>3</v>
      </c>
      <c r="AS432">
        <v>3</v>
      </c>
      <c r="AU432">
        <v>5</v>
      </c>
      <c r="AV432" t="s">
        <v>2042</v>
      </c>
      <c r="AW432" t="s">
        <v>78</v>
      </c>
      <c r="AY432">
        <v>9</v>
      </c>
      <c r="AZ432" t="s">
        <v>2043</v>
      </c>
      <c r="BC432">
        <v>1</v>
      </c>
    </row>
    <row r="433" spans="1:55" x14ac:dyDescent="0.3">
      <c r="A433">
        <v>431</v>
      </c>
      <c r="B433">
        <v>431</v>
      </c>
      <c r="C433">
        <v>431</v>
      </c>
      <c r="D433" t="s">
        <v>3</v>
      </c>
      <c r="F433" t="s">
        <v>5</v>
      </c>
      <c r="H433" t="s">
        <v>7</v>
      </c>
      <c r="J433" s="1">
        <v>33238</v>
      </c>
      <c r="K433">
        <v>6</v>
      </c>
      <c r="L433">
        <v>0</v>
      </c>
      <c r="M433">
        <v>4</v>
      </c>
      <c r="N433">
        <v>4</v>
      </c>
      <c r="O433" t="s">
        <v>228</v>
      </c>
      <c r="P433">
        <v>1</v>
      </c>
      <c r="U433">
        <v>1</v>
      </c>
      <c r="V433" t="s">
        <v>158</v>
      </c>
      <c r="X433" t="s">
        <v>353</v>
      </c>
      <c r="Z433" t="s">
        <v>159</v>
      </c>
      <c r="AB433">
        <v>0</v>
      </c>
      <c r="AC433" t="s">
        <v>2044</v>
      </c>
      <c r="AD433" t="s">
        <v>62</v>
      </c>
      <c r="AG433" t="s">
        <v>32</v>
      </c>
      <c r="AO433" t="s">
        <v>76</v>
      </c>
      <c r="AR433">
        <v>10</v>
      </c>
      <c r="AS433">
        <v>2</v>
      </c>
      <c r="AU433">
        <v>8</v>
      </c>
      <c r="AV433" t="s">
        <v>2045</v>
      </c>
      <c r="AW433" t="s">
        <v>78</v>
      </c>
      <c r="AY433">
        <v>10</v>
      </c>
      <c r="AZ433" t="s">
        <v>2046</v>
      </c>
      <c r="BA433" t="s">
        <v>2047</v>
      </c>
      <c r="BB433" t="s">
        <v>2048</v>
      </c>
      <c r="BC433">
        <v>1</v>
      </c>
    </row>
    <row r="434" spans="1:55" x14ac:dyDescent="0.3">
      <c r="A434">
        <v>432</v>
      </c>
      <c r="B434">
        <v>432</v>
      </c>
      <c r="C434">
        <v>432</v>
      </c>
      <c r="D434" t="s">
        <v>3</v>
      </c>
      <c r="J434" s="1">
        <v>30585</v>
      </c>
      <c r="K434">
        <v>7</v>
      </c>
      <c r="L434">
        <v>40</v>
      </c>
      <c r="M434">
        <v>12</v>
      </c>
      <c r="N434">
        <v>10</v>
      </c>
      <c r="O434" t="s">
        <v>136</v>
      </c>
      <c r="P434">
        <v>0</v>
      </c>
      <c r="Q434" t="s">
        <v>56</v>
      </c>
      <c r="S434" t="s">
        <v>102</v>
      </c>
      <c r="U434">
        <v>1</v>
      </c>
      <c r="V434" t="s">
        <v>83</v>
      </c>
      <c r="X434" t="s">
        <v>94</v>
      </c>
      <c r="Z434" t="s">
        <v>85</v>
      </c>
      <c r="AB434">
        <v>13</v>
      </c>
      <c r="AC434" t="s">
        <v>2049</v>
      </c>
      <c r="AD434" t="s">
        <v>87</v>
      </c>
      <c r="AH434" t="s">
        <v>33</v>
      </c>
      <c r="AJ434" t="s">
        <v>35</v>
      </c>
      <c r="AO434" t="s">
        <v>76</v>
      </c>
      <c r="AQ434">
        <v>6</v>
      </c>
      <c r="AS434">
        <v>5</v>
      </c>
      <c r="AU434">
        <v>6</v>
      </c>
      <c r="AV434" t="s">
        <v>2050</v>
      </c>
      <c r="AW434" t="s">
        <v>67</v>
      </c>
      <c r="AY434">
        <v>8</v>
      </c>
      <c r="AZ434" t="s">
        <v>2051</v>
      </c>
      <c r="BA434" t="s">
        <v>2052</v>
      </c>
      <c r="BC434">
        <v>1</v>
      </c>
    </row>
    <row r="435" spans="1:55" x14ac:dyDescent="0.3">
      <c r="A435">
        <v>433</v>
      </c>
      <c r="B435">
        <v>433</v>
      </c>
      <c r="C435">
        <v>433</v>
      </c>
      <c r="D435" t="s">
        <v>3</v>
      </c>
      <c r="E435" t="s">
        <v>4</v>
      </c>
      <c r="J435" s="1">
        <v>31434</v>
      </c>
      <c r="K435">
        <v>6</v>
      </c>
      <c r="L435">
        <v>30</v>
      </c>
      <c r="M435">
        <v>12</v>
      </c>
      <c r="N435">
        <v>2</v>
      </c>
      <c r="O435" t="s">
        <v>192</v>
      </c>
      <c r="P435">
        <v>0</v>
      </c>
      <c r="Q435" t="s">
        <v>56</v>
      </c>
      <c r="T435" t="s">
        <v>2053</v>
      </c>
      <c r="U435">
        <v>1</v>
      </c>
      <c r="V435" t="s">
        <v>216</v>
      </c>
      <c r="Y435" t="s">
        <v>2054</v>
      </c>
      <c r="Z435" t="s">
        <v>109</v>
      </c>
      <c r="AB435">
        <v>3</v>
      </c>
      <c r="AC435" t="s">
        <v>2055</v>
      </c>
      <c r="AD435" t="s">
        <v>87</v>
      </c>
      <c r="AG435" t="s">
        <v>32</v>
      </c>
      <c r="AO435" t="s">
        <v>88</v>
      </c>
      <c r="AR435">
        <v>12</v>
      </c>
      <c r="AS435">
        <v>5</v>
      </c>
      <c r="AU435">
        <v>20</v>
      </c>
      <c r="AV435" t="s">
        <v>2056</v>
      </c>
      <c r="AW435" t="s">
        <v>78</v>
      </c>
      <c r="AY435">
        <v>8</v>
      </c>
      <c r="AZ435" t="s">
        <v>2057</v>
      </c>
      <c r="BA435" t="s">
        <v>2058</v>
      </c>
      <c r="BB435" t="s">
        <v>2059</v>
      </c>
      <c r="BC435">
        <v>1</v>
      </c>
    </row>
    <row r="436" spans="1:55" x14ac:dyDescent="0.3">
      <c r="A436">
        <v>434</v>
      </c>
      <c r="B436">
        <v>434</v>
      </c>
      <c r="C436">
        <v>434</v>
      </c>
      <c r="H436" t="s">
        <v>7</v>
      </c>
      <c r="J436" s="1">
        <v>29930</v>
      </c>
      <c r="K436">
        <v>4</v>
      </c>
      <c r="L436">
        <v>0</v>
      </c>
      <c r="M436">
        <v>10</v>
      </c>
      <c r="N436">
        <v>120</v>
      </c>
      <c r="O436" t="s">
        <v>70</v>
      </c>
      <c r="P436">
        <v>0</v>
      </c>
      <c r="Q436" t="s">
        <v>101</v>
      </c>
      <c r="S436" t="s">
        <v>102</v>
      </c>
      <c r="U436">
        <v>1</v>
      </c>
      <c r="V436" t="s">
        <v>415</v>
      </c>
      <c r="X436" t="s">
        <v>114</v>
      </c>
      <c r="Z436" t="s">
        <v>95</v>
      </c>
      <c r="AB436">
        <v>15</v>
      </c>
      <c r="AD436" t="s">
        <v>62</v>
      </c>
      <c r="AH436" t="s">
        <v>33</v>
      </c>
      <c r="AO436" t="s">
        <v>63</v>
      </c>
      <c r="AQ436">
        <v>5</v>
      </c>
      <c r="AT436">
        <v>10</v>
      </c>
      <c r="AU436">
        <v>20</v>
      </c>
      <c r="AV436" t="s">
        <v>2060</v>
      </c>
      <c r="AW436" t="s">
        <v>78</v>
      </c>
      <c r="AY436">
        <v>10</v>
      </c>
      <c r="AZ436" t="s">
        <v>2061</v>
      </c>
      <c r="BC436">
        <v>0</v>
      </c>
    </row>
    <row r="437" spans="1:55" x14ac:dyDescent="0.3">
      <c r="A437">
        <v>435</v>
      </c>
      <c r="B437">
        <v>435</v>
      </c>
      <c r="C437">
        <v>435</v>
      </c>
      <c r="D437" t="s">
        <v>3</v>
      </c>
      <c r="G437" t="s">
        <v>6</v>
      </c>
      <c r="H437" t="s">
        <v>7</v>
      </c>
      <c r="J437" s="1">
        <v>31833</v>
      </c>
      <c r="K437">
        <v>8</v>
      </c>
      <c r="L437">
        <v>60</v>
      </c>
      <c r="M437">
        <v>12</v>
      </c>
      <c r="N437">
        <v>20</v>
      </c>
      <c r="O437" t="s">
        <v>306</v>
      </c>
      <c r="P437">
        <v>0</v>
      </c>
      <c r="Q437" t="s">
        <v>56</v>
      </c>
      <c r="S437" t="s">
        <v>107</v>
      </c>
      <c r="U437">
        <v>0</v>
      </c>
      <c r="AD437" t="s">
        <v>87</v>
      </c>
      <c r="AG437" t="s">
        <v>32</v>
      </c>
      <c r="AO437" t="s">
        <v>76</v>
      </c>
      <c r="AQ437">
        <v>3</v>
      </c>
      <c r="AS437">
        <v>3</v>
      </c>
      <c r="AU437">
        <v>180</v>
      </c>
      <c r="AV437" t="s">
        <v>2062</v>
      </c>
      <c r="AW437" t="s">
        <v>195</v>
      </c>
      <c r="AY437">
        <v>9</v>
      </c>
      <c r="AZ437" t="s">
        <v>2063</v>
      </c>
      <c r="BA437" t="s">
        <v>2064</v>
      </c>
      <c r="BB437" t="s">
        <v>2065</v>
      </c>
      <c r="BC437">
        <v>1</v>
      </c>
    </row>
    <row r="438" spans="1:55" x14ac:dyDescent="0.3">
      <c r="A438">
        <v>436</v>
      </c>
      <c r="B438">
        <v>436</v>
      </c>
      <c r="C438">
        <v>436</v>
      </c>
      <c r="E438" t="s">
        <v>4</v>
      </c>
      <c r="F438" t="s">
        <v>5</v>
      </c>
      <c r="H438" t="s">
        <v>7</v>
      </c>
      <c r="J438" s="1">
        <v>33725</v>
      </c>
      <c r="K438">
        <v>8</v>
      </c>
      <c r="L438">
        <v>0</v>
      </c>
      <c r="M438">
        <v>8</v>
      </c>
      <c r="N438">
        <v>15</v>
      </c>
      <c r="O438" t="s">
        <v>100</v>
      </c>
      <c r="P438">
        <v>1</v>
      </c>
      <c r="U438">
        <v>0</v>
      </c>
      <c r="AD438" t="s">
        <v>87</v>
      </c>
      <c r="AJ438" t="s">
        <v>35</v>
      </c>
      <c r="AO438" t="s">
        <v>76</v>
      </c>
      <c r="AQ438">
        <v>3</v>
      </c>
      <c r="AS438">
        <v>5</v>
      </c>
      <c r="AU438">
        <v>5</v>
      </c>
      <c r="AV438" t="s">
        <v>2066</v>
      </c>
      <c r="AW438" t="s">
        <v>78</v>
      </c>
      <c r="AY438">
        <v>8</v>
      </c>
      <c r="AZ438" t="s">
        <v>2067</v>
      </c>
      <c r="BA438" t="s">
        <v>2068</v>
      </c>
      <c r="BB438" t="s">
        <v>2069</v>
      </c>
      <c r="BC438">
        <v>0</v>
      </c>
    </row>
    <row r="439" spans="1:55" x14ac:dyDescent="0.3">
      <c r="A439">
        <v>437</v>
      </c>
      <c r="B439">
        <v>437</v>
      </c>
      <c r="C439">
        <v>437</v>
      </c>
      <c r="H439" t="s">
        <v>7</v>
      </c>
      <c r="J439" s="1">
        <v>29313</v>
      </c>
      <c r="K439">
        <v>7</v>
      </c>
      <c r="L439">
        <v>50</v>
      </c>
      <c r="M439">
        <v>8</v>
      </c>
      <c r="N439">
        <v>3</v>
      </c>
      <c r="O439" t="s">
        <v>192</v>
      </c>
      <c r="P439">
        <v>1</v>
      </c>
      <c r="U439">
        <v>1</v>
      </c>
      <c r="V439" t="s">
        <v>216</v>
      </c>
      <c r="X439" t="s">
        <v>84</v>
      </c>
      <c r="Z439" t="s">
        <v>95</v>
      </c>
      <c r="AB439">
        <v>12</v>
      </c>
      <c r="AD439" t="s">
        <v>87</v>
      </c>
      <c r="AJ439" t="s">
        <v>35</v>
      </c>
      <c r="AO439" t="s">
        <v>88</v>
      </c>
      <c r="AQ439">
        <v>3</v>
      </c>
      <c r="AS439">
        <v>2</v>
      </c>
      <c r="AU439">
        <v>5</v>
      </c>
      <c r="AV439" t="s">
        <v>2070</v>
      </c>
      <c r="AW439" t="s">
        <v>78</v>
      </c>
      <c r="AY439">
        <v>7</v>
      </c>
      <c r="AZ439" t="s">
        <v>2071</v>
      </c>
      <c r="BC439">
        <v>0</v>
      </c>
    </row>
    <row r="440" spans="1:55" x14ac:dyDescent="0.3">
      <c r="A440">
        <v>438</v>
      </c>
      <c r="B440">
        <v>438</v>
      </c>
      <c r="C440">
        <v>438</v>
      </c>
      <c r="F440" t="s">
        <v>5</v>
      </c>
      <c r="G440" t="s">
        <v>6</v>
      </c>
      <c r="J440" s="1">
        <v>34275</v>
      </c>
      <c r="K440">
        <v>7</v>
      </c>
      <c r="L440">
        <v>30</v>
      </c>
      <c r="M440">
        <v>8</v>
      </c>
      <c r="N440">
        <v>5</v>
      </c>
      <c r="O440" t="s">
        <v>228</v>
      </c>
      <c r="P440">
        <v>1</v>
      </c>
      <c r="U440">
        <v>0</v>
      </c>
      <c r="AD440" t="s">
        <v>62</v>
      </c>
      <c r="AH440" t="s">
        <v>33</v>
      </c>
      <c r="AO440" t="s">
        <v>76</v>
      </c>
      <c r="AQ440">
        <v>6</v>
      </c>
      <c r="AS440">
        <v>4</v>
      </c>
      <c r="AU440">
        <v>30</v>
      </c>
      <c r="AV440" t="s">
        <v>2072</v>
      </c>
      <c r="AW440" t="s">
        <v>67</v>
      </c>
      <c r="AY440">
        <v>9</v>
      </c>
      <c r="AZ440" t="s">
        <v>2073</v>
      </c>
      <c r="BA440" t="s">
        <v>2074</v>
      </c>
      <c r="BB440" t="s">
        <v>2075</v>
      </c>
      <c r="BC440">
        <v>0</v>
      </c>
    </row>
    <row r="441" spans="1:55" x14ac:dyDescent="0.3">
      <c r="A441">
        <v>439</v>
      </c>
      <c r="B441">
        <v>439</v>
      </c>
      <c r="C441">
        <v>439</v>
      </c>
      <c r="I441" t="s">
        <v>2076</v>
      </c>
      <c r="J441" s="1">
        <v>25124</v>
      </c>
      <c r="K441">
        <v>7</v>
      </c>
      <c r="L441">
        <v>0</v>
      </c>
      <c r="M441">
        <v>8</v>
      </c>
      <c r="N441">
        <v>20</v>
      </c>
      <c r="O441" t="s">
        <v>124</v>
      </c>
      <c r="P441">
        <v>1</v>
      </c>
      <c r="U441">
        <v>1</v>
      </c>
      <c r="V441" t="s">
        <v>2077</v>
      </c>
      <c r="X441" t="s">
        <v>145</v>
      </c>
      <c r="Z441" t="s">
        <v>95</v>
      </c>
      <c r="AB441">
        <v>25</v>
      </c>
      <c r="AC441" t="s">
        <v>2078</v>
      </c>
      <c r="AD441" t="s">
        <v>87</v>
      </c>
      <c r="AI441" t="s">
        <v>34</v>
      </c>
      <c r="AJ441" t="s">
        <v>35</v>
      </c>
      <c r="AN441" t="s">
        <v>2079</v>
      </c>
      <c r="AO441" t="s">
        <v>76</v>
      </c>
      <c r="AQ441">
        <v>6</v>
      </c>
      <c r="AS441">
        <v>6</v>
      </c>
      <c r="AU441">
        <v>6</v>
      </c>
      <c r="AV441" t="s">
        <v>2080</v>
      </c>
      <c r="AW441" t="s">
        <v>78</v>
      </c>
      <c r="AY441">
        <v>9</v>
      </c>
      <c r="AZ441" t="s">
        <v>2081</v>
      </c>
      <c r="BA441" t="s">
        <v>2082</v>
      </c>
      <c r="BB441" t="s">
        <v>2083</v>
      </c>
      <c r="BC441">
        <v>1</v>
      </c>
    </row>
    <row r="442" spans="1:55" x14ac:dyDescent="0.3">
      <c r="A442">
        <v>440</v>
      </c>
      <c r="B442">
        <v>440</v>
      </c>
      <c r="C442">
        <v>440</v>
      </c>
      <c r="E442" t="s">
        <v>4</v>
      </c>
      <c r="J442" s="1">
        <v>22573</v>
      </c>
      <c r="K442">
        <v>7</v>
      </c>
      <c r="L442">
        <v>0</v>
      </c>
      <c r="M442">
        <v>10</v>
      </c>
      <c r="N442">
        <v>10</v>
      </c>
      <c r="O442" t="s">
        <v>136</v>
      </c>
      <c r="P442">
        <v>1</v>
      </c>
      <c r="U442">
        <v>1</v>
      </c>
      <c r="V442" t="s">
        <v>216</v>
      </c>
      <c r="Y442" t="s">
        <v>2084</v>
      </c>
      <c r="Z442" t="s">
        <v>575</v>
      </c>
      <c r="AB442">
        <v>35</v>
      </c>
      <c r="AC442" t="s">
        <v>2085</v>
      </c>
      <c r="AD442" t="s">
        <v>75</v>
      </c>
      <c r="AJ442" t="s">
        <v>35</v>
      </c>
      <c r="AO442" t="s">
        <v>76</v>
      </c>
      <c r="AQ442">
        <v>5</v>
      </c>
      <c r="AS442">
        <v>3</v>
      </c>
      <c r="AU442">
        <v>10</v>
      </c>
      <c r="AV442" t="s">
        <v>2086</v>
      </c>
      <c r="AW442" t="s">
        <v>67</v>
      </c>
      <c r="AY442">
        <v>10</v>
      </c>
      <c r="AZ442" t="s">
        <v>2087</v>
      </c>
      <c r="BA442" t="s">
        <v>2088</v>
      </c>
      <c r="BB442" t="s">
        <v>142</v>
      </c>
      <c r="BC442">
        <v>1</v>
      </c>
    </row>
    <row r="443" spans="1:55" x14ac:dyDescent="0.3">
      <c r="A443">
        <v>441</v>
      </c>
      <c r="B443">
        <v>441</v>
      </c>
      <c r="C443">
        <v>441</v>
      </c>
      <c r="D443" t="s">
        <v>3</v>
      </c>
      <c r="G443" t="s">
        <v>6</v>
      </c>
      <c r="H443" t="s">
        <v>7</v>
      </c>
      <c r="J443" s="1">
        <v>29023</v>
      </c>
      <c r="K443">
        <v>8</v>
      </c>
      <c r="L443">
        <v>75</v>
      </c>
      <c r="M443">
        <v>14</v>
      </c>
      <c r="N443">
        <v>8</v>
      </c>
      <c r="O443" t="s">
        <v>100</v>
      </c>
      <c r="P443">
        <v>1</v>
      </c>
      <c r="U443">
        <v>1</v>
      </c>
      <c r="V443" t="s">
        <v>58</v>
      </c>
      <c r="X443" t="s">
        <v>84</v>
      </c>
      <c r="Z443" t="s">
        <v>300</v>
      </c>
      <c r="AB443">
        <v>13</v>
      </c>
      <c r="AC443" t="s">
        <v>2089</v>
      </c>
      <c r="AD443" t="s">
        <v>62</v>
      </c>
      <c r="AJ443" t="s">
        <v>35</v>
      </c>
      <c r="AO443" t="s">
        <v>76</v>
      </c>
      <c r="AR443" t="s">
        <v>2090</v>
      </c>
      <c r="AS443">
        <v>6</v>
      </c>
      <c r="AU443">
        <v>12</v>
      </c>
      <c r="AV443" t="s">
        <v>2091</v>
      </c>
      <c r="AW443" t="s">
        <v>78</v>
      </c>
      <c r="AY443">
        <v>10</v>
      </c>
      <c r="AZ443" t="s">
        <v>2092</v>
      </c>
      <c r="BA443" t="s">
        <v>2093</v>
      </c>
      <c r="BB443" t="s">
        <v>1397</v>
      </c>
      <c r="BC443">
        <v>1</v>
      </c>
    </row>
    <row r="444" spans="1:55" x14ac:dyDescent="0.3">
      <c r="A444">
        <v>442</v>
      </c>
      <c r="B444">
        <v>442</v>
      </c>
      <c r="C444">
        <v>442</v>
      </c>
      <c r="E444" t="s">
        <v>4</v>
      </c>
      <c r="J444" s="1">
        <v>33732</v>
      </c>
      <c r="K444">
        <v>7</v>
      </c>
      <c r="L444">
        <v>0</v>
      </c>
      <c r="M444">
        <v>12</v>
      </c>
      <c r="N444">
        <v>20</v>
      </c>
      <c r="O444" t="s">
        <v>192</v>
      </c>
      <c r="P444">
        <v>1</v>
      </c>
      <c r="U444">
        <v>1</v>
      </c>
      <c r="V444" t="s">
        <v>149</v>
      </c>
      <c r="X444" t="s">
        <v>84</v>
      </c>
      <c r="Z444" t="s">
        <v>234</v>
      </c>
      <c r="AB444">
        <v>3</v>
      </c>
      <c r="AC444" t="s">
        <v>2094</v>
      </c>
      <c r="AD444" t="s">
        <v>62</v>
      </c>
      <c r="AI444" t="s">
        <v>34</v>
      </c>
      <c r="AO444" t="s">
        <v>63</v>
      </c>
      <c r="AR444">
        <v>10</v>
      </c>
      <c r="AT444">
        <v>8</v>
      </c>
      <c r="AU444">
        <v>8</v>
      </c>
      <c r="AV444" t="s">
        <v>2095</v>
      </c>
      <c r="AW444" t="s">
        <v>78</v>
      </c>
      <c r="AY444">
        <v>9</v>
      </c>
      <c r="AZ444" t="s">
        <v>2096</v>
      </c>
      <c r="BC444">
        <v>1</v>
      </c>
    </row>
    <row r="445" spans="1:55" x14ac:dyDescent="0.3">
      <c r="A445">
        <v>443</v>
      </c>
      <c r="B445">
        <v>443</v>
      </c>
      <c r="C445">
        <v>443</v>
      </c>
      <c r="D445" t="s">
        <v>3</v>
      </c>
      <c r="E445" t="s">
        <v>4</v>
      </c>
      <c r="F445" t="s">
        <v>5</v>
      </c>
      <c r="H445" t="s">
        <v>7</v>
      </c>
      <c r="J445" s="1">
        <v>32315</v>
      </c>
      <c r="K445">
        <v>8</v>
      </c>
      <c r="L445">
        <v>1</v>
      </c>
      <c r="M445">
        <v>8</v>
      </c>
      <c r="N445">
        <v>25</v>
      </c>
      <c r="O445" t="s">
        <v>306</v>
      </c>
      <c r="P445">
        <v>1</v>
      </c>
      <c r="U445">
        <v>1</v>
      </c>
      <c r="V445" t="s">
        <v>216</v>
      </c>
      <c r="X445" t="s">
        <v>84</v>
      </c>
      <c r="Z445" t="s">
        <v>95</v>
      </c>
      <c r="AB445">
        <v>1</v>
      </c>
      <c r="AC445" t="s">
        <v>78</v>
      </c>
      <c r="AD445" t="s">
        <v>75</v>
      </c>
      <c r="AG445" t="s">
        <v>32</v>
      </c>
      <c r="AH445" t="s">
        <v>33</v>
      </c>
      <c r="AJ445" t="s">
        <v>35</v>
      </c>
      <c r="AO445" t="s">
        <v>88</v>
      </c>
      <c r="AQ445">
        <v>1</v>
      </c>
      <c r="AS445">
        <v>1</v>
      </c>
      <c r="AU445">
        <v>30</v>
      </c>
      <c r="AV445" t="s">
        <v>2097</v>
      </c>
      <c r="AW445" t="s">
        <v>78</v>
      </c>
      <c r="AY445">
        <v>10</v>
      </c>
      <c r="AZ445" t="s">
        <v>2098</v>
      </c>
      <c r="BB445" t="s">
        <v>2099</v>
      </c>
      <c r="BC445">
        <v>1</v>
      </c>
    </row>
    <row r="446" spans="1:55" x14ac:dyDescent="0.3">
      <c r="A446">
        <v>444</v>
      </c>
      <c r="B446">
        <v>444</v>
      </c>
      <c r="C446">
        <v>444</v>
      </c>
      <c r="D446" t="s">
        <v>3</v>
      </c>
      <c r="J446" s="1">
        <v>23257</v>
      </c>
      <c r="K446">
        <v>7</v>
      </c>
      <c r="L446">
        <v>90</v>
      </c>
      <c r="M446">
        <v>8</v>
      </c>
      <c r="N446">
        <v>10</v>
      </c>
      <c r="O446" t="s">
        <v>81</v>
      </c>
      <c r="P446">
        <v>0</v>
      </c>
      <c r="Q446" t="s">
        <v>71</v>
      </c>
      <c r="S446" t="s">
        <v>107</v>
      </c>
      <c r="U446">
        <v>1</v>
      </c>
      <c r="V446" t="s">
        <v>410</v>
      </c>
      <c r="X446" t="s">
        <v>84</v>
      </c>
      <c r="Z446" t="s">
        <v>60</v>
      </c>
      <c r="AB446">
        <v>28</v>
      </c>
      <c r="AC446" t="s">
        <v>2100</v>
      </c>
      <c r="AD446" t="s">
        <v>75</v>
      </c>
      <c r="AN446" t="s">
        <v>2101</v>
      </c>
      <c r="AO446" t="s">
        <v>76</v>
      </c>
      <c r="AQ446">
        <v>6</v>
      </c>
      <c r="AS446">
        <v>6</v>
      </c>
      <c r="AU446">
        <v>10</v>
      </c>
      <c r="AV446" t="s">
        <v>2102</v>
      </c>
      <c r="AW446" t="s">
        <v>78</v>
      </c>
      <c r="AY446">
        <v>9</v>
      </c>
      <c r="AZ446" t="s">
        <v>2103</v>
      </c>
      <c r="BC446">
        <v>0</v>
      </c>
    </row>
    <row r="447" spans="1:55" x14ac:dyDescent="0.3">
      <c r="A447">
        <v>445</v>
      </c>
      <c r="B447">
        <v>445</v>
      </c>
      <c r="C447">
        <v>445</v>
      </c>
      <c r="E447" t="s">
        <v>4</v>
      </c>
      <c r="G447" t="s">
        <v>6</v>
      </c>
      <c r="H447" t="s">
        <v>7</v>
      </c>
      <c r="J447" s="1">
        <v>32727</v>
      </c>
      <c r="K447">
        <v>5</v>
      </c>
      <c r="L447">
        <v>0</v>
      </c>
      <c r="M447">
        <v>16</v>
      </c>
      <c r="N447">
        <v>2</v>
      </c>
      <c r="O447" t="s">
        <v>338</v>
      </c>
      <c r="P447">
        <v>0</v>
      </c>
      <c r="Q447" t="s">
        <v>101</v>
      </c>
      <c r="S447" t="s">
        <v>102</v>
      </c>
      <c r="U447">
        <v>1</v>
      </c>
      <c r="V447" t="s">
        <v>415</v>
      </c>
      <c r="X447" t="s">
        <v>59</v>
      </c>
      <c r="Z447" t="s">
        <v>95</v>
      </c>
      <c r="AB447">
        <v>5</v>
      </c>
      <c r="AC447" t="s">
        <v>2104</v>
      </c>
      <c r="AD447" t="s">
        <v>62</v>
      </c>
      <c r="AJ447" t="s">
        <v>35</v>
      </c>
      <c r="AO447" t="s">
        <v>76</v>
      </c>
      <c r="AQ447">
        <v>6</v>
      </c>
      <c r="AS447">
        <v>6</v>
      </c>
      <c r="AU447">
        <v>12</v>
      </c>
      <c r="AV447" t="s">
        <v>2105</v>
      </c>
      <c r="AW447" t="s">
        <v>78</v>
      </c>
      <c r="AY447">
        <v>10</v>
      </c>
      <c r="AZ447" t="s">
        <v>2106</v>
      </c>
      <c r="BA447" t="s">
        <v>2107</v>
      </c>
      <c r="BC447">
        <v>1</v>
      </c>
    </row>
    <row r="448" spans="1:55" ht="409.6" x14ac:dyDescent="0.3">
      <c r="A448">
        <v>446</v>
      </c>
      <c r="B448">
        <v>446</v>
      </c>
      <c r="C448">
        <v>446</v>
      </c>
      <c r="D448" t="s">
        <v>3</v>
      </c>
      <c r="E448" t="s">
        <v>4</v>
      </c>
      <c r="H448" t="s">
        <v>7</v>
      </c>
      <c r="J448" s="1">
        <v>33114</v>
      </c>
      <c r="K448">
        <v>6</v>
      </c>
      <c r="L448">
        <v>180</v>
      </c>
      <c r="M448">
        <v>10</v>
      </c>
      <c r="N448">
        <v>9</v>
      </c>
      <c r="O448" t="s">
        <v>100</v>
      </c>
      <c r="P448">
        <v>1</v>
      </c>
      <c r="U448">
        <v>1</v>
      </c>
      <c r="V448" t="s">
        <v>158</v>
      </c>
      <c r="X448" t="s">
        <v>84</v>
      </c>
      <c r="AA448" t="s">
        <v>2108</v>
      </c>
      <c r="AB448">
        <v>1</v>
      </c>
      <c r="AC448" t="s">
        <v>2109</v>
      </c>
      <c r="AD448" t="s">
        <v>87</v>
      </c>
      <c r="AJ448" t="s">
        <v>35</v>
      </c>
      <c r="AO448" t="s">
        <v>1081</v>
      </c>
      <c r="AR448">
        <v>10</v>
      </c>
      <c r="AS448">
        <v>6</v>
      </c>
      <c r="AU448">
        <v>6</v>
      </c>
      <c r="AV448" s="3" t="s">
        <v>2110</v>
      </c>
      <c r="AW448" t="s">
        <v>195</v>
      </c>
      <c r="AY448">
        <v>9</v>
      </c>
      <c r="AZ448" s="3" t="s">
        <v>2111</v>
      </c>
      <c r="BA448" t="s">
        <v>2112</v>
      </c>
      <c r="BB448" t="s">
        <v>2113</v>
      </c>
      <c r="BC448">
        <v>1</v>
      </c>
    </row>
    <row r="449" spans="1:55" x14ac:dyDescent="0.3">
      <c r="A449">
        <v>447</v>
      </c>
      <c r="B449">
        <v>447</v>
      </c>
      <c r="C449">
        <v>447</v>
      </c>
      <c r="D449" t="s">
        <v>3</v>
      </c>
      <c r="J449" s="1">
        <v>34025</v>
      </c>
      <c r="K449">
        <v>9</v>
      </c>
      <c r="L449">
        <v>1</v>
      </c>
      <c r="M449">
        <v>6</v>
      </c>
      <c r="N449">
        <v>5</v>
      </c>
      <c r="O449" t="s">
        <v>306</v>
      </c>
      <c r="P449">
        <v>1</v>
      </c>
      <c r="U449">
        <v>1</v>
      </c>
      <c r="V449" t="s">
        <v>216</v>
      </c>
      <c r="X449" t="s">
        <v>84</v>
      </c>
      <c r="Z449" t="s">
        <v>95</v>
      </c>
      <c r="AB449">
        <v>2</v>
      </c>
      <c r="AC449" t="s">
        <v>2114</v>
      </c>
      <c r="AD449" t="s">
        <v>62</v>
      </c>
      <c r="AH449" t="s">
        <v>33</v>
      </c>
      <c r="AO449" t="s">
        <v>88</v>
      </c>
      <c r="AQ449">
        <v>6</v>
      </c>
      <c r="AS449">
        <v>5</v>
      </c>
      <c r="AU449">
        <v>100</v>
      </c>
      <c r="AV449" t="s">
        <v>2115</v>
      </c>
      <c r="AW449" t="s">
        <v>78</v>
      </c>
      <c r="AY449">
        <v>9</v>
      </c>
      <c r="AZ449" t="s">
        <v>2116</v>
      </c>
      <c r="BA449" t="s">
        <v>2117</v>
      </c>
      <c r="BC449">
        <v>1</v>
      </c>
    </row>
    <row r="450" spans="1:55" x14ac:dyDescent="0.3">
      <c r="A450">
        <v>448</v>
      </c>
      <c r="B450">
        <v>448</v>
      </c>
      <c r="C450">
        <v>448</v>
      </c>
      <c r="E450" t="s">
        <v>4</v>
      </c>
      <c r="J450" s="1">
        <v>33077</v>
      </c>
      <c r="K450">
        <v>8</v>
      </c>
      <c r="L450">
        <v>6</v>
      </c>
      <c r="M450">
        <v>14</v>
      </c>
      <c r="N450">
        <v>6</v>
      </c>
      <c r="O450" t="s">
        <v>55</v>
      </c>
      <c r="P450">
        <v>0</v>
      </c>
      <c r="Q450" t="s">
        <v>71</v>
      </c>
      <c r="S450" t="s">
        <v>107</v>
      </c>
      <c r="U450">
        <v>1</v>
      </c>
      <c r="V450" t="s">
        <v>216</v>
      </c>
      <c r="X450" t="s">
        <v>84</v>
      </c>
      <c r="Z450" t="s">
        <v>95</v>
      </c>
      <c r="AB450">
        <v>5</v>
      </c>
      <c r="AC450" t="s">
        <v>2118</v>
      </c>
      <c r="AD450" t="s">
        <v>62</v>
      </c>
      <c r="AH450" t="s">
        <v>33</v>
      </c>
      <c r="AO450" t="s">
        <v>88</v>
      </c>
      <c r="AQ450">
        <v>6</v>
      </c>
      <c r="AS450">
        <v>4</v>
      </c>
      <c r="AU450">
        <v>3</v>
      </c>
      <c r="AV450" t="s">
        <v>2119</v>
      </c>
      <c r="AW450" t="s">
        <v>67</v>
      </c>
      <c r="AY450">
        <v>10</v>
      </c>
      <c r="AZ450" t="s">
        <v>2120</v>
      </c>
      <c r="BA450" t="s">
        <v>2121</v>
      </c>
      <c r="BC450">
        <v>0</v>
      </c>
    </row>
    <row r="451" spans="1:55" x14ac:dyDescent="0.3">
      <c r="A451">
        <v>449</v>
      </c>
      <c r="B451">
        <v>449</v>
      </c>
      <c r="C451">
        <v>449</v>
      </c>
      <c r="H451" t="s">
        <v>7</v>
      </c>
      <c r="J451" s="1">
        <v>27948</v>
      </c>
      <c r="K451">
        <v>6</v>
      </c>
      <c r="L451">
        <v>50</v>
      </c>
      <c r="M451">
        <v>8</v>
      </c>
      <c r="N451">
        <v>5</v>
      </c>
      <c r="O451" t="s">
        <v>306</v>
      </c>
      <c r="P451">
        <v>1</v>
      </c>
      <c r="U451">
        <v>1</v>
      </c>
      <c r="V451" t="s">
        <v>1792</v>
      </c>
      <c r="X451" t="s">
        <v>59</v>
      </c>
      <c r="Z451" t="s">
        <v>275</v>
      </c>
      <c r="AB451">
        <v>5</v>
      </c>
      <c r="AC451" t="s">
        <v>2122</v>
      </c>
      <c r="AD451" t="s">
        <v>75</v>
      </c>
      <c r="AH451" t="s">
        <v>33</v>
      </c>
      <c r="AK451" t="s">
        <v>36</v>
      </c>
      <c r="AO451" t="s">
        <v>76</v>
      </c>
      <c r="AQ451">
        <v>5</v>
      </c>
      <c r="AS451">
        <v>3</v>
      </c>
      <c r="AU451">
        <v>20</v>
      </c>
      <c r="AV451" t="s">
        <v>2123</v>
      </c>
      <c r="AX451" t="s">
        <v>2124</v>
      </c>
      <c r="AY451">
        <v>9</v>
      </c>
      <c r="AZ451" t="s">
        <v>2125</v>
      </c>
      <c r="BA451" t="s">
        <v>1307</v>
      </c>
      <c r="BC451">
        <v>0</v>
      </c>
    </row>
    <row r="452" spans="1:55" x14ac:dyDescent="0.3">
      <c r="A452">
        <v>450</v>
      </c>
      <c r="B452">
        <v>450</v>
      </c>
      <c r="C452">
        <v>450</v>
      </c>
      <c r="D452" t="s">
        <v>3</v>
      </c>
      <c r="H452" t="s">
        <v>7</v>
      </c>
      <c r="J452" s="1">
        <v>29093</v>
      </c>
      <c r="K452">
        <v>8</v>
      </c>
      <c r="L452">
        <v>75</v>
      </c>
      <c r="M452">
        <v>9</v>
      </c>
      <c r="N452">
        <v>20</v>
      </c>
      <c r="O452" t="s">
        <v>100</v>
      </c>
      <c r="P452">
        <v>0</v>
      </c>
      <c r="Q452" t="s">
        <v>71</v>
      </c>
      <c r="S452" t="s">
        <v>102</v>
      </c>
      <c r="U452">
        <v>1</v>
      </c>
      <c r="V452" t="s">
        <v>113</v>
      </c>
      <c r="X452" t="s">
        <v>114</v>
      </c>
      <c r="Z452" t="s">
        <v>95</v>
      </c>
      <c r="AB452">
        <v>14</v>
      </c>
      <c r="AC452" t="s">
        <v>2126</v>
      </c>
      <c r="AD452" t="s">
        <v>87</v>
      </c>
      <c r="AH452" t="s">
        <v>33</v>
      </c>
      <c r="AO452" t="s">
        <v>76</v>
      </c>
      <c r="AQ452">
        <v>6</v>
      </c>
      <c r="AT452">
        <v>10</v>
      </c>
      <c r="AU452">
        <v>15</v>
      </c>
      <c r="AV452" t="s">
        <v>2127</v>
      </c>
      <c r="AX452" t="s">
        <v>2128</v>
      </c>
      <c r="AY452">
        <v>10</v>
      </c>
      <c r="AZ452" t="s">
        <v>2129</v>
      </c>
      <c r="BA452" t="s">
        <v>2130</v>
      </c>
      <c r="BB452" t="s">
        <v>119</v>
      </c>
      <c r="BC452">
        <v>1</v>
      </c>
    </row>
    <row r="453" spans="1:55" x14ac:dyDescent="0.3">
      <c r="A453">
        <v>451</v>
      </c>
      <c r="B453">
        <v>451</v>
      </c>
      <c r="C453">
        <v>451</v>
      </c>
      <c r="D453" t="s">
        <v>3</v>
      </c>
      <c r="G453" t="s">
        <v>6</v>
      </c>
      <c r="H453" t="s">
        <v>7</v>
      </c>
      <c r="J453" s="1">
        <v>32527</v>
      </c>
      <c r="K453">
        <v>8</v>
      </c>
      <c r="L453">
        <v>0</v>
      </c>
      <c r="M453">
        <v>10</v>
      </c>
      <c r="N453">
        <v>60</v>
      </c>
      <c r="O453" t="s">
        <v>124</v>
      </c>
      <c r="P453">
        <v>1</v>
      </c>
      <c r="U453">
        <v>1</v>
      </c>
      <c r="V453" t="s">
        <v>173</v>
      </c>
      <c r="X453" t="s">
        <v>353</v>
      </c>
      <c r="Z453" t="s">
        <v>95</v>
      </c>
      <c r="AB453">
        <v>1</v>
      </c>
      <c r="AC453" t="s">
        <v>2131</v>
      </c>
      <c r="AD453" t="s">
        <v>62</v>
      </c>
      <c r="AH453" t="s">
        <v>33</v>
      </c>
      <c r="AI453" t="s">
        <v>34</v>
      </c>
      <c r="AO453" t="s">
        <v>63</v>
      </c>
      <c r="AQ453">
        <v>5</v>
      </c>
      <c r="AS453">
        <v>2</v>
      </c>
      <c r="AU453">
        <v>6</v>
      </c>
      <c r="AV453" t="s">
        <v>2132</v>
      </c>
      <c r="AW453" t="s">
        <v>78</v>
      </c>
      <c r="AY453">
        <v>7</v>
      </c>
      <c r="AZ453" t="s">
        <v>2133</v>
      </c>
      <c r="BA453" t="s">
        <v>2134</v>
      </c>
      <c r="BB453" t="s">
        <v>2135</v>
      </c>
      <c r="BC453">
        <v>0</v>
      </c>
    </row>
    <row r="454" spans="1:55" x14ac:dyDescent="0.3">
      <c r="A454">
        <v>452</v>
      </c>
      <c r="B454">
        <v>452</v>
      </c>
      <c r="C454">
        <v>452</v>
      </c>
      <c r="D454" t="s">
        <v>3</v>
      </c>
      <c r="J454" s="1">
        <v>27608</v>
      </c>
      <c r="K454">
        <v>7</v>
      </c>
      <c r="L454">
        <v>70</v>
      </c>
      <c r="M454">
        <v>8</v>
      </c>
      <c r="N454">
        <v>50</v>
      </c>
      <c r="O454" t="s">
        <v>124</v>
      </c>
      <c r="P454">
        <v>1</v>
      </c>
      <c r="U454">
        <v>1</v>
      </c>
      <c r="V454" t="s">
        <v>216</v>
      </c>
      <c r="X454" t="s">
        <v>84</v>
      </c>
      <c r="Z454" t="s">
        <v>313</v>
      </c>
      <c r="AB454">
        <v>15</v>
      </c>
      <c r="AC454" t="s">
        <v>2136</v>
      </c>
      <c r="AD454" t="s">
        <v>87</v>
      </c>
      <c r="AI454" t="s">
        <v>34</v>
      </c>
      <c r="AO454" t="s">
        <v>76</v>
      </c>
      <c r="AQ454">
        <v>6</v>
      </c>
      <c r="AS454">
        <v>4</v>
      </c>
      <c r="AU454">
        <v>25</v>
      </c>
      <c r="AV454" t="s">
        <v>335</v>
      </c>
      <c r="AW454" t="s">
        <v>78</v>
      </c>
      <c r="AY454">
        <v>7</v>
      </c>
      <c r="AZ454" t="s">
        <v>1778</v>
      </c>
      <c r="BC454">
        <v>0</v>
      </c>
    </row>
    <row r="455" spans="1:55" x14ac:dyDescent="0.3">
      <c r="A455">
        <v>453</v>
      </c>
      <c r="B455">
        <v>453</v>
      </c>
      <c r="C455">
        <v>453</v>
      </c>
      <c r="E455" t="s">
        <v>4</v>
      </c>
      <c r="J455" s="1">
        <v>31265</v>
      </c>
      <c r="K455">
        <v>7</v>
      </c>
      <c r="L455">
        <v>0</v>
      </c>
      <c r="M455">
        <v>6</v>
      </c>
      <c r="N455">
        <v>20</v>
      </c>
      <c r="O455" t="s">
        <v>70</v>
      </c>
      <c r="P455">
        <v>0</v>
      </c>
      <c r="Q455" t="s">
        <v>56</v>
      </c>
      <c r="S455" t="s">
        <v>57</v>
      </c>
      <c r="U455">
        <v>1</v>
      </c>
      <c r="V455" t="s">
        <v>158</v>
      </c>
      <c r="X455" t="s">
        <v>84</v>
      </c>
      <c r="Z455" t="s">
        <v>95</v>
      </c>
      <c r="AB455">
        <v>2</v>
      </c>
      <c r="AD455" t="s">
        <v>87</v>
      </c>
      <c r="AJ455" t="s">
        <v>35</v>
      </c>
      <c r="AO455" t="s">
        <v>63</v>
      </c>
      <c r="AQ455">
        <v>5</v>
      </c>
      <c r="AS455">
        <v>5</v>
      </c>
      <c r="AU455">
        <v>10</v>
      </c>
      <c r="AV455" t="s">
        <v>699</v>
      </c>
      <c r="AW455" t="s">
        <v>67</v>
      </c>
      <c r="AY455">
        <v>7</v>
      </c>
      <c r="AZ455" t="s">
        <v>2137</v>
      </c>
      <c r="BC455">
        <v>0</v>
      </c>
    </row>
    <row r="456" spans="1:55" x14ac:dyDescent="0.3">
      <c r="A456">
        <v>454</v>
      </c>
      <c r="B456">
        <v>454</v>
      </c>
      <c r="C456">
        <v>454</v>
      </c>
      <c r="E456" t="s">
        <v>4</v>
      </c>
      <c r="J456" s="1">
        <v>30445</v>
      </c>
      <c r="K456">
        <v>7</v>
      </c>
      <c r="L456">
        <v>30</v>
      </c>
      <c r="M456">
        <v>15</v>
      </c>
      <c r="N456">
        <v>8</v>
      </c>
      <c r="O456" t="s">
        <v>106</v>
      </c>
      <c r="P456">
        <v>1</v>
      </c>
      <c r="U456">
        <v>1</v>
      </c>
      <c r="V456" t="s">
        <v>216</v>
      </c>
      <c r="X456" t="s">
        <v>59</v>
      </c>
      <c r="Z456" t="s">
        <v>422</v>
      </c>
      <c r="AB456">
        <v>14</v>
      </c>
      <c r="AC456" t="s">
        <v>2138</v>
      </c>
      <c r="AD456" t="s">
        <v>62</v>
      </c>
      <c r="AJ456" t="s">
        <v>35</v>
      </c>
      <c r="AO456" t="s">
        <v>63</v>
      </c>
      <c r="AQ456">
        <v>5</v>
      </c>
      <c r="AS456">
        <v>4</v>
      </c>
      <c r="AU456">
        <v>12</v>
      </c>
      <c r="AV456" t="s">
        <v>2139</v>
      </c>
      <c r="AW456" t="s">
        <v>78</v>
      </c>
      <c r="AY456">
        <v>10</v>
      </c>
      <c r="AZ456" t="s">
        <v>2140</v>
      </c>
      <c r="BA456" t="s">
        <v>2141</v>
      </c>
      <c r="BB456" t="s">
        <v>2142</v>
      </c>
      <c r="BC456">
        <v>1</v>
      </c>
    </row>
    <row r="457" spans="1:55" ht="302.39999999999998" x14ac:dyDescent="0.3">
      <c r="A457">
        <v>455</v>
      </c>
      <c r="B457">
        <v>455</v>
      </c>
      <c r="C457">
        <v>455</v>
      </c>
      <c r="D457" t="s">
        <v>3</v>
      </c>
      <c r="H457" t="s">
        <v>7</v>
      </c>
      <c r="J457" s="1">
        <v>32097</v>
      </c>
      <c r="K457">
        <v>7</v>
      </c>
      <c r="L457">
        <v>0</v>
      </c>
      <c r="M457">
        <v>8</v>
      </c>
      <c r="N457">
        <v>50</v>
      </c>
      <c r="O457" t="s">
        <v>306</v>
      </c>
      <c r="P457">
        <v>1</v>
      </c>
      <c r="U457">
        <v>0</v>
      </c>
      <c r="AD457" t="s">
        <v>87</v>
      </c>
      <c r="AE457" t="s">
        <v>30</v>
      </c>
      <c r="AG457" t="s">
        <v>32</v>
      </c>
      <c r="AH457" t="s">
        <v>33</v>
      </c>
      <c r="AO457" t="s">
        <v>76</v>
      </c>
      <c r="AR457">
        <v>20</v>
      </c>
      <c r="AT457">
        <v>10</v>
      </c>
      <c r="AU457">
        <v>5</v>
      </c>
      <c r="AV457" s="3" t="s">
        <v>2143</v>
      </c>
      <c r="AX457" t="s">
        <v>2144</v>
      </c>
      <c r="AY457">
        <v>9</v>
      </c>
      <c r="AZ457" t="s">
        <v>2145</v>
      </c>
      <c r="BA457" t="s">
        <v>2146</v>
      </c>
      <c r="BB457" t="s">
        <v>2147</v>
      </c>
      <c r="BC457">
        <v>1</v>
      </c>
    </row>
    <row r="458" spans="1:55" x14ac:dyDescent="0.3">
      <c r="A458">
        <v>456</v>
      </c>
      <c r="B458">
        <v>456</v>
      </c>
      <c r="C458">
        <v>456</v>
      </c>
      <c r="D458" t="s">
        <v>3</v>
      </c>
      <c r="G458" t="s">
        <v>6</v>
      </c>
      <c r="H458" t="s">
        <v>7</v>
      </c>
      <c r="J458" s="1">
        <v>35411</v>
      </c>
      <c r="K458">
        <v>7</v>
      </c>
      <c r="L458">
        <v>50</v>
      </c>
      <c r="M458">
        <v>9</v>
      </c>
      <c r="N458">
        <v>15</v>
      </c>
      <c r="O458" t="s">
        <v>100</v>
      </c>
      <c r="P458">
        <v>1</v>
      </c>
      <c r="U458">
        <v>0</v>
      </c>
      <c r="AD458" t="s">
        <v>62</v>
      </c>
      <c r="AH458" t="s">
        <v>33</v>
      </c>
      <c r="AO458" t="s">
        <v>76</v>
      </c>
      <c r="AQ458">
        <v>5</v>
      </c>
      <c r="AS458">
        <v>6</v>
      </c>
      <c r="AU458">
        <v>14</v>
      </c>
      <c r="AV458" t="s">
        <v>2148</v>
      </c>
      <c r="AW458" t="s">
        <v>67</v>
      </c>
      <c r="AY458">
        <v>10</v>
      </c>
      <c r="AZ458" t="s">
        <v>2149</v>
      </c>
      <c r="BA458" t="s">
        <v>2150</v>
      </c>
      <c r="BB458" t="s">
        <v>2151</v>
      </c>
      <c r="BC458">
        <v>1</v>
      </c>
    </row>
    <row r="459" spans="1:55" x14ac:dyDescent="0.3">
      <c r="A459">
        <v>457</v>
      </c>
      <c r="B459">
        <v>457</v>
      </c>
      <c r="C459">
        <v>457</v>
      </c>
      <c r="H459" t="s">
        <v>7</v>
      </c>
      <c r="J459" s="1">
        <v>28051</v>
      </c>
      <c r="K459">
        <v>8</v>
      </c>
      <c r="L459">
        <v>10</v>
      </c>
      <c r="M459">
        <v>14</v>
      </c>
      <c r="N459">
        <v>0</v>
      </c>
      <c r="O459" t="s">
        <v>192</v>
      </c>
      <c r="P459">
        <v>0</v>
      </c>
      <c r="Q459" t="s">
        <v>101</v>
      </c>
      <c r="S459" t="s">
        <v>107</v>
      </c>
      <c r="U459">
        <v>1</v>
      </c>
      <c r="V459" t="s">
        <v>410</v>
      </c>
      <c r="X459" t="s">
        <v>84</v>
      </c>
      <c r="Z459" t="s">
        <v>95</v>
      </c>
      <c r="AB459">
        <v>10</v>
      </c>
      <c r="AD459" t="s">
        <v>75</v>
      </c>
      <c r="AJ459" t="s">
        <v>35</v>
      </c>
      <c r="AO459" t="s">
        <v>76</v>
      </c>
      <c r="AQ459">
        <v>5</v>
      </c>
      <c r="AS459">
        <v>4</v>
      </c>
      <c r="AU459">
        <v>12</v>
      </c>
      <c r="AV459" t="s">
        <v>2152</v>
      </c>
      <c r="AW459" t="s">
        <v>67</v>
      </c>
      <c r="AY459">
        <v>9</v>
      </c>
      <c r="AZ459" t="s">
        <v>2153</v>
      </c>
      <c r="BA459" t="s">
        <v>2154</v>
      </c>
      <c r="BB459" t="s">
        <v>2155</v>
      </c>
      <c r="BC459">
        <v>0</v>
      </c>
    </row>
    <row r="460" spans="1:55" x14ac:dyDescent="0.3">
      <c r="A460">
        <v>458</v>
      </c>
      <c r="B460">
        <v>458</v>
      </c>
      <c r="C460">
        <v>458</v>
      </c>
      <c r="D460" t="s">
        <v>3</v>
      </c>
      <c r="F460" t="s">
        <v>5</v>
      </c>
      <c r="G460" t="s">
        <v>6</v>
      </c>
      <c r="H460" t="s">
        <v>7</v>
      </c>
      <c r="J460" s="1">
        <v>35749</v>
      </c>
      <c r="K460">
        <v>7</v>
      </c>
      <c r="L460">
        <v>120</v>
      </c>
      <c r="M460">
        <v>15</v>
      </c>
      <c r="N460">
        <v>100</v>
      </c>
      <c r="O460" t="s">
        <v>106</v>
      </c>
      <c r="P460">
        <v>0</v>
      </c>
      <c r="Q460" t="s">
        <v>137</v>
      </c>
      <c r="T460" t="s">
        <v>2156</v>
      </c>
      <c r="U460">
        <v>0</v>
      </c>
      <c r="AD460" t="s">
        <v>62</v>
      </c>
      <c r="AJ460" t="s">
        <v>35</v>
      </c>
      <c r="AO460" t="s">
        <v>63</v>
      </c>
      <c r="AQ460">
        <v>6</v>
      </c>
      <c r="AS460">
        <v>6</v>
      </c>
      <c r="AU460">
        <v>4</v>
      </c>
      <c r="AV460" t="s">
        <v>2157</v>
      </c>
      <c r="AW460" t="s">
        <v>67</v>
      </c>
      <c r="AY460">
        <v>9</v>
      </c>
      <c r="AZ460" t="s">
        <v>2158</v>
      </c>
      <c r="BA460" t="s">
        <v>2159</v>
      </c>
      <c r="BC460">
        <v>1</v>
      </c>
    </row>
    <row r="461" spans="1:55" x14ac:dyDescent="0.3">
      <c r="A461">
        <v>459</v>
      </c>
      <c r="B461">
        <v>459</v>
      </c>
      <c r="C461">
        <v>459</v>
      </c>
      <c r="D461" t="s">
        <v>3</v>
      </c>
      <c r="E461" t="s">
        <v>4</v>
      </c>
      <c r="J461" s="1">
        <v>26900</v>
      </c>
      <c r="K461">
        <v>6</v>
      </c>
      <c r="L461">
        <v>60</v>
      </c>
      <c r="M461">
        <v>16</v>
      </c>
      <c r="N461">
        <v>10</v>
      </c>
      <c r="O461" t="s">
        <v>106</v>
      </c>
      <c r="P461">
        <v>0</v>
      </c>
      <c r="Q461" t="s">
        <v>101</v>
      </c>
      <c r="S461" t="s">
        <v>102</v>
      </c>
      <c r="U461">
        <v>0</v>
      </c>
      <c r="AD461" t="s">
        <v>87</v>
      </c>
      <c r="AG461" t="s">
        <v>32</v>
      </c>
      <c r="AO461" t="s">
        <v>76</v>
      </c>
      <c r="AR461">
        <v>40</v>
      </c>
      <c r="AT461">
        <v>20</v>
      </c>
      <c r="AU461">
        <v>25</v>
      </c>
      <c r="AV461" t="s">
        <v>2160</v>
      </c>
      <c r="AW461" t="s">
        <v>78</v>
      </c>
      <c r="AY461">
        <v>9</v>
      </c>
      <c r="AZ461" t="s">
        <v>2161</v>
      </c>
      <c r="BA461" t="s">
        <v>2162</v>
      </c>
      <c r="BB461" t="s">
        <v>2163</v>
      </c>
      <c r="BC461">
        <v>1</v>
      </c>
    </row>
    <row r="462" spans="1:55" x14ac:dyDescent="0.3">
      <c r="A462">
        <v>460</v>
      </c>
      <c r="B462">
        <v>460</v>
      </c>
      <c r="C462">
        <v>460</v>
      </c>
      <c r="D462" t="s">
        <v>3</v>
      </c>
      <c r="J462" s="1">
        <v>32226</v>
      </c>
      <c r="K462">
        <v>6</v>
      </c>
      <c r="L462">
        <v>20</v>
      </c>
      <c r="M462">
        <v>8</v>
      </c>
      <c r="N462">
        <v>3</v>
      </c>
      <c r="O462" t="s">
        <v>306</v>
      </c>
      <c r="P462">
        <v>1</v>
      </c>
      <c r="U462">
        <v>1</v>
      </c>
      <c r="V462" t="s">
        <v>216</v>
      </c>
      <c r="X462" t="s">
        <v>114</v>
      </c>
      <c r="Z462" t="s">
        <v>95</v>
      </c>
      <c r="AB462">
        <v>2</v>
      </c>
      <c r="AC462" t="s">
        <v>1701</v>
      </c>
      <c r="AD462" t="s">
        <v>87</v>
      </c>
      <c r="AH462" t="s">
        <v>33</v>
      </c>
      <c r="AP462" t="s">
        <v>2164</v>
      </c>
      <c r="AQ462">
        <v>5</v>
      </c>
      <c r="AS462">
        <v>5</v>
      </c>
      <c r="AU462">
        <v>20</v>
      </c>
      <c r="AV462" t="s">
        <v>2165</v>
      </c>
      <c r="AW462" t="s">
        <v>67</v>
      </c>
      <c r="AY462">
        <v>10</v>
      </c>
      <c r="AZ462" t="s">
        <v>79</v>
      </c>
      <c r="BA462" t="s">
        <v>79</v>
      </c>
      <c r="BB462" t="s">
        <v>293</v>
      </c>
      <c r="BC462">
        <v>0</v>
      </c>
    </row>
    <row r="463" spans="1:55" x14ac:dyDescent="0.3">
      <c r="A463">
        <v>461</v>
      </c>
      <c r="B463">
        <v>461</v>
      </c>
      <c r="C463">
        <v>461</v>
      </c>
      <c r="D463" t="s">
        <v>3</v>
      </c>
      <c r="H463" t="s">
        <v>7</v>
      </c>
      <c r="J463" s="1">
        <v>27921</v>
      </c>
      <c r="K463">
        <v>6</v>
      </c>
      <c r="L463">
        <v>0</v>
      </c>
      <c r="M463">
        <v>5</v>
      </c>
      <c r="N463">
        <v>5</v>
      </c>
      <c r="O463" t="s">
        <v>136</v>
      </c>
      <c r="P463">
        <v>0</v>
      </c>
      <c r="Q463" t="s">
        <v>101</v>
      </c>
      <c r="S463" t="s">
        <v>102</v>
      </c>
      <c r="U463">
        <v>1</v>
      </c>
      <c r="V463" t="s">
        <v>113</v>
      </c>
      <c r="X463" t="s">
        <v>114</v>
      </c>
      <c r="Z463" t="s">
        <v>95</v>
      </c>
      <c r="AB463">
        <v>15</v>
      </c>
      <c r="AD463" t="s">
        <v>87</v>
      </c>
      <c r="AM463" t="s">
        <v>38</v>
      </c>
      <c r="AW463" t="s">
        <v>348</v>
      </c>
      <c r="AY463">
        <v>8</v>
      </c>
      <c r="AZ463" t="s">
        <v>2166</v>
      </c>
      <c r="BA463" t="s">
        <v>2167</v>
      </c>
      <c r="BB463" t="s">
        <v>2168</v>
      </c>
      <c r="BC463">
        <v>0</v>
      </c>
    </row>
    <row r="464" spans="1:55" ht="115.2" x14ac:dyDescent="0.3">
      <c r="A464">
        <v>462</v>
      </c>
      <c r="B464">
        <v>462</v>
      </c>
      <c r="C464">
        <v>462</v>
      </c>
      <c r="D464" t="s">
        <v>3</v>
      </c>
      <c r="J464" s="1">
        <v>33863</v>
      </c>
      <c r="K464">
        <v>7</v>
      </c>
      <c r="L464">
        <v>0</v>
      </c>
      <c r="M464">
        <v>15</v>
      </c>
      <c r="N464">
        <v>5</v>
      </c>
      <c r="O464" t="s">
        <v>124</v>
      </c>
      <c r="P464">
        <v>0</v>
      </c>
      <c r="Q464" t="s">
        <v>56</v>
      </c>
      <c r="S464" t="s">
        <v>102</v>
      </c>
      <c r="U464">
        <v>0</v>
      </c>
      <c r="AD464" t="s">
        <v>87</v>
      </c>
      <c r="AJ464" t="s">
        <v>35</v>
      </c>
      <c r="AO464" t="s">
        <v>76</v>
      </c>
      <c r="AQ464">
        <v>5</v>
      </c>
      <c r="AS464">
        <v>5</v>
      </c>
      <c r="AU464">
        <v>100</v>
      </c>
      <c r="AV464" s="3" t="s">
        <v>2169</v>
      </c>
      <c r="AW464" t="s">
        <v>78</v>
      </c>
      <c r="AY464">
        <v>10</v>
      </c>
      <c r="AZ464" t="s">
        <v>2170</v>
      </c>
      <c r="BA464" s="3" t="s">
        <v>2171</v>
      </c>
      <c r="BC464">
        <v>1</v>
      </c>
    </row>
    <row r="465" spans="1:55" x14ac:dyDescent="0.3">
      <c r="A465">
        <v>463</v>
      </c>
      <c r="B465">
        <v>463</v>
      </c>
      <c r="C465">
        <v>463</v>
      </c>
      <c r="D465" t="s">
        <v>3</v>
      </c>
      <c r="J465" s="1">
        <v>31904</v>
      </c>
      <c r="K465">
        <v>8</v>
      </c>
      <c r="L465">
        <v>0</v>
      </c>
      <c r="M465">
        <v>10</v>
      </c>
      <c r="N465">
        <v>12</v>
      </c>
      <c r="O465" t="s">
        <v>192</v>
      </c>
      <c r="P465">
        <v>0</v>
      </c>
      <c r="Q465" t="s">
        <v>56</v>
      </c>
      <c r="S465" t="s">
        <v>57</v>
      </c>
      <c r="U465">
        <v>0</v>
      </c>
      <c r="AD465" t="s">
        <v>62</v>
      </c>
      <c r="AG465" t="s">
        <v>32</v>
      </c>
      <c r="AO465" t="s">
        <v>76</v>
      </c>
      <c r="AQ465">
        <v>5</v>
      </c>
      <c r="AS465">
        <v>5</v>
      </c>
      <c r="AU465">
        <v>5</v>
      </c>
      <c r="AV465" t="s">
        <v>2172</v>
      </c>
      <c r="AW465" t="s">
        <v>78</v>
      </c>
      <c r="AY465">
        <v>8</v>
      </c>
      <c r="AZ465" t="s">
        <v>79</v>
      </c>
      <c r="BA465" t="s">
        <v>2173</v>
      </c>
      <c r="BB465" t="s">
        <v>2174</v>
      </c>
      <c r="BC465">
        <v>1</v>
      </c>
    </row>
    <row r="466" spans="1:55" x14ac:dyDescent="0.3">
      <c r="A466">
        <v>464</v>
      </c>
      <c r="B466">
        <v>464</v>
      </c>
      <c r="C466">
        <v>464</v>
      </c>
      <c r="D466" t="s">
        <v>3</v>
      </c>
      <c r="F466" t="s">
        <v>5</v>
      </c>
      <c r="H466" t="s">
        <v>7</v>
      </c>
      <c r="J466" s="1">
        <v>29535</v>
      </c>
      <c r="K466">
        <v>7</v>
      </c>
      <c r="L466">
        <v>0</v>
      </c>
      <c r="M466">
        <v>10</v>
      </c>
      <c r="N466">
        <v>0</v>
      </c>
      <c r="O466" t="s">
        <v>124</v>
      </c>
      <c r="P466">
        <v>0</v>
      </c>
      <c r="Q466" t="s">
        <v>71</v>
      </c>
      <c r="S466" t="s">
        <v>102</v>
      </c>
      <c r="U466">
        <v>1</v>
      </c>
      <c r="V466" t="s">
        <v>158</v>
      </c>
      <c r="X466" t="s">
        <v>84</v>
      </c>
      <c r="Z466" t="s">
        <v>95</v>
      </c>
      <c r="AB466">
        <v>1</v>
      </c>
      <c r="AC466" t="s">
        <v>2175</v>
      </c>
      <c r="AD466" t="s">
        <v>87</v>
      </c>
      <c r="AG466" t="s">
        <v>32</v>
      </c>
      <c r="AO466" t="s">
        <v>88</v>
      </c>
      <c r="AQ466">
        <v>6</v>
      </c>
      <c r="AS466">
        <v>3</v>
      </c>
      <c r="AU466">
        <v>8</v>
      </c>
      <c r="AV466" t="s">
        <v>2176</v>
      </c>
      <c r="AX466" t="s">
        <v>2177</v>
      </c>
      <c r="AY466">
        <v>6</v>
      </c>
      <c r="AZ466" t="s">
        <v>2178</v>
      </c>
      <c r="BA466" t="s">
        <v>2179</v>
      </c>
      <c r="BC466">
        <v>1</v>
      </c>
    </row>
    <row r="467" spans="1:55" ht="409.6" x14ac:dyDescent="0.3">
      <c r="A467">
        <v>465</v>
      </c>
      <c r="B467">
        <v>465</v>
      </c>
      <c r="C467">
        <v>465</v>
      </c>
      <c r="D467" t="s">
        <v>3</v>
      </c>
      <c r="H467" t="s">
        <v>7</v>
      </c>
      <c r="J467" s="1">
        <v>31458</v>
      </c>
      <c r="K467">
        <v>7</v>
      </c>
      <c r="L467">
        <v>90</v>
      </c>
      <c r="M467">
        <v>14</v>
      </c>
      <c r="N467">
        <v>0</v>
      </c>
      <c r="O467" t="s">
        <v>70</v>
      </c>
      <c r="P467">
        <v>0</v>
      </c>
      <c r="Q467" t="s">
        <v>137</v>
      </c>
      <c r="S467" t="s">
        <v>102</v>
      </c>
      <c r="U467">
        <v>1</v>
      </c>
      <c r="W467" t="s">
        <v>2180</v>
      </c>
      <c r="X467" t="s">
        <v>114</v>
      </c>
      <c r="Z467" t="s">
        <v>60</v>
      </c>
      <c r="AB467">
        <v>1</v>
      </c>
      <c r="AC467" t="s">
        <v>2044</v>
      </c>
      <c r="AD467" t="s">
        <v>62</v>
      </c>
      <c r="AG467" t="s">
        <v>32</v>
      </c>
      <c r="AH467" t="s">
        <v>33</v>
      </c>
      <c r="AI467" t="s">
        <v>34</v>
      </c>
      <c r="AJ467" t="s">
        <v>35</v>
      </c>
      <c r="AK467" t="s">
        <v>36</v>
      </c>
      <c r="AO467" t="s">
        <v>76</v>
      </c>
      <c r="AR467">
        <v>10</v>
      </c>
      <c r="AT467">
        <v>8</v>
      </c>
      <c r="AU467">
        <v>12</v>
      </c>
      <c r="AV467" s="3" t="s">
        <v>2181</v>
      </c>
      <c r="AX467" t="s">
        <v>2182</v>
      </c>
      <c r="AY467">
        <v>9</v>
      </c>
      <c r="AZ467" s="3" t="s">
        <v>2183</v>
      </c>
      <c r="BA467" t="e">
        <v>#NAME?</v>
      </c>
      <c r="BB467" s="3" t="s">
        <v>2184</v>
      </c>
    </row>
    <row r="468" spans="1:55" x14ac:dyDescent="0.3">
      <c r="A468">
        <v>466</v>
      </c>
      <c r="B468">
        <v>466</v>
      </c>
      <c r="C468">
        <v>466</v>
      </c>
      <c r="E468" t="s">
        <v>4</v>
      </c>
      <c r="H468" t="s">
        <v>7</v>
      </c>
      <c r="J468" s="1">
        <v>20026</v>
      </c>
      <c r="K468">
        <v>6</v>
      </c>
      <c r="L468">
        <v>48</v>
      </c>
      <c r="M468">
        <v>10</v>
      </c>
      <c r="N468">
        <v>4</v>
      </c>
      <c r="O468" t="s">
        <v>306</v>
      </c>
      <c r="P468">
        <v>0</v>
      </c>
      <c r="Q468" t="s">
        <v>101</v>
      </c>
      <c r="S468" t="s">
        <v>102</v>
      </c>
      <c r="U468">
        <v>1</v>
      </c>
      <c r="V468" t="s">
        <v>415</v>
      </c>
      <c r="X468" t="s">
        <v>59</v>
      </c>
      <c r="Z468" t="s">
        <v>95</v>
      </c>
      <c r="AB468">
        <v>40</v>
      </c>
      <c r="AC468" t="s">
        <v>2185</v>
      </c>
      <c r="AD468" t="s">
        <v>87</v>
      </c>
      <c r="AH468" t="s">
        <v>33</v>
      </c>
      <c r="AO468" t="s">
        <v>76</v>
      </c>
      <c r="AQ468">
        <v>6</v>
      </c>
      <c r="AS468">
        <v>6</v>
      </c>
      <c r="AU468">
        <v>100</v>
      </c>
      <c r="AV468" t="s">
        <v>2186</v>
      </c>
      <c r="AW468" t="s">
        <v>78</v>
      </c>
      <c r="AY468">
        <v>9</v>
      </c>
      <c r="AZ468" t="s">
        <v>2187</v>
      </c>
      <c r="BA468" t="s">
        <v>2188</v>
      </c>
      <c r="BC468">
        <v>1</v>
      </c>
    </row>
    <row r="469" spans="1:55" x14ac:dyDescent="0.3">
      <c r="A469">
        <v>467</v>
      </c>
      <c r="B469">
        <v>467</v>
      </c>
      <c r="C469">
        <v>467</v>
      </c>
      <c r="D469" t="s">
        <v>3</v>
      </c>
      <c r="J469" s="1">
        <v>29644</v>
      </c>
      <c r="K469">
        <v>7</v>
      </c>
      <c r="L469">
        <v>0</v>
      </c>
      <c r="M469">
        <v>11</v>
      </c>
      <c r="N469">
        <v>12</v>
      </c>
      <c r="O469" t="s">
        <v>124</v>
      </c>
      <c r="P469">
        <v>1</v>
      </c>
      <c r="U469">
        <v>1</v>
      </c>
      <c r="V469" t="s">
        <v>138</v>
      </c>
      <c r="X469" t="s">
        <v>94</v>
      </c>
      <c r="Z469" t="s">
        <v>95</v>
      </c>
      <c r="AB469">
        <v>18</v>
      </c>
      <c r="AC469" t="s">
        <v>2189</v>
      </c>
      <c r="AD469" t="s">
        <v>366</v>
      </c>
      <c r="AJ469" t="s">
        <v>35</v>
      </c>
      <c r="AO469" t="s">
        <v>63</v>
      </c>
      <c r="AR469">
        <v>20</v>
      </c>
      <c r="AT469">
        <v>10</v>
      </c>
      <c r="AU469">
        <v>30</v>
      </c>
      <c r="AV469" t="s">
        <v>2190</v>
      </c>
      <c r="AX469" t="s">
        <v>2191</v>
      </c>
      <c r="AY469">
        <v>10</v>
      </c>
      <c r="AZ469" t="s">
        <v>2192</v>
      </c>
      <c r="BA469" t="s">
        <v>2193</v>
      </c>
      <c r="BB469" t="s">
        <v>2194</v>
      </c>
      <c r="BC469">
        <v>0</v>
      </c>
    </row>
    <row r="470" spans="1:55" x14ac:dyDescent="0.3">
      <c r="A470">
        <v>468</v>
      </c>
      <c r="B470">
        <v>468</v>
      </c>
      <c r="C470">
        <v>468</v>
      </c>
      <c r="D470" t="s">
        <v>3</v>
      </c>
      <c r="J470" s="1">
        <v>34587</v>
      </c>
      <c r="K470">
        <v>7</v>
      </c>
      <c r="L470">
        <v>0</v>
      </c>
      <c r="M470">
        <v>9</v>
      </c>
      <c r="N470">
        <v>3</v>
      </c>
      <c r="O470" t="s">
        <v>92</v>
      </c>
      <c r="P470">
        <v>1</v>
      </c>
      <c r="U470">
        <v>1</v>
      </c>
      <c r="V470" t="s">
        <v>33</v>
      </c>
      <c r="X470" t="s">
        <v>114</v>
      </c>
      <c r="Z470" t="s">
        <v>60</v>
      </c>
      <c r="AB470">
        <v>0</v>
      </c>
      <c r="AC470" t="s">
        <v>61</v>
      </c>
      <c r="AD470" t="s">
        <v>62</v>
      </c>
      <c r="AH470" t="s">
        <v>33</v>
      </c>
      <c r="AO470" t="s">
        <v>63</v>
      </c>
      <c r="AQ470">
        <v>6</v>
      </c>
      <c r="AS470">
        <v>6</v>
      </c>
      <c r="AU470">
        <v>10</v>
      </c>
      <c r="AV470" t="s">
        <v>2195</v>
      </c>
      <c r="AW470" t="s">
        <v>78</v>
      </c>
      <c r="AY470">
        <v>10</v>
      </c>
      <c r="AZ470" t="s">
        <v>2196</v>
      </c>
      <c r="BA470" t="s">
        <v>2197</v>
      </c>
      <c r="BB470" t="s">
        <v>2198</v>
      </c>
      <c r="BC470">
        <v>1</v>
      </c>
    </row>
    <row r="471" spans="1:55" x14ac:dyDescent="0.3">
      <c r="A471">
        <v>469</v>
      </c>
      <c r="B471">
        <v>469</v>
      </c>
      <c r="C471">
        <v>469</v>
      </c>
      <c r="D471" t="s">
        <v>3</v>
      </c>
      <c r="E471" t="s">
        <v>4</v>
      </c>
      <c r="H471" t="s">
        <v>7</v>
      </c>
      <c r="J471" s="1">
        <v>28762</v>
      </c>
      <c r="K471">
        <v>4</v>
      </c>
      <c r="L471">
        <v>180</v>
      </c>
      <c r="M471">
        <v>12</v>
      </c>
      <c r="N471">
        <v>10</v>
      </c>
      <c r="O471" t="s">
        <v>338</v>
      </c>
      <c r="P471">
        <v>1</v>
      </c>
      <c r="U471">
        <v>1</v>
      </c>
      <c r="V471" t="s">
        <v>410</v>
      </c>
      <c r="Y471" t="s">
        <v>294</v>
      </c>
      <c r="Z471" t="s">
        <v>95</v>
      </c>
      <c r="AB471">
        <v>14</v>
      </c>
      <c r="AC471" t="s">
        <v>2199</v>
      </c>
      <c r="AD471" t="s">
        <v>75</v>
      </c>
      <c r="AH471" t="s">
        <v>33</v>
      </c>
      <c r="AI471" t="s">
        <v>34</v>
      </c>
      <c r="AJ471" t="s">
        <v>35</v>
      </c>
      <c r="AK471" t="s">
        <v>36</v>
      </c>
      <c r="AO471" t="s">
        <v>63</v>
      </c>
      <c r="AR471">
        <v>30</v>
      </c>
      <c r="AS471">
        <v>6</v>
      </c>
      <c r="AU471">
        <v>60</v>
      </c>
      <c r="AV471" t="s">
        <v>2200</v>
      </c>
      <c r="AW471" t="s">
        <v>67</v>
      </c>
      <c r="AY471">
        <v>10</v>
      </c>
      <c r="AZ471" t="s">
        <v>2201</v>
      </c>
      <c r="BA471" t="s">
        <v>2202</v>
      </c>
      <c r="BB471" t="s">
        <v>2203</v>
      </c>
      <c r="BC471">
        <v>0</v>
      </c>
    </row>
    <row r="472" spans="1:55" x14ac:dyDescent="0.3">
      <c r="A472">
        <v>470</v>
      </c>
      <c r="B472">
        <v>470</v>
      </c>
      <c r="C472">
        <v>470</v>
      </c>
      <c r="H472" t="s">
        <v>7</v>
      </c>
      <c r="J472" s="1">
        <v>30896</v>
      </c>
      <c r="K472">
        <v>6</v>
      </c>
      <c r="L472">
        <v>120</v>
      </c>
      <c r="M472">
        <v>12</v>
      </c>
      <c r="N472">
        <v>12</v>
      </c>
      <c r="O472" t="s">
        <v>228</v>
      </c>
      <c r="P472">
        <v>1</v>
      </c>
      <c r="U472">
        <v>1</v>
      </c>
      <c r="W472" t="s">
        <v>2204</v>
      </c>
      <c r="X472" t="s">
        <v>59</v>
      </c>
      <c r="Z472" t="s">
        <v>359</v>
      </c>
      <c r="AB472">
        <v>7</v>
      </c>
      <c r="AC472" t="s">
        <v>2205</v>
      </c>
      <c r="AD472" t="s">
        <v>87</v>
      </c>
      <c r="AJ472" t="s">
        <v>35</v>
      </c>
      <c r="AO472" t="s">
        <v>76</v>
      </c>
      <c r="AQ472">
        <v>4</v>
      </c>
      <c r="AS472">
        <v>4</v>
      </c>
      <c r="AU472">
        <v>4</v>
      </c>
      <c r="AV472" t="s">
        <v>2206</v>
      </c>
      <c r="AW472" t="s">
        <v>78</v>
      </c>
      <c r="AY472">
        <v>8</v>
      </c>
      <c r="AZ472" t="s">
        <v>2207</v>
      </c>
      <c r="BA472" t="s">
        <v>2208</v>
      </c>
      <c r="BB472" t="s">
        <v>2209</v>
      </c>
      <c r="BC472">
        <v>0</v>
      </c>
    </row>
    <row r="473" spans="1:55" x14ac:dyDescent="0.3">
      <c r="A473">
        <v>471</v>
      </c>
      <c r="B473">
        <v>471</v>
      </c>
      <c r="C473">
        <v>471</v>
      </c>
      <c r="E473" t="s">
        <v>4</v>
      </c>
      <c r="J473" s="1">
        <v>32413</v>
      </c>
      <c r="K473">
        <v>6</v>
      </c>
      <c r="L473">
        <v>120</v>
      </c>
      <c r="M473">
        <v>14</v>
      </c>
      <c r="N473">
        <v>50</v>
      </c>
      <c r="O473" t="s">
        <v>228</v>
      </c>
      <c r="P473">
        <v>0</v>
      </c>
      <c r="Q473" t="s">
        <v>56</v>
      </c>
      <c r="S473" t="s">
        <v>102</v>
      </c>
      <c r="U473">
        <v>1</v>
      </c>
      <c r="V473" t="s">
        <v>138</v>
      </c>
      <c r="X473" t="s">
        <v>145</v>
      </c>
      <c r="Z473" t="s">
        <v>95</v>
      </c>
      <c r="AB473">
        <v>1</v>
      </c>
      <c r="AC473" t="s">
        <v>2210</v>
      </c>
      <c r="AD473" t="s">
        <v>366</v>
      </c>
      <c r="AH473" t="s">
        <v>33</v>
      </c>
      <c r="AO473" t="s">
        <v>88</v>
      </c>
      <c r="AR473">
        <v>25</v>
      </c>
      <c r="AT473">
        <v>15</v>
      </c>
      <c r="AU473">
        <v>5</v>
      </c>
      <c r="AV473" t="s">
        <v>251</v>
      </c>
      <c r="AW473" t="s">
        <v>67</v>
      </c>
      <c r="AY473">
        <v>10</v>
      </c>
      <c r="AZ473" t="s">
        <v>2211</v>
      </c>
      <c r="BA473" t="s">
        <v>2212</v>
      </c>
      <c r="BB473" t="s">
        <v>2213</v>
      </c>
      <c r="BC473">
        <v>1</v>
      </c>
    </row>
    <row r="474" spans="1:55" x14ac:dyDescent="0.3">
      <c r="A474">
        <v>472</v>
      </c>
      <c r="B474">
        <v>472</v>
      </c>
      <c r="C474">
        <v>472</v>
      </c>
      <c r="D474" t="s">
        <v>3</v>
      </c>
      <c r="J474" s="1">
        <v>26816</v>
      </c>
      <c r="K474">
        <v>7</v>
      </c>
      <c r="L474">
        <v>0</v>
      </c>
      <c r="M474">
        <v>6</v>
      </c>
      <c r="N474">
        <v>10</v>
      </c>
      <c r="O474" t="s">
        <v>81</v>
      </c>
      <c r="P474">
        <v>1</v>
      </c>
      <c r="U474">
        <v>1</v>
      </c>
      <c r="V474" t="s">
        <v>8</v>
      </c>
      <c r="Y474" t="s">
        <v>2214</v>
      </c>
      <c r="Z474" t="s">
        <v>159</v>
      </c>
      <c r="AB474">
        <v>10</v>
      </c>
      <c r="AC474" t="s">
        <v>2215</v>
      </c>
      <c r="AD474" t="s">
        <v>366</v>
      </c>
      <c r="AJ474" t="s">
        <v>35</v>
      </c>
      <c r="AO474" t="s">
        <v>76</v>
      </c>
      <c r="AQ474">
        <v>5</v>
      </c>
      <c r="AS474">
        <v>2</v>
      </c>
      <c r="AU474">
        <v>10</v>
      </c>
      <c r="AV474" t="s">
        <v>2216</v>
      </c>
      <c r="AW474" t="s">
        <v>78</v>
      </c>
      <c r="AY474">
        <v>10</v>
      </c>
      <c r="AZ474" t="s">
        <v>2217</v>
      </c>
      <c r="BA474" t="s">
        <v>2218</v>
      </c>
      <c r="BB474" t="s">
        <v>2219</v>
      </c>
      <c r="BC474">
        <v>1</v>
      </c>
    </row>
    <row r="475" spans="1:55" x14ac:dyDescent="0.3">
      <c r="A475">
        <v>473</v>
      </c>
      <c r="B475">
        <v>473</v>
      </c>
      <c r="C475">
        <v>473</v>
      </c>
      <c r="D475" t="s">
        <v>3</v>
      </c>
      <c r="J475" s="1">
        <v>29434</v>
      </c>
      <c r="K475">
        <v>7</v>
      </c>
      <c r="L475">
        <v>50</v>
      </c>
      <c r="M475">
        <v>8</v>
      </c>
      <c r="N475">
        <v>4</v>
      </c>
      <c r="O475" t="s">
        <v>124</v>
      </c>
      <c r="P475">
        <v>1</v>
      </c>
      <c r="U475">
        <v>1</v>
      </c>
      <c r="V475" t="s">
        <v>410</v>
      </c>
      <c r="X475" t="s">
        <v>84</v>
      </c>
      <c r="Z475" t="s">
        <v>127</v>
      </c>
      <c r="AB475">
        <v>12</v>
      </c>
      <c r="AC475" t="s">
        <v>2220</v>
      </c>
      <c r="AD475" t="s">
        <v>75</v>
      </c>
      <c r="AJ475" t="s">
        <v>35</v>
      </c>
      <c r="AO475" t="s">
        <v>76</v>
      </c>
      <c r="AQ475">
        <v>3</v>
      </c>
      <c r="AS475">
        <v>4</v>
      </c>
      <c r="AU475">
        <v>7</v>
      </c>
      <c r="AV475" t="s">
        <v>2221</v>
      </c>
      <c r="AW475" t="s">
        <v>67</v>
      </c>
      <c r="AY475">
        <v>10</v>
      </c>
      <c r="AZ475" t="s">
        <v>2222</v>
      </c>
      <c r="BA475" t="s">
        <v>2223</v>
      </c>
      <c r="BB475" t="s">
        <v>2224</v>
      </c>
      <c r="BC475">
        <v>1</v>
      </c>
    </row>
    <row r="476" spans="1:55" x14ac:dyDescent="0.3">
      <c r="A476">
        <v>474</v>
      </c>
      <c r="B476">
        <v>474</v>
      </c>
      <c r="C476">
        <v>474</v>
      </c>
      <c r="H476" t="s">
        <v>7</v>
      </c>
      <c r="J476" s="1">
        <v>30294</v>
      </c>
      <c r="K476">
        <v>8</v>
      </c>
      <c r="L476">
        <v>25</v>
      </c>
      <c r="M476">
        <v>10</v>
      </c>
      <c r="N476">
        <v>40</v>
      </c>
      <c r="O476" t="s">
        <v>124</v>
      </c>
      <c r="P476">
        <v>1</v>
      </c>
      <c r="U476">
        <v>1</v>
      </c>
      <c r="V476" t="s">
        <v>149</v>
      </c>
      <c r="X476" t="s">
        <v>84</v>
      </c>
      <c r="Z476" t="s">
        <v>159</v>
      </c>
      <c r="AB476">
        <v>5</v>
      </c>
      <c r="AC476" t="s">
        <v>1525</v>
      </c>
      <c r="AD476" t="s">
        <v>75</v>
      </c>
      <c r="AH476" t="s">
        <v>33</v>
      </c>
      <c r="AO476" t="s">
        <v>76</v>
      </c>
      <c r="AQ476">
        <v>4</v>
      </c>
      <c r="AS476">
        <v>3</v>
      </c>
      <c r="AU476">
        <v>120</v>
      </c>
      <c r="AV476" t="s">
        <v>2225</v>
      </c>
      <c r="AX476" t="s">
        <v>2128</v>
      </c>
      <c r="AY476">
        <v>9</v>
      </c>
      <c r="AZ476" t="s">
        <v>79</v>
      </c>
      <c r="BA476" t="s">
        <v>2226</v>
      </c>
      <c r="BB476" t="s">
        <v>1675</v>
      </c>
      <c r="BC476">
        <v>0</v>
      </c>
    </row>
    <row r="477" spans="1:55" x14ac:dyDescent="0.3">
      <c r="A477">
        <v>475</v>
      </c>
      <c r="B477">
        <v>475</v>
      </c>
      <c r="C477">
        <v>475</v>
      </c>
      <c r="D477" t="s">
        <v>3</v>
      </c>
      <c r="E477" t="s">
        <v>4</v>
      </c>
      <c r="H477" t="s">
        <v>7</v>
      </c>
      <c r="J477" s="1">
        <v>30738</v>
      </c>
      <c r="K477">
        <v>8</v>
      </c>
      <c r="L477">
        <v>60</v>
      </c>
      <c r="M477">
        <v>11</v>
      </c>
      <c r="N477">
        <v>7</v>
      </c>
      <c r="O477" t="s">
        <v>92</v>
      </c>
      <c r="P477">
        <v>1</v>
      </c>
      <c r="U477">
        <v>1</v>
      </c>
      <c r="V477" t="s">
        <v>216</v>
      </c>
      <c r="X477" t="s">
        <v>84</v>
      </c>
      <c r="Z477" t="s">
        <v>95</v>
      </c>
      <c r="AB477">
        <v>10</v>
      </c>
      <c r="AD477" t="s">
        <v>87</v>
      </c>
      <c r="AJ477" t="s">
        <v>35</v>
      </c>
      <c r="AO477" t="s">
        <v>76</v>
      </c>
      <c r="AQ477">
        <v>4</v>
      </c>
      <c r="AT477">
        <v>16</v>
      </c>
      <c r="AU477">
        <v>30</v>
      </c>
      <c r="AV477" t="s">
        <v>2227</v>
      </c>
      <c r="AX477" t="s">
        <v>2228</v>
      </c>
      <c r="AY477">
        <v>8</v>
      </c>
      <c r="AZ477" t="s">
        <v>2229</v>
      </c>
      <c r="BC477">
        <v>0</v>
      </c>
    </row>
    <row r="478" spans="1:55" x14ac:dyDescent="0.3">
      <c r="A478">
        <v>476</v>
      </c>
      <c r="B478">
        <v>476</v>
      </c>
      <c r="C478">
        <v>476</v>
      </c>
      <c r="E478" t="s">
        <v>4</v>
      </c>
      <c r="H478" t="s">
        <v>7</v>
      </c>
      <c r="J478" s="1">
        <v>30659</v>
      </c>
      <c r="K478">
        <v>6</v>
      </c>
      <c r="L478">
        <v>30</v>
      </c>
      <c r="M478">
        <v>12</v>
      </c>
      <c r="N478">
        <v>25</v>
      </c>
      <c r="O478" t="s">
        <v>100</v>
      </c>
      <c r="P478">
        <v>0</v>
      </c>
      <c r="Q478" t="s">
        <v>71</v>
      </c>
      <c r="S478" t="s">
        <v>102</v>
      </c>
      <c r="U478">
        <v>1</v>
      </c>
      <c r="V478" t="s">
        <v>158</v>
      </c>
      <c r="X478" t="s">
        <v>84</v>
      </c>
      <c r="AA478" t="s">
        <v>2230</v>
      </c>
      <c r="AB478">
        <v>5</v>
      </c>
      <c r="AC478" t="s">
        <v>2231</v>
      </c>
      <c r="AD478" t="s">
        <v>87</v>
      </c>
      <c r="AJ478" t="s">
        <v>35</v>
      </c>
      <c r="AO478" t="s">
        <v>76</v>
      </c>
      <c r="AR478">
        <v>10</v>
      </c>
      <c r="AS478">
        <v>6</v>
      </c>
      <c r="AU478">
        <v>10</v>
      </c>
      <c r="AV478" t="s">
        <v>2232</v>
      </c>
      <c r="AW478" t="s">
        <v>78</v>
      </c>
      <c r="AY478">
        <v>10</v>
      </c>
      <c r="AZ478" t="s">
        <v>2233</v>
      </c>
      <c r="BA478" t="s">
        <v>2234</v>
      </c>
      <c r="BB478" t="s">
        <v>2235</v>
      </c>
      <c r="BC478">
        <v>0</v>
      </c>
    </row>
    <row r="479" spans="1:55" ht="409.6" x14ac:dyDescent="0.3">
      <c r="A479">
        <v>477</v>
      </c>
      <c r="B479">
        <v>477</v>
      </c>
      <c r="C479">
        <v>477</v>
      </c>
      <c r="D479" t="s">
        <v>3</v>
      </c>
      <c r="G479" t="s">
        <v>6</v>
      </c>
      <c r="H479" t="s">
        <v>7</v>
      </c>
      <c r="J479" s="1">
        <v>34058</v>
      </c>
      <c r="K479">
        <v>9</v>
      </c>
      <c r="L479">
        <v>0</v>
      </c>
      <c r="M479">
        <v>12</v>
      </c>
      <c r="N479">
        <v>6</v>
      </c>
      <c r="O479" t="s">
        <v>228</v>
      </c>
      <c r="P479">
        <v>1</v>
      </c>
      <c r="U479">
        <v>1</v>
      </c>
      <c r="V479" t="s">
        <v>113</v>
      </c>
      <c r="X479" t="s">
        <v>84</v>
      </c>
      <c r="Z479" t="s">
        <v>60</v>
      </c>
      <c r="AB479">
        <v>2</v>
      </c>
      <c r="AC479" t="s">
        <v>61</v>
      </c>
      <c r="AD479" t="s">
        <v>62</v>
      </c>
      <c r="AG479" t="s">
        <v>32</v>
      </c>
      <c r="AO479" t="s">
        <v>76</v>
      </c>
      <c r="AR479">
        <v>15</v>
      </c>
      <c r="AT479">
        <v>30</v>
      </c>
      <c r="AU479">
        <v>22</v>
      </c>
      <c r="AV479" s="3" t="s">
        <v>2236</v>
      </c>
      <c r="AX479" t="s">
        <v>2237</v>
      </c>
      <c r="AY479">
        <v>10</v>
      </c>
      <c r="AZ479" t="s">
        <v>2238</v>
      </c>
      <c r="BA479" t="s">
        <v>2234</v>
      </c>
      <c r="BB479" s="3" t="s">
        <v>2239</v>
      </c>
      <c r="BC479">
        <v>1</v>
      </c>
    </row>
    <row r="480" spans="1:55" x14ac:dyDescent="0.3">
      <c r="A480">
        <v>478</v>
      </c>
      <c r="B480">
        <v>478</v>
      </c>
      <c r="C480">
        <v>478</v>
      </c>
      <c r="D480" t="s">
        <v>3</v>
      </c>
      <c r="G480" t="s">
        <v>6</v>
      </c>
      <c r="H480" t="s">
        <v>7</v>
      </c>
      <c r="K480">
        <v>6</v>
      </c>
      <c r="L480">
        <v>30</v>
      </c>
      <c r="M480">
        <v>10</v>
      </c>
      <c r="N480">
        <v>15</v>
      </c>
      <c r="O480" t="s">
        <v>100</v>
      </c>
      <c r="P480">
        <v>0</v>
      </c>
      <c r="Q480" t="s">
        <v>71</v>
      </c>
      <c r="S480" t="s">
        <v>102</v>
      </c>
      <c r="U480">
        <v>1</v>
      </c>
      <c r="V480" t="s">
        <v>216</v>
      </c>
      <c r="X480" t="s">
        <v>84</v>
      </c>
      <c r="Z480" t="s">
        <v>95</v>
      </c>
      <c r="AB480">
        <v>0</v>
      </c>
      <c r="AC480" t="s">
        <v>334</v>
      </c>
      <c r="AD480" t="s">
        <v>62</v>
      </c>
      <c r="AJ480" t="s">
        <v>35</v>
      </c>
      <c r="AO480" t="s">
        <v>63</v>
      </c>
      <c r="AQ480">
        <v>4</v>
      </c>
      <c r="AS480">
        <v>4</v>
      </c>
      <c r="AU480">
        <v>2</v>
      </c>
      <c r="AV480" t="s">
        <v>2240</v>
      </c>
      <c r="AW480" t="s">
        <v>78</v>
      </c>
      <c r="AY480">
        <v>10</v>
      </c>
      <c r="AZ480" t="s">
        <v>2241</v>
      </c>
      <c r="BC480">
        <v>1</v>
      </c>
    </row>
    <row r="481" spans="1:55" x14ac:dyDescent="0.3">
      <c r="A481">
        <v>479</v>
      </c>
      <c r="B481">
        <v>479</v>
      </c>
      <c r="C481">
        <v>479</v>
      </c>
      <c r="D481" t="s">
        <v>3</v>
      </c>
      <c r="H481" t="s">
        <v>7</v>
      </c>
      <c r="J481" s="1">
        <v>29964</v>
      </c>
      <c r="K481">
        <v>7</v>
      </c>
      <c r="L481">
        <v>40</v>
      </c>
      <c r="M481">
        <v>8</v>
      </c>
      <c r="N481">
        <v>15</v>
      </c>
      <c r="O481" t="s">
        <v>92</v>
      </c>
      <c r="P481">
        <v>1</v>
      </c>
      <c r="U481">
        <v>1</v>
      </c>
      <c r="V481" t="s">
        <v>216</v>
      </c>
      <c r="Y481" t="s">
        <v>2242</v>
      </c>
      <c r="Z481" t="s">
        <v>422</v>
      </c>
      <c r="AB481">
        <v>10</v>
      </c>
      <c r="AC481" t="s">
        <v>2243</v>
      </c>
      <c r="AD481" t="s">
        <v>87</v>
      </c>
      <c r="AH481" t="s">
        <v>33</v>
      </c>
      <c r="AO481" t="s">
        <v>63</v>
      </c>
      <c r="AQ481">
        <v>2</v>
      </c>
      <c r="AT481">
        <v>6</v>
      </c>
      <c r="AU481">
        <v>30</v>
      </c>
      <c r="AV481" t="s">
        <v>2244</v>
      </c>
      <c r="AW481" t="s">
        <v>78</v>
      </c>
      <c r="AY481">
        <v>5</v>
      </c>
      <c r="AZ481" t="s">
        <v>2245</v>
      </c>
      <c r="BA481" t="s">
        <v>2246</v>
      </c>
      <c r="BB481" t="s">
        <v>119</v>
      </c>
      <c r="BC481">
        <v>1</v>
      </c>
    </row>
    <row r="482" spans="1:55" x14ac:dyDescent="0.3">
      <c r="A482">
        <v>480</v>
      </c>
      <c r="B482">
        <v>480</v>
      </c>
      <c r="C482">
        <v>480</v>
      </c>
      <c r="D482" t="s">
        <v>3</v>
      </c>
      <c r="H482" t="s">
        <v>7</v>
      </c>
      <c r="J482" s="1">
        <v>31940</v>
      </c>
      <c r="K482">
        <v>6</v>
      </c>
      <c r="L482">
        <v>80</v>
      </c>
      <c r="M482">
        <v>4</v>
      </c>
      <c r="N482">
        <v>10</v>
      </c>
      <c r="O482" t="s">
        <v>70</v>
      </c>
      <c r="P482">
        <v>0</v>
      </c>
      <c r="Q482" t="s">
        <v>71</v>
      </c>
      <c r="S482" t="s">
        <v>107</v>
      </c>
      <c r="U482">
        <v>1</v>
      </c>
      <c r="V482" t="s">
        <v>149</v>
      </c>
      <c r="X482" t="s">
        <v>84</v>
      </c>
      <c r="AA482" t="s">
        <v>2247</v>
      </c>
      <c r="AB482">
        <v>4</v>
      </c>
      <c r="AD482" t="s">
        <v>62</v>
      </c>
      <c r="AG482" t="s">
        <v>32</v>
      </c>
      <c r="AO482" t="s">
        <v>76</v>
      </c>
      <c r="AR482">
        <v>10</v>
      </c>
      <c r="AT482">
        <v>10</v>
      </c>
      <c r="AU482">
        <v>4</v>
      </c>
      <c r="AV482" t="s">
        <v>2248</v>
      </c>
      <c r="AW482" t="s">
        <v>78</v>
      </c>
      <c r="AY482">
        <v>8</v>
      </c>
      <c r="AZ482" t="s">
        <v>2249</v>
      </c>
      <c r="BC482">
        <v>1</v>
      </c>
    </row>
    <row r="483" spans="1:55" x14ac:dyDescent="0.3">
      <c r="A483">
        <v>481</v>
      </c>
      <c r="B483">
        <v>481</v>
      </c>
      <c r="C483">
        <v>481</v>
      </c>
      <c r="G483" t="s">
        <v>6</v>
      </c>
      <c r="J483" s="1">
        <v>31478</v>
      </c>
      <c r="K483">
        <v>7</v>
      </c>
      <c r="L483">
        <v>0</v>
      </c>
      <c r="M483">
        <v>10</v>
      </c>
      <c r="N483">
        <v>3</v>
      </c>
      <c r="O483" t="s">
        <v>70</v>
      </c>
      <c r="P483">
        <v>1</v>
      </c>
      <c r="U483">
        <v>1</v>
      </c>
      <c r="V483" t="s">
        <v>216</v>
      </c>
      <c r="X483" t="s">
        <v>84</v>
      </c>
      <c r="Z483" t="s">
        <v>95</v>
      </c>
      <c r="AB483">
        <v>12</v>
      </c>
      <c r="AC483" t="s">
        <v>2250</v>
      </c>
      <c r="AD483" t="s">
        <v>62</v>
      </c>
      <c r="AJ483" t="s">
        <v>35</v>
      </c>
      <c r="AO483" t="s">
        <v>165</v>
      </c>
      <c r="AQ483">
        <v>6</v>
      </c>
      <c r="AS483">
        <v>2</v>
      </c>
      <c r="AU483">
        <v>48</v>
      </c>
      <c r="AV483" t="s">
        <v>2251</v>
      </c>
      <c r="AW483" t="s">
        <v>78</v>
      </c>
      <c r="AY483">
        <v>10</v>
      </c>
      <c r="AZ483" t="s">
        <v>2252</v>
      </c>
      <c r="BA483" t="s">
        <v>200</v>
      </c>
      <c r="BB483" t="s">
        <v>2253</v>
      </c>
      <c r="BC483">
        <v>1</v>
      </c>
    </row>
    <row r="484" spans="1:55" x14ac:dyDescent="0.3">
      <c r="A484">
        <v>482</v>
      </c>
      <c r="B484">
        <v>482</v>
      </c>
      <c r="C484">
        <v>482</v>
      </c>
      <c r="D484" t="s">
        <v>3</v>
      </c>
      <c r="J484" s="1">
        <v>31912</v>
      </c>
      <c r="K484">
        <v>8</v>
      </c>
      <c r="L484">
        <v>30</v>
      </c>
      <c r="M484">
        <v>12</v>
      </c>
      <c r="N484">
        <v>5</v>
      </c>
      <c r="O484" t="s">
        <v>124</v>
      </c>
      <c r="P484">
        <v>0</v>
      </c>
      <c r="Q484" t="s">
        <v>56</v>
      </c>
      <c r="S484" t="s">
        <v>57</v>
      </c>
      <c r="U484">
        <v>1</v>
      </c>
      <c r="V484" t="s">
        <v>32</v>
      </c>
      <c r="X484" t="s">
        <v>59</v>
      </c>
      <c r="Z484" t="s">
        <v>115</v>
      </c>
      <c r="AB484">
        <v>7</v>
      </c>
      <c r="AC484" t="s">
        <v>263</v>
      </c>
      <c r="AD484" t="s">
        <v>87</v>
      </c>
      <c r="AG484" t="s">
        <v>32</v>
      </c>
      <c r="AH484" t="s">
        <v>33</v>
      </c>
      <c r="AJ484" t="s">
        <v>35</v>
      </c>
      <c r="AO484" t="s">
        <v>76</v>
      </c>
      <c r="AQ484">
        <v>4</v>
      </c>
      <c r="AS484">
        <v>6</v>
      </c>
      <c r="AU484">
        <v>20</v>
      </c>
      <c r="AV484" t="s">
        <v>2254</v>
      </c>
      <c r="AW484" t="s">
        <v>78</v>
      </c>
      <c r="AY484">
        <v>9</v>
      </c>
      <c r="AZ484" t="s">
        <v>2255</v>
      </c>
      <c r="BA484" t="s">
        <v>2256</v>
      </c>
      <c r="BC484">
        <v>1</v>
      </c>
    </row>
    <row r="485" spans="1:55" ht="115.2" x14ac:dyDescent="0.3">
      <c r="A485">
        <v>483</v>
      </c>
      <c r="B485">
        <v>483</v>
      </c>
      <c r="C485">
        <v>483</v>
      </c>
      <c r="H485" t="s">
        <v>7</v>
      </c>
      <c r="J485" s="1">
        <v>30050</v>
      </c>
      <c r="K485">
        <v>6</v>
      </c>
      <c r="L485">
        <v>100</v>
      </c>
      <c r="M485">
        <v>10</v>
      </c>
      <c r="N485">
        <v>8</v>
      </c>
      <c r="O485" t="s">
        <v>124</v>
      </c>
      <c r="P485">
        <v>1</v>
      </c>
      <c r="U485">
        <v>1</v>
      </c>
      <c r="V485" t="s">
        <v>216</v>
      </c>
      <c r="X485" t="s">
        <v>84</v>
      </c>
      <c r="Z485" t="s">
        <v>95</v>
      </c>
      <c r="AB485">
        <v>6</v>
      </c>
      <c r="AC485" t="s">
        <v>2257</v>
      </c>
      <c r="AD485" t="s">
        <v>87</v>
      </c>
      <c r="AJ485" t="s">
        <v>35</v>
      </c>
      <c r="AO485" t="s">
        <v>76</v>
      </c>
      <c r="AQ485">
        <v>1</v>
      </c>
      <c r="AS485">
        <v>4</v>
      </c>
      <c r="AU485">
        <v>12</v>
      </c>
      <c r="AV485" t="s">
        <v>2258</v>
      </c>
      <c r="AW485" t="s">
        <v>67</v>
      </c>
      <c r="AY485">
        <v>10</v>
      </c>
      <c r="AZ485" t="s">
        <v>2259</v>
      </c>
      <c r="BA485" s="3" t="s">
        <v>2260</v>
      </c>
      <c r="BC485">
        <v>0</v>
      </c>
    </row>
    <row r="486" spans="1:55" x14ac:dyDescent="0.3">
      <c r="A486">
        <v>484</v>
      </c>
      <c r="B486">
        <v>484</v>
      </c>
      <c r="C486">
        <v>484</v>
      </c>
      <c r="D486" t="s">
        <v>3</v>
      </c>
      <c r="J486" s="1">
        <v>26115</v>
      </c>
      <c r="K486">
        <v>6</v>
      </c>
      <c r="L486">
        <v>30</v>
      </c>
      <c r="M486">
        <v>8</v>
      </c>
      <c r="N486">
        <v>30</v>
      </c>
      <c r="O486" t="s">
        <v>136</v>
      </c>
      <c r="P486">
        <v>1</v>
      </c>
      <c r="U486">
        <v>1</v>
      </c>
      <c r="V486" t="s">
        <v>83</v>
      </c>
      <c r="X486" t="s">
        <v>94</v>
      </c>
      <c r="AA486" t="s">
        <v>2261</v>
      </c>
      <c r="AB486">
        <v>15</v>
      </c>
      <c r="AC486" t="s">
        <v>2262</v>
      </c>
      <c r="AD486" t="s">
        <v>62</v>
      </c>
      <c r="AJ486" t="s">
        <v>35</v>
      </c>
      <c r="AO486" t="s">
        <v>63</v>
      </c>
      <c r="AQ486">
        <v>6</v>
      </c>
      <c r="AS486">
        <v>5</v>
      </c>
      <c r="AU486">
        <v>400</v>
      </c>
      <c r="AV486" t="s">
        <v>2263</v>
      </c>
      <c r="AW486" t="s">
        <v>78</v>
      </c>
      <c r="AY486">
        <v>10</v>
      </c>
      <c r="AZ486" t="s">
        <v>2264</v>
      </c>
      <c r="BA486" t="s">
        <v>2265</v>
      </c>
      <c r="BC486">
        <v>1</v>
      </c>
    </row>
    <row r="487" spans="1:55" x14ac:dyDescent="0.3">
      <c r="A487">
        <v>485</v>
      </c>
      <c r="B487">
        <v>485</v>
      </c>
      <c r="C487">
        <v>485</v>
      </c>
      <c r="D487" t="s">
        <v>3</v>
      </c>
      <c r="G487" t="s">
        <v>6</v>
      </c>
      <c r="H487" t="s">
        <v>7</v>
      </c>
      <c r="J487" s="1">
        <v>30433</v>
      </c>
      <c r="K487">
        <v>7</v>
      </c>
      <c r="L487">
        <v>0</v>
      </c>
      <c r="M487">
        <v>8</v>
      </c>
      <c r="N487">
        <v>2</v>
      </c>
      <c r="O487" t="s">
        <v>70</v>
      </c>
      <c r="P487">
        <v>1</v>
      </c>
      <c r="U487">
        <v>1</v>
      </c>
      <c r="V487" t="s">
        <v>522</v>
      </c>
      <c r="Y487" t="s">
        <v>2266</v>
      </c>
      <c r="Z487" t="s">
        <v>60</v>
      </c>
      <c r="AB487">
        <v>1</v>
      </c>
      <c r="AC487" t="s">
        <v>61</v>
      </c>
      <c r="AD487" t="s">
        <v>62</v>
      </c>
      <c r="AE487" t="s">
        <v>30</v>
      </c>
      <c r="AG487" t="s">
        <v>32</v>
      </c>
      <c r="AJ487" t="s">
        <v>35</v>
      </c>
      <c r="AO487" t="s">
        <v>76</v>
      </c>
      <c r="AQ487">
        <v>6</v>
      </c>
      <c r="AS487">
        <v>6</v>
      </c>
      <c r="AU487">
        <v>6</v>
      </c>
      <c r="AV487" t="s">
        <v>2267</v>
      </c>
      <c r="AW487" t="s">
        <v>78</v>
      </c>
      <c r="AY487">
        <v>10</v>
      </c>
      <c r="AZ487" t="s">
        <v>2268</v>
      </c>
      <c r="BA487" t="s">
        <v>2269</v>
      </c>
      <c r="BB487" t="s">
        <v>2270</v>
      </c>
      <c r="BC487">
        <v>0</v>
      </c>
    </row>
    <row r="488" spans="1:55" x14ac:dyDescent="0.3">
      <c r="A488">
        <v>486</v>
      </c>
      <c r="B488">
        <v>486</v>
      </c>
      <c r="C488">
        <v>486</v>
      </c>
      <c r="D488" t="s">
        <v>3</v>
      </c>
      <c r="J488" s="1">
        <v>31192</v>
      </c>
      <c r="K488">
        <v>6</v>
      </c>
      <c r="L488">
        <v>60</v>
      </c>
      <c r="M488">
        <v>14</v>
      </c>
      <c r="N488">
        <v>6</v>
      </c>
      <c r="O488" t="s">
        <v>106</v>
      </c>
      <c r="P488">
        <v>1</v>
      </c>
      <c r="U488">
        <v>1</v>
      </c>
      <c r="V488" t="s">
        <v>216</v>
      </c>
      <c r="X488" t="s">
        <v>84</v>
      </c>
      <c r="AA488" t="s">
        <v>2271</v>
      </c>
      <c r="AB488">
        <v>10</v>
      </c>
      <c r="AC488" t="s">
        <v>2272</v>
      </c>
      <c r="AD488" t="s">
        <v>62</v>
      </c>
      <c r="AH488" t="s">
        <v>33</v>
      </c>
      <c r="AJ488" t="s">
        <v>35</v>
      </c>
      <c r="AO488" t="s">
        <v>63</v>
      </c>
      <c r="AR488">
        <v>10</v>
      </c>
      <c r="AT488">
        <v>26</v>
      </c>
      <c r="AU488">
        <v>22</v>
      </c>
      <c r="AV488" t="s">
        <v>2273</v>
      </c>
      <c r="AW488" t="s">
        <v>67</v>
      </c>
      <c r="AY488">
        <v>10</v>
      </c>
      <c r="AZ488" t="s">
        <v>2274</v>
      </c>
      <c r="BA488" t="s">
        <v>134</v>
      </c>
      <c r="BC488">
        <v>0</v>
      </c>
    </row>
    <row r="489" spans="1:55" ht="409.6" x14ac:dyDescent="0.3">
      <c r="A489">
        <v>487</v>
      </c>
      <c r="B489">
        <v>487</v>
      </c>
      <c r="C489">
        <v>487</v>
      </c>
      <c r="D489" t="s">
        <v>3</v>
      </c>
      <c r="J489" s="1">
        <v>21582</v>
      </c>
      <c r="K489">
        <v>8</v>
      </c>
      <c r="L489">
        <v>0</v>
      </c>
      <c r="M489">
        <v>8</v>
      </c>
      <c r="N489">
        <v>10</v>
      </c>
      <c r="O489" t="s">
        <v>306</v>
      </c>
      <c r="P489">
        <v>0</v>
      </c>
      <c r="R489" t="s">
        <v>2275</v>
      </c>
      <c r="T489" t="s">
        <v>2276</v>
      </c>
      <c r="U489">
        <v>0</v>
      </c>
      <c r="AD489" t="s">
        <v>87</v>
      </c>
      <c r="AH489" t="s">
        <v>33</v>
      </c>
      <c r="AO489" t="s">
        <v>88</v>
      </c>
      <c r="AR489">
        <v>14</v>
      </c>
      <c r="AS489">
        <v>6</v>
      </c>
      <c r="AU489">
        <v>20</v>
      </c>
      <c r="AV489" t="s">
        <v>2277</v>
      </c>
      <c r="AW489" t="s">
        <v>67</v>
      </c>
      <c r="AY489">
        <v>9</v>
      </c>
      <c r="AZ489" t="s">
        <v>2278</v>
      </c>
      <c r="BA489" t="s">
        <v>2279</v>
      </c>
      <c r="BB489" s="3" t="s">
        <v>2280</v>
      </c>
      <c r="BC489">
        <v>1</v>
      </c>
    </row>
    <row r="490" spans="1:55" ht="409.6" x14ac:dyDescent="0.3">
      <c r="A490">
        <v>488</v>
      </c>
      <c r="B490">
        <v>488</v>
      </c>
      <c r="C490">
        <v>488</v>
      </c>
      <c r="D490" t="s">
        <v>3</v>
      </c>
      <c r="E490" t="s">
        <v>4</v>
      </c>
      <c r="H490" t="s">
        <v>7</v>
      </c>
      <c r="J490" s="1">
        <v>30169</v>
      </c>
      <c r="K490">
        <v>6</v>
      </c>
      <c r="L490">
        <v>0</v>
      </c>
      <c r="M490">
        <v>12</v>
      </c>
      <c r="N490">
        <v>12</v>
      </c>
      <c r="O490" t="s">
        <v>192</v>
      </c>
      <c r="P490">
        <v>0</v>
      </c>
      <c r="Q490" t="s">
        <v>56</v>
      </c>
      <c r="S490" t="s">
        <v>72</v>
      </c>
      <c r="U490">
        <v>1</v>
      </c>
      <c r="V490" t="s">
        <v>113</v>
      </c>
      <c r="X490" t="s">
        <v>84</v>
      </c>
      <c r="Z490" t="s">
        <v>95</v>
      </c>
      <c r="AB490">
        <v>10</v>
      </c>
      <c r="AC490" t="s">
        <v>2281</v>
      </c>
      <c r="AD490" t="s">
        <v>62</v>
      </c>
      <c r="AJ490" t="s">
        <v>35</v>
      </c>
      <c r="AO490" t="s">
        <v>76</v>
      </c>
      <c r="AR490">
        <v>15</v>
      </c>
      <c r="AS490">
        <v>5</v>
      </c>
      <c r="AU490">
        <v>10</v>
      </c>
      <c r="AV490" s="3" t="s">
        <v>2282</v>
      </c>
      <c r="AW490" t="s">
        <v>78</v>
      </c>
      <c r="AY490">
        <v>10</v>
      </c>
      <c r="AZ490" t="s">
        <v>2283</v>
      </c>
      <c r="BA490" t="s">
        <v>2284</v>
      </c>
      <c r="BB490" t="s">
        <v>2285</v>
      </c>
      <c r="BC490">
        <v>1</v>
      </c>
    </row>
    <row r="491" spans="1:55" ht="409.6" x14ac:dyDescent="0.3">
      <c r="A491">
        <v>489</v>
      </c>
      <c r="B491">
        <v>489</v>
      </c>
      <c r="C491">
        <v>489</v>
      </c>
      <c r="E491" t="s">
        <v>4</v>
      </c>
      <c r="H491" t="s">
        <v>7</v>
      </c>
      <c r="J491" s="1">
        <v>30185</v>
      </c>
      <c r="K491">
        <v>7</v>
      </c>
      <c r="L491">
        <v>45</v>
      </c>
      <c r="M491">
        <v>16</v>
      </c>
      <c r="N491">
        <v>6</v>
      </c>
      <c r="O491" t="s">
        <v>136</v>
      </c>
      <c r="P491">
        <v>1</v>
      </c>
      <c r="U491">
        <v>1</v>
      </c>
      <c r="V491" t="s">
        <v>216</v>
      </c>
      <c r="X491" t="s">
        <v>84</v>
      </c>
      <c r="Z491" t="s">
        <v>95</v>
      </c>
      <c r="AB491">
        <v>13</v>
      </c>
      <c r="AC491" t="s">
        <v>2286</v>
      </c>
      <c r="AD491" t="s">
        <v>87</v>
      </c>
      <c r="AJ491" t="s">
        <v>35</v>
      </c>
      <c r="AO491" t="s">
        <v>63</v>
      </c>
      <c r="AQ491">
        <v>3</v>
      </c>
      <c r="AS491">
        <v>6</v>
      </c>
      <c r="AU491">
        <v>6</v>
      </c>
      <c r="AV491" t="s">
        <v>2287</v>
      </c>
      <c r="AW491" t="s">
        <v>78</v>
      </c>
      <c r="AY491">
        <v>7</v>
      </c>
      <c r="AZ491" t="s">
        <v>2288</v>
      </c>
      <c r="BB491" s="3" t="s">
        <v>2289</v>
      </c>
      <c r="BC491">
        <v>1</v>
      </c>
    </row>
    <row r="492" spans="1:55" ht="409.6" x14ac:dyDescent="0.3">
      <c r="A492">
        <v>490</v>
      </c>
      <c r="B492">
        <v>490</v>
      </c>
      <c r="C492">
        <v>490</v>
      </c>
      <c r="D492" t="s">
        <v>3</v>
      </c>
      <c r="E492" t="s">
        <v>4</v>
      </c>
      <c r="F492" t="s">
        <v>5</v>
      </c>
      <c r="G492" t="s">
        <v>6</v>
      </c>
      <c r="H492" t="s">
        <v>7</v>
      </c>
      <c r="J492" s="1">
        <v>32976</v>
      </c>
      <c r="K492">
        <v>7</v>
      </c>
      <c r="L492">
        <v>80</v>
      </c>
      <c r="M492">
        <v>8</v>
      </c>
      <c r="N492">
        <v>8</v>
      </c>
      <c r="O492" t="s">
        <v>338</v>
      </c>
      <c r="P492">
        <v>1</v>
      </c>
      <c r="U492">
        <v>1</v>
      </c>
      <c r="V492" t="s">
        <v>410</v>
      </c>
      <c r="X492" t="s">
        <v>84</v>
      </c>
      <c r="AA492" t="s">
        <v>2290</v>
      </c>
      <c r="AB492">
        <v>5</v>
      </c>
      <c r="AC492" t="s">
        <v>2291</v>
      </c>
      <c r="AD492" t="s">
        <v>87</v>
      </c>
      <c r="AI492" t="s">
        <v>34</v>
      </c>
      <c r="AO492" t="s">
        <v>76</v>
      </c>
      <c r="AQ492">
        <v>4</v>
      </c>
      <c r="AS492">
        <v>6</v>
      </c>
      <c r="AU492">
        <v>66</v>
      </c>
      <c r="AV492" s="3" t="s">
        <v>2292</v>
      </c>
      <c r="AW492" t="s">
        <v>78</v>
      </c>
      <c r="AY492">
        <v>9</v>
      </c>
      <c r="AZ492" t="s">
        <v>2293</v>
      </c>
      <c r="BA492" t="s">
        <v>2294</v>
      </c>
      <c r="BB492" s="3" t="s">
        <v>2295</v>
      </c>
      <c r="BC492">
        <v>1</v>
      </c>
    </row>
    <row r="493" spans="1:55" x14ac:dyDescent="0.3">
      <c r="A493">
        <v>491</v>
      </c>
      <c r="B493">
        <v>491</v>
      </c>
      <c r="C493">
        <v>491</v>
      </c>
      <c r="D493" t="s">
        <v>3</v>
      </c>
      <c r="E493" t="s">
        <v>4</v>
      </c>
      <c r="H493" t="s">
        <v>7</v>
      </c>
      <c r="J493" s="1">
        <v>19547</v>
      </c>
      <c r="K493">
        <v>5</v>
      </c>
      <c r="L493">
        <v>60</v>
      </c>
      <c r="M493">
        <v>8</v>
      </c>
      <c r="N493">
        <v>4</v>
      </c>
      <c r="O493" t="s">
        <v>136</v>
      </c>
      <c r="P493">
        <v>0</v>
      </c>
      <c r="Q493" t="s">
        <v>82</v>
      </c>
      <c r="S493" t="s">
        <v>107</v>
      </c>
      <c r="U493">
        <v>1</v>
      </c>
      <c r="V493" t="s">
        <v>33</v>
      </c>
      <c r="X493" t="s">
        <v>84</v>
      </c>
      <c r="Z493" t="s">
        <v>651</v>
      </c>
      <c r="AB493">
        <v>6</v>
      </c>
      <c r="AC493" t="s">
        <v>2296</v>
      </c>
      <c r="AD493" t="s">
        <v>87</v>
      </c>
      <c r="AH493" t="s">
        <v>33</v>
      </c>
      <c r="AO493" t="s">
        <v>556</v>
      </c>
      <c r="AQ493">
        <v>4</v>
      </c>
      <c r="AT493">
        <v>30</v>
      </c>
      <c r="AU493">
        <v>60</v>
      </c>
      <c r="AV493" t="s">
        <v>2297</v>
      </c>
      <c r="AX493" t="s">
        <v>2298</v>
      </c>
      <c r="AY493">
        <v>8</v>
      </c>
      <c r="AZ493" t="s">
        <v>2299</v>
      </c>
      <c r="BA493" t="s">
        <v>2300</v>
      </c>
      <c r="BB493" t="s">
        <v>142</v>
      </c>
      <c r="BC493">
        <v>1</v>
      </c>
    </row>
    <row r="494" spans="1:55" x14ac:dyDescent="0.3">
      <c r="A494">
        <v>492</v>
      </c>
      <c r="B494">
        <v>492</v>
      </c>
      <c r="C494">
        <v>492</v>
      </c>
      <c r="D494" t="s">
        <v>3</v>
      </c>
      <c r="J494" s="1">
        <v>28928</v>
      </c>
      <c r="K494">
        <v>8</v>
      </c>
      <c r="L494">
        <v>35</v>
      </c>
      <c r="M494">
        <v>9</v>
      </c>
      <c r="N494">
        <v>10</v>
      </c>
      <c r="O494" t="s">
        <v>124</v>
      </c>
      <c r="P494">
        <v>1</v>
      </c>
      <c r="U494">
        <v>1</v>
      </c>
      <c r="V494" t="s">
        <v>8</v>
      </c>
      <c r="X494" t="s">
        <v>94</v>
      </c>
      <c r="Z494" t="s">
        <v>95</v>
      </c>
      <c r="AB494">
        <v>23</v>
      </c>
      <c r="AC494" t="s">
        <v>2301</v>
      </c>
      <c r="AD494" t="s">
        <v>62</v>
      </c>
      <c r="AJ494" t="s">
        <v>35</v>
      </c>
      <c r="AO494" t="s">
        <v>63</v>
      </c>
      <c r="AR494">
        <v>10</v>
      </c>
      <c r="AS494">
        <v>2</v>
      </c>
      <c r="AU494">
        <v>8</v>
      </c>
      <c r="AV494" t="s">
        <v>2302</v>
      </c>
      <c r="AW494" t="s">
        <v>67</v>
      </c>
      <c r="AY494">
        <v>8</v>
      </c>
      <c r="AZ494" t="s">
        <v>2303</v>
      </c>
      <c r="BA494" t="s">
        <v>2304</v>
      </c>
      <c r="BB494" t="s">
        <v>2305</v>
      </c>
      <c r="BC494">
        <v>1</v>
      </c>
    </row>
    <row r="495" spans="1:55" x14ac:dyDescent="0.3">
      <c r="A495">
        <v>493</v>
      </c>
      <c r="B495">
        <v>493</v>
      </c>
      <c r="C495">
        <v>493</v>
      </c>
      <c r="H495" t="s">
        <v>7</v>
      </c>
      <c r="J495" s="1">
        <v>25883</v>
      </c>
      <c r="K495">
        <v>7</v>
      </c>
      <c r="L495">
        <v>0</v>
      </c>
      <c r="M495">
        <v>10</v>
      </c>
      <c r="N495">
        <v>30</v>
      </c>
      <c r="O495" t="s">
        <v>338</v>
      </c>
      <c r="P495">
        <v>1</v>
      </c>
      <c r="U495">
        <v>1</v>
      </c>
      <c r="V495" t="s">
        <v>138</v>
      </c>
      <c r="X495" t="s">
        <v>145</v>
      </c>
      <c r="Z495" t="s">
        <v>109</v>
      </c>
      <c r="AB495">
        <v>20</v>
      </c>
      <c r="AC495" t="s">
        <v>2306</v>
      </c>
      <c r="AD495" t="s">
        <v>164</v>
      </c>
      <c r="AG495" t="s">
        <v>32</v>
      </c>
      <c r="AO495" t="s">
        <v>88</v>
      </c>
      <c r="AQ495">
        <v>6</v>
      </c>
      <c r="AS495">
        <v>2</v>
      </c>
      <c r="AU495">
        <v>16</v>
      </c>
      <c r="AV495" t="s">
        <v>2307</v>
      </c>
      <c r="AW495" t="s">
        <v>78</v>
      </c>
      <c r="AY495">
        <v>9</v>
      </c>
      <c r="AZ495" t="s">
        <v>2308</v>
      </c>
      <c r="BA495" t="s">
        <v>2309</v>
      </c>
      <c r="BB495" t="s">
        <v>2310</v>
      </c>
      <c r="BC495">
        <v>0</v>
      </c>
    </row>
    <row r="496" spans="1:55" x14ac:dyDescent="0.3">
      <c r="A496">
        <v>494</v>
      </c>
      <c r="B496">
        <v>494</v>
      </c>
      <c r="C496">
        <v>494</v>
      </c>
      <c r="D496" t="s">
        <v>3</v>
      </c>
      <c r="J496" s="1">
        <v>32718</v>
      </c>
      <c r="K496">
        <v>7</v>
      </c>
      <c r="L496">
        <v>0</v>
      </c>
      <c r="M496">
        <v>13</v>
      </c>
      <c r="N496">
        <v>6</v>
      </c>
      <c r="O496" t="s">
        <v>192</v>
      </c>
      <c r="P496">
        <v>0</v>
      </c>
      <c r="Q496" t="s">
        <v>125</v>
      </c>
      <c r="S496" t="s">
        <v>72</v>
      </c>
      <c r="U496">
        <v>0</v>
      </c>
      <c r="AD496" t="s">
        <v>62</v>
      </c>
      <c r="AH496" t="s">
        <v>33</v>
      </c>
      <c r="AO496" t="s">
        <v>88</v>
      </c>
      <c r="AQ496">
        <v>5</v>
      </c>
      <c r="AS496">
        <v>2</v>
      </c>
      <c r="AU496">
        <v>6</v>
      </c>
      <c r="AV496" t="s">
        <v>2311</v>
      </c>
      <c r="AW496" t="s">
        <v>67</v>
      </c>
      <c r="AY496">
        <v>6</v>
      </c>
      <c r="AZ496" t="s">
        <v>2312</v>
      </c>
      <c r="BA496" t="s">
        <v>2313</v>
      </c>
      <c r="BB496" t="s">
        <v>2314</v>
      </c>
      <c r="BC496">
        <v>1</v>
      </c>
    </row>
    <row r="497" spans="1:55" x14ac:dyDescent="0.3">
      <c r="A497">
        <v>495</v>
      </c>
      <c r="B497">
        <v>495</v>
      </c>
      <c r="C497">
        <v>495</v>
      </c>
      <c r="D497" t="s">
        <v>3</v>
      </c>
      <c r="E497" t="s">
        <v>4</v>
      </c>
      <c r="G497" t="s">
        <v>6</v>
      </c>
      <c r="J497" s="1">
        <v>30053</v>
      </c>
      <c r="K497">
        <v>6</v>
      </c>
      <c r="L497">
        <v>30</v>
      </c>
      <c r="M497">
        <v>10</v>
      </c>
      <c r="N497">
        <v>20</v>
      </c>
      <c r="O497" t="s">
        <v>124</v>
      </c>
      <c r="P497">
        <v>1</v>
      </c>
      <c r="U497">
        <v>1</v>
      </c>
      <c r="V497" t="s">
        <v>8</v>
      </c>
      <c r="X497" t="s">
        <v>114</v>
      </c>
      <c r="Z497" t="s">
        <v>159</v>
      </c>
      <c r="AB497">
        <v>5</v>
      </c>
      <c r="AC497" t="s">
        <v>2315</v>
      </c>
      <c r="AD497" t="s">
        <v>62</v>
      </c>
      <c r="AG497" t="s">
        <v>32</v>
      </c>
      <c r="AO497" t="s">
        <v>76</v>
      </c>
      <c r="AR497" s="2">
        <v>43753</v>
      </c>
      <c r="AT497" s="2">
        <v>43753</v>
      </c>
      <c r="AU497">
        <v>500</v>
      </c>
      <c r="AV497" t="s">
        <v>2316</v>
      </c>
      <c r="AW497" t="s">
        <v>67</v>
      </c>
      <c r="AY497">
        <v>8</v>
      </c>
      <c r="AZ497" t="s">
        <v>2317</v>
      </c>
      <c r="BA497" t="s">
        <v>2318</v>
      </c>
      <c r="BB497" t="s">
        <v>2319</v>
      </c>
      <c r="BC497">
        <v>1</v>
      </c>
    </row>
    <row r="498" spans="1:55" x14ac:dyDescent="0.3">
      <c r="A498">
        <v>496</v>
      </c>
      <c r="B498">
        <v>496</v>
      </c>
      <c r="C498">
        <v>496</v>
      </c>
      <c r="D498" t="s">
        <v>3</v>
      </c>
      <c r="J498" s="1">
        <v>22816</v>
      </c>
      <c r="K498">
        <v>8</v>
      </c>
      <c r="L498">
        <v>60</v>
      </c>
      <c r="M498">
        <v>8</v>
      </c>
      <c r="N498">
        <v>5</v>
      </c>
      <c r="O498" t="s">
        <v>124</v>
      </c>
      <c r="P498">
        <v>1</v>
      </c>
      <c r="U498">
        <v>1</v>
      </c>
      <c r="V498" t="s">
        <v>149</v>
      </c>
      <c r="X498" t="s">
        <v>59</v>
      </c>
      <c r="Z498" t="s">
        <v>95</v>
      </c>
      <c r="AB498">
        <v>25</v>
      </c>
      <c r="AC498" t="s">
        <v>2320</v>
      </c>
      <c r="AD498" t="s">
        <v>87</v>
      </c>
      <c r="AH498" t="s">
        <v>33</v>
      </c>
      <c r="AO498" t="s">
        <v>76</v>
      </c>
      <c r="AR498">
        <v>21</v>
      </c>
      <c r="AU498">
        <v>8</v>
      </c>
      <c r="AV498" t="s">
        <v>2321</v>
      </c>
      <c r="AW498" t="s">
        <v>78</v>
      </c>
      <c r="AY498">
        <v>10</v>
      </c>
      <c r="AZ498" t="s">
        <v>2322</v>
      </c>
      <c r="BA498" t="s">
        <v>2323</v>
      </c>
      <c r="BB498" t="s">
        <v>2324</v>
      </c>
      <c r="BC498">
        <v>1</v>
      </c>
    </row>
    <row r="499" spans="1:55" x14ac:dyDescent="0.3">
      <c r="A499">
        <v>497</v>
      </c>
      <c r="B499">
        <v>497</v>
      </c>
      <c r="C499">
        <v>497</v>
      </c>
      <c r="H499" t="s">
        <v>7</v>
      </c>
      <c r="J499" s="1">
        <v>31540</v>
      </c>
      <c r="K499">
        <v>5</v>
      </c>
      <c r="L499">
        <v>20</v>
      </c>
      <c r="M499">
        <v>12</v>
      </c>
      <c r="N499">
        <v>20</v>
      </c>
      <c r="O499" t="s">
        <v>92</v>
      </c>
      <c r="P499">
        <v>0</v>
      </c>
      <c r="R499" t="s">
        <v>2325</v>
      </c>
      <c r="S499" t="s">
        <v>57</v>
      </c>
      <c r="U499">
        <v>1</v>
      </c>
      <c r="V499" t="s">
        <v>216</v>
      </c>
      <c r="Y499" t="s">
        <v>2326</v>
      </c>
      <c r="Z499" t="s">
        <v>359</v>
      </c>
      <c r="AB499">
        <v>6</v>
      </c>
      <c r="AC499" t="s">
        <v>2327</v>
      </c>
      <c r="AD499" t="s">
        <v>87</v>
      </c>
      <c r="AE499" t="s">
        <v>30</v>
      </c>
      <c r="AH499" t="s">
        <v>33</v>
      </c>
      <c r="AO499" t="s">
        <v>63</v>
      </c>
      <c r="AR499">
        <v>10</v>
      </c>
      <c r="AS499">
        <v>2</v>
      </c>
      <c r="AU499">
        <v>10</v>
      </c>
      <c r="AV499" t="s">
        <v>2328</v>
      </c>
      <c r="AW499" t="s">
        <v>78</v>
      </c>
      <c r="AY499">
        <v>10</v>
      </c>
      <c r="AZ499" t="s">
        <v>2329</v>
      </c>
      <c r="BA499" t="s">
        <v>2330</v>
      </c>
      <c r="BB499" t="s">
        <v>2331</v>
      </c>
    </row>
    <row r="500" spans="1:55" x14ac:dyDescent="0.3">
      <c r="A500">
        <v>498</v>
      </c>
      <c r="B500">
        <v>498</v>
      </c>
      <c r="C500">
        <v>498</v>
      </c>
      <c r="D500" t="s">
        <v>3</v>
      </c>
      <c r="J500" s="1">
        <v>30081</v>
      </c>
      <c r="K500">
        <v>9</v>
      </c>
      <c r="L500">
        <v>15</v>
      </c>
      <c r="M500">
        <v>8</v>
      </c>
      <c r="N500">
        <v>20</v>
      </c>
      <c r="O500" t="s">
        <v>228</v>
      </c>
      <c r="P500">
        <v>1</v>
      </c>
      <c r="U500">
        <v>1</v>
      </c>
      <c r="V500" t="s">
        <v>8</v>
      </c>
      <c r="X500" t="s">
        <v>84</v>
      </c>
      <c r="AA500" t="s">
        <v>295</v>
      </c>
      <c r="AB500">
        <v>7</v>
      </c>
      <c r="AC500" t="s">
        <v>2332</v>
      </c>
      <c r="AD500" t="s">
        <v>87</v>
      </c>
      <c r="AH500" t="s">
        <v>33</v>
      </c>
      <c r="AO500" t="s">
        <v>88</v>
      </c>
      <c r="AQ500">
        <v>6</v>
      </c>
      <c r="AS500">
        <v>6</v>
      </c>
      <c r="AU500">
        <v>20</v>
      </c>
      <c r="AV500" t="s">
        <v>2333</v>
      </c>
      <c r="AW500" t="s">
        <v>67</v>
      </c>
      <c r="AY500">
        <v>10</v>
      </c>
      <c r="AZ500" t="s">
        <v>2334</v>
      </c>
      <c r="BA500" t="s">
        <v>409</v>
      </c>
      <c r="BB500" t="s">
        <v>2335</v>
      </c>
      <c r="BC500">
        <v>0</v>
      </c>
    </row>
    <row r="501" spans="1:55" x14ac:dyDescent="0.3">
      <c r="A501">
        <v>499</v>
      </c>
      <c r="B501">
        <v>499</v>
      </c>
      <c r="C501">
        <v>499</v>
      </c>
      <c r="H501" t="s">
        <v>7</v>
      </c>
      <c r="J501" s="1">
        <v>32850</v>
      </c>
      <c r="K501">
        <v>7</v>
      </c>
      <c r="L501">
        <v>50</v>
      </c>
      <c r="M501">
        <v>10</v>
      </c>
      <c r="N501">
        <v>5</v>
      </c>
      <c r="O501" t="s">
        <v>55</v>
      </c>
      <c r="P501">
        <v>1</v>
      </c>
      <c r="U501">
        <v>1</v>
      </c>
      <c r="V501" t="s">
        <v>158</v>
      </c>
      <c r="X501" t="s">
        <v>59</v>
      </c>
      <c r="Z501" t="s">
        <v>95</v>
      </c>
      <c r="AB501">
        <v>5</v>
      </c>
      <c r="AC501" t="s">
        <v>2336</v>
      </c>
      <c r="AD501" t="s">
        <v>62</v>
      </c>
      <c r="AJ501" t="s">
        <v>35</v>
      </c>
      <c r="AO501" t="s">
        <v>76</v>
      </c>
      <c r="AQ501">
        <v>6</v>
      </c>
      <c r="AS501">
        <v>6</v>
      </c>
      <c r="AU501">
        <v>7</v>
      </c>
      <c r="AV501" t="s">
        <v>2337</v>
      </c>
      <c r="AW501" t="s">
        <v>348</v>
      </c>
      <c r="AY501">
        <v>10</v>
      </c>
      <c r="AZ501" t="s">
        <v>2338</v>
      </c>
      <c r="BA501" t="s">
        <v>2339</v>
      </c>
      <c r="BB501" t="s">
        <v>119</v>
      </c>
      <c r="BC501">
        <v>1</v>
      </c>
    </row>
    <row r="502" spans="1:55" x14ac:dyDescent="0.3">
      <c r="A502">
        <v>500</v>
      </c>
      <c r="B502">
        <v>500</v>
      </c>
      <c r="C502">
        <v>500</v>
      </c>
      <c r="D502" t="s">
        <v>3</v>
      </c>
      <c r="E502" t="s">
        <v>4</v>
      </c>
      <c r="H502" t="s">
        <v>7</v>
      </c>
      <c r="J502" s="1">
        <v>32964</v>
      </c>
      <c r="K502">
        <v>6</v>
      </c>
      <c r="L502">
        <v>15</v>
      </c>
      <c r="M502">
        <v>8</v>
      </c>
      <c r="N502">
        <v>1</v>
      </c>
      <c r="O502" t="s">
        <v>124</v>
      </c>
      <c r="P502">
        <v>0</v>
      </c>
      <c r="Q502" t="s">
        <v>125</v>
      </c>
      <c r="S502" t="s">
        <v>102</v>
      </c>
      <c r="U502">
        <v>1</v>
      </c>
      <c r="V502" t="s">
        <v>158</v>
      </c>
      <c r="X502" t="s">
        <v>84</v>
      </c>
      <c r="Z502" t="s">
        <v>159</v>
      </c>
      <c r="AB502">
        <v>0</v>
      </c>
      <c r="AC502" t="s">
        <v>202</v>
      </c>
      <c r="AD502" t="s">
        <v>62</v>
      </c>
      <c r="AH502" t="s">
        <v>33</v>
      </c>
      <c r="AN502" t="s">
        <v>2340</v>
      </c>
      <c r="AO502" t="s">
        <v>76</v>
      </c>
      <c r="AQ502">
        <v>4</v>
      </c>
      <c r="AS502">
        <v>6</v>
      </c>
      <c r="AU502">
        <v>60</v>
      </c>
      <c r="AV502" t="s">
        <v>2341</v>
      </c>
      <c r="AW502" t="s">
        <v>78</v>
      </c>
      <c r="AY502">
        <v>10</v>
      </c>
      <c r="AZ502" t="s">
        <v>2342</v>
      </c>
      <c r="BC502">
        <v>1</v>
      </c>
    </row>
    <row r="503" spans="1:55" x14ac:dyDescent="0.3">
      <c r="A503">
        <v>501</v>
      </c>
      <c r="B503">
        <v>501</v>
      </c>
      <c r="C503">
        <v>501</v>
      </c>
      <c r="E503" t="s">
        <v>4</v>
      </c>
      <c r="H503" t="s">
        <v>7</v>
      </c>
      <c r="J503" s="1">
        <v>25965</v>
      </c>
      <c r="K503">
        <v>8</v>
      </c>
      <c r="L503">
        <v>30</v>
      </c>
      <c r="M503">
        <v>9</v>
      </c>
      <c r="N503">
        <v>4</v>
      </c>
      <c r="O503" t="s">
        <v>92</v>
      </c>
      <c r="P503">
        <v>1</v>
      </c>
      <c r="U503">
        <v>1</v>
      </c>
      <c r="V503" t="s">
        <v>415</v>
      </c>
      <c r="X503" t="s">
        <v>59</v>
      </c>
      <c r="Z503" t="s">
        <v>275</v>
      </c>
      <c r="AB503">
        <v>23</v>
      </c>
      <c r="AC503" t="s">
        <v>2343</v>
      </c>
      <c r="AD503" t="s">
        <v>164</v>
      </c>
      <c r="AJ503" t="s">
        <v>35</v>
      </c>
      <c r="AO503" t="s">
        <v>63</v>
      </c>
      <c r="AR503">
        <v>23</v>
      </c>
      <c r="AS503">
        <v>2</v>
      </c>
      <c r="AU503">
        <v>15</v>
      </c>
      <c r="AV503" t="s">
        <v>2344</v>
      </c>
      <c r="AW503" t="s">
        <v>67</v>
      </c>
      <c r="AY503">
        <v>8</v>
      </c>
      <c r="AZ503" t="s">
        <v>2345</v>
      </c>
      <c r="BA503" t="s">
        <v>2346</v>
      </c>
      <c r="BB503" t="s">
        <v>2347</v>
      </c>
      <c r="BC503">
        <v>0</v>
      </c>
    </row>
    <row r="504" spans="1:55" x14ac:dyDescent="0.3">
      <c r="A504">
        <v>502</v>
      </c>
      <c r="B504">
        <v>502</v>
      </c>
      <c r="C504">
        <v>502</v>
      </c>
      <c r="E504" t="s">
        <v>4</v>
      </c>
      <c r="J504" s="1">
        <v>30672</v>
      </c>
      <c r="K504">
        <v>7</v>
      </c>
      <c r="L504">
        <v>20</v>
      </c>
      <c r="M504">
        <v>10</v>
      </c>
      <c r="N504">
        <v>24</v>
      </c>
      <c r="O504" t="s">
        <v>106</v>
      </c>
      <c r="P504">
        <v>1</v>
      </c>
      <c r="U504">
        <v>1</v>
      </c>
      <c r="V504" t="s">
        <v>216</v>
      </c>
      <c r="X504" t="s">
        <v>84</v>
      </c>
      <c r="Z504" t="s">
        <v>359</v>
      </c>
      <c r="AB504">
        <v>10</v>
      </c>
      <c r="AC504" t="s">
        <v>2348</v>
      </c>
      <c r="AD504" t="s">
        <v>87</v>
      </c>
      <c r="AH504" t="s">
        <v>33</v>
      </c>
      <c r="AO504" t="s">
        <v>76</v>
      </c>
      <c r="AQ504">
        <v>5</v>
      </c>
      <c r="AS504">
        <v>1</v>
      </c>
      <c r="AU504">
        <v>6</v>
      </c>
      <c r="AV504" t="s">
        <v>2349</v>
      </c>
      <c r="AW504" t="s">
        <v>78</v>
      </c>
      <c r="AY504">
        <v>10</v>
      </c>
      <c r="AZ504" t="s">
        <v>2350</v>
      </c>
      <c r="BA504" t="s">
        <v>2351</v>
      </c>
      <c r="BB504" t="s">
        <v>142</v>
      </c>
      <c r="BC504">
        <v>1</v>
      </c>
    </row>
    <row r="505" spans="1:55" x14ac:dyDescent="0.3">
      <c r="A505">
        <v>503</v>
      </c>
      <c r="B505">
        <v>503</v>
      </c>
      <c r="C505">
        <v>503</v>
      </c>
      <c r="H505" t="s">
        <v>7</v>
      </c>
      <c r="J505" s="1">
        <v>28203</v>
      </c>
      <c r="K505">
        <v>6</v>
      </c>
      <c r="L505">
        <v>30</v>
      </c>
      <c r="M505">
        <v>7</v>
      </c>
      <c r="N505">
        <v>6</v>
      </c>
      <c r="O505" t="s">
        <v>70</v>
      </c>
      <c r="P505">
        <v>0</v>
      </c>
      <c r="Q505" t="s">
        <v>137</v>
      </c>
      <c r="S505" t="s">
        <v>107</v>
      </c>
      <c r="U505">
        <v>1</v>
      </c>
      <c r="V505" t="s">
        <v>83</v>
      </c>
      <c r="X505" t="s">
        <v>59</v>
      </c>
      <c r="AA505" t="s">
        <v>2352</v>
      </c>
      <c r="AB505">
        <v>20</v>
      </c>
      <c r="AC505" t="s">
        <v>2353</v>
      </c>
      <c r="AD505" t="s">
        <v>366</v>
      </c>
      <c r="AH505" t="s">
        <v>33</v>
      </c>
      <c r="AO505" t="s">
        <v>165</v>
      </c>
      <c r="AQ505">
        <v>6</v>
      </c>
      <c r="AS505">
        <v>5</v>
      </c>
      <c r="AU505">
        <v>100</v>
      </c>
      <c r="AV505" t="s">
        <v>2354</v>
      </c>
      <c r="AW505" t="s">
        <v>78</v>
      </c>
      <c r="AY505">
        <v>9</v>
      </c>
      <c r="AZ505" t="s">
        <v>2355</v>
      </c>
      <c r="BA505" t="s">
        <v>491</v>
      </c>
      <c r="BB505" t="s">
        <v>142</v>
      </c>
      <c r="BC505">
        <v>0</v>
      </c>
    </row>
    <row r="506" spans="1:55" x14ac:dyDescent="0.3">
      <c r="A506">
        <v>504</v>
      </c>
      <c r="B506">
        <v>504</v>
      </c>
      <c r="C506">
        <v>504</v>
      </c>
      <c r="D506" t="s">
        <v>3</v>
      </c>
      <c r="H506" t="s">
        <v>7</v>
      </c>
      <c r="J506" s="1">
        <v>31758</v>
      </c>
      <c r="K506">
        <v>6</v>
      </c>
      <c r="L506">
        <v>60</v>
      </c>
      <c r="M506">
        <v>10</v>
      </c>
      <c r="N506">
        <v>6</v>
      </c>
      <c r="O506" t="s">
        <v>192</v>
      </c>
      <c r="P506">
        <v>1</v>
      </c>
      <c r="U506">
        <v>1</v>
      </c>
      <c r="V506" t="s">
        <v>216</v>
      </c>
      <c r="X506" t="s">
        <v>84</v>
      </c>
      <c r="Z506" t="s">
        <v>95</v>
      </c>
      <c r="AB506">
        <v>9</v>
      </c>
      <c r="AC506" t="s">
        <v>2356</v>
      </c>
      <c r="AD506" t="s">
        <v>62</v>
      </c>
      <c r="AJ506" t="s">
        <v>35</v>
      </c>
      <c r="AO506" t="s">
        <v>76</v>
      </c>
      <c r="AQ506">
        <v>5</v>
      </c>
      <c r="AS506">
        <v>5</v>
      </c>
      <c r="AU506">
        <v>5</v>
      </c>
      <c r="AV506" t="s">
        <v>2357</v>
      </c>
      <c r="AW506" t="s">
        <v>78</v>
      </c>
      <c r="AY506">
        <v>10</v>
      </c>
      <c r="AZ506" t="s">
        <v>2358</v>
      </c>
      <c r="BA506" t="s">
        <v>2359</v>
      </c>
      <c r="BB506" t="s">
        <v>2360</v>
      </c>
      <c r="BC506">
        <v>1</v>
      </c>
    </row>
    <row r="507" spans="1:55" x14ac:dyDescent="0.3">
      <c r="A507">
        <v>505</v>
      </c>
      <c r="B507">
        <v>505</v>
      </c>
      <c r="C507">
        <v>505</v>
      </c>
      <c r="D507" t="s">
        <v>3</v>
      </c>
      <c r="J507" s="1">
        <v>32136</v>
      </c>
      <c r="K507">
        <v>6</v>
      </c>
      <c r="L507">
        <v>2</v>
      </c>
      <c r="M507">
        <v>10</v>
      </c>
      <c r="N507">
        <v>10</v>
      </c>
      <c r="O507" t="s">
        <v>106</v>
      </c>
      <c r="P507">
        <v>1</v>
      </c>
      <c r="U507">
        <v>1</v>
      </c>
      <c r="V507" t="s">
        <v>144</v>
      </c>
      <c r="X507" t="s">
        <v>84</v>
      </c>
      <c r="Z507" t="s">
        <v>95</v>
      </c>
      <c r="AB507">
        <v>1</v>
      </c>
      <c r="AC507" t="s">
        <v>458</v>
      </c>
      <c r="AD507" t="s">
        <v>87</v>
      </c>
      <c r="AJ507" t="s">
        <v>35</v>
      </c>
      <c r="AO507" t="s">
        <v>63</v>
      </c>
      <c r="AR507">
        <v>10</v>
      </c>
      <c r="AS507">
        <v>3</v>
      </c>
      <c r="AU507">
        <v>6</v>
      </c>
      <c r="AV507" t="s">
        <v>2361</v>
      </c>
      <c r="AW507" t="s">
        <v>78</v>
      </c>
      <c r="AY507">
        <v>8</v>
      </c>
      <c r="AZ507" t="s">
        <v>2362</v>
      </c>
      <c r="BA507" t="s">
        <v>2363</v>
      </c>
      <c r="BC507">
        <v>0</v>
      </c>
    </row>
    <row r="508" spans="1:55" x14ac:dyDescent="0.3">
      <c r="A508">
        <v>506</v>
      </c>
      <c r="B508">
        <v>506</v>
      </c>
      <c r="C508">
        <v>506</v>
      </c>
      <c r="D508" t="s">
        <v>3</v>
      </c>
      <c r="J508" s="1">
        <v>32478</v>
      </c>
      <c r="K508">
        <v>8</v>
      </c>
      <c r="L508">
        <v>0</v>
      </c>
      <c r="M508">
        <v>8</v>
      </c>
      <c r="N508">
        <v>4</v>
      </c>
      <c r="O508" t="s">
        <v>70</v>
      </c>
      <c r="P508">
        <v>1</v>
      </c>
      <c r="Q508" t="s">
        <v>56</v>
      </c>
      <c r="S508" t="s">
        <v>107</v>
      </c>
      <c r="U508">
        <v>0</v>
      </c>
      <c r="AD508" t="s">
        <v>366</v>
      </c>
      <c r="AE508" t="s">
        <v>30</v>
      </c>
      <c r="AG508" t="s">
        <v>32</v>
      </c>
      <c r="AO508" t="s">
        <v>88</v>
      </c>
      <c r="AR508">
        <v>35</v>
      </c>
      <c r="AT508">
        <v>56</v>
      </c>
      <c r="AU508">
        <v>112</v>
      </c>
      <c r="AV508" t="s">
        <v>2364</v>
      </c>
      <c r="AW508" t="s">
        <v>78</v>
      </c>
      <c r="AY508">
        <v>10</v>
      </c>
      <c r="AZ508" t="s">
        <v>2365</v>
      </c>
      <c r="BA508" t="s">
        <v>2366</v>
      </c>
      <c r="BB508" t="s">
        <v>2367</v>
      </c>
    </row>
    <row r="509" spans="1:55" x14ac:dyDescent="0.3">
      <c r="A509">
        <v>507</v>
      </c>
      <c r="B509">
        <v>507</v>
      </c>
      <c r="C509">
        <v>507</v>
      </c>
      <c r="D509" t="s">
        <v>3</v>
      </c>
      <c r="J509" s="1">
        <v>29313</v>
      </c>
      <c r="K509">
        <v>7</v>
      </c>
      <c r="L509">
        <v>0</v>
      </c>
      <c r="M509">
        <v>5</v>
      </c>
      <c r="N509">
        <v>8</v>
      </c>
      <c r="O509" t="s">
        <v>136</v>
      </c>
      <c r="P509">
        <v>0</v>
      </c>
      <c r="Q509" t="s">
        <v>137</v>
      </c>
      <c r="T509" t="s">
        <v>2368</v>
      </c>
      <c r="U509">
        <v>0</v>
      </c>
      <c r="AD509" t="s">
        <v>87</v>
      </c>
      <c r="AI509" t="s">
        <v>34</v>
      </c>
      <c r="AJ509" t="s">
        <v>35</v>
      </c>
      <c r="AO509" t="s">
        <v>76</v>
      </c>
      <c r="AR509">
        <v>8</v>
      </c>
      <c r="AT509">
        <v>16</v>
      </c>
      <c r="AU509">
        <v>8</v>
      </c>
      <c r="AV509" t="s">
        <v>2369</v>
      </c>
      <c r="AW509" t="s">
        <v>78</v>
      </c>
      <c r="AY509">
        <v>9</v>
      </c>
      <c r="AZ509" t="s">
        <v>2370</v>
      </c>
      <c r="BA509" t="s">
        <v>2371</v>
      </c>
      <c r="BB509" t="s">
        <v>2372</v>
      </c>
      <c r="BC509">
        <v>1</v>
      </c>
    </row>
    <row r="510" spans="1:55" x14ac:dyDescent="0.3">
      <c r="A510">
        <v>508</v>
      </c>
      <c r="B510">
        <v>508</v>
      </c>
      <c r="C510">
        <v>508</v>
      </c>
      <c r="D510" t="s">
        <v>3</v>
      </c>
      <c r="J510" s="1">
        <v>33993</v>
      </c>
      <c r="K510">
        <v>7</v>
      </c>
      <c r="L510">
        <v>20</v>
      </c>
      <c r="M510">
        <v>5</v>
      </c>
      <c r="N510">
        <v>36</v>
      </c>
      <c r="O510" t="s">
        <v>338</v>
      </c>
      <c r="P510">
        <v>0</v>
      </c>
      <c r="Q510" t="s">
        <v>82</v>
      </c>
      <c r="S510" t="s">
        <v>57</v>
      </c>
      <c r="U510">
        <v>1</v>
      </c>
      <c r="V510" t="s">
        <v>8</v>
      </c>
      <c r="X510" t="s">
        <v>114</v>
      </c>
      <c r="Z510" t="s">
        <v>109</v>
      </c>
      <c r="AB510">
        <v>1</v>
      </c>
      <c r="AC510" t="s">
        <v>2373</v>
      </c>
      <c r="AD510" t="s">
        <v>62</v>
      </c>
      <c r="AF510" t="s">
        <v>31</v>
      </c>
      <c r="AN510" t="s">
        <v>2374</v>
      </c>
      <c r="AO510" t="s">
        <v>76</v>
      </c>
      <c r="AR510">
        <v>15</v>
      </c>
      <c r="AT510">
        <v>15</v>
      </c>
      <c r="AU510">
        <v>160</v>
      </c>
      <c r="AV510" t="s">
        <v>2375</v>
      </c>
      <c r="AW510" t="s">
        <v>67</v>
      </c>
      <c r="AY510">
        <v>9</v>
      </c>
      <c r="AZ510" t="s">
        <v>875</v>
      </c>
      <c r="BA510" t="s">
        <v>875</v>
      </c>
      <c r="BB510" t="s">
        <v>2376</v>
      </c>
      <c r="BC510">
        <v>1</v>
      </c>
    </row>
    <row r="511" spans="1:55" x14ac:dyDescent="0.3">
      <c r="A511">
        <v>509</v>
      </c>
      <c r="B511">
        <v>509</v>
      </c>
      <c r="C511">
        <v>509</v>
      </c>
      <c r="E511" t="s">
        <v>4</v>
      </c>
      <c r="J511" s="1">
        <v>29614</v>
      </c>
      <c r="K511">
        <v>7</v>
      </c>
      <c r="L511">
        <v>200</v>
      </c>
      <c r="M511">
        <v>12</v>
      </c>
      <c r="N511">
        <v>10</v>
      </c>
      <c r="O511" t="s">
        <v>338</v>
      </c>
      <c r="P511">
        <v>1</v>
      </c>
      <c r="U511">
        <v>1</v>
      </c>
      <c r="V511" t="s">
        <v>158</v>
      </c>
      <c r="X511" t="s">
        <v>114</v>
      </c>
      <c r="Z511" t="s">
        <v>275</v>
      </c>
      <c r="AB511">
        <v>5</v>
      </c>
      <c r="AC511" t="s">
        <v>2377</v>
      </c>
      <c r="AD511" t="s">
        <v>75</v>
      </c>
      <c r="AM511" t="s">
        <v>38</v>
      </c>
      <c r="AW511" t="s">
        <v>78</v>
      </c>
      <c r="AY511">
        <v>10</v>
      </c>
      <c r="AZ511" t="s">
        <v>2378</v>
      </c>
      <c r="BA511" t="s">
        <v>2379</v>
      </c>
      <c r="BB511" t="s">
        <v>2380</v>
      </c>
      <c r="BC511">
        <v>1</v>
      </c>
    </row>
    <row r="512" spans="1:55" x14ac:dyDescent="0.3">
      <c r="A512">
        <v>510</v>
      </c>
      <c r="B512">
        <v>510</v>
      </c>
      <c r="C512">
        <v>510</v>
      </c>
      <c r="E512" t="s">
        <v>4</v>
      </c>
      <c r="J512" s="1">
        <v>23189</v>
      </c>
      <c r="K512">
        <v>7</v>
      </c>
      <c r="L512">
        <v>45</v>
      </c>
      <c r="M512">
        <v>13</v>
      </c>
      <c r="N512">
        <v>1</v>
      </c>
      <c r="O512" t="s">
        <v>55</v>
      </c>
      <c r="P512">
        <v>0</v>
      </c>
      <c r="Q512" t="s">
        <v>82</v>
      </c>
      <c r="S512" t="s">
        <v>107</v>
      </c>
      <c r="U512">
        <v>0</v>
      </c>
      <c r="AD512" t="s">
        <v>87</v>
      </c>
      <c r="AF512" t="s">
        <v>31</v>
      </c>
      <c r="AO512" t="s">
        <v>76</v>
      </c>
      <c r="AQ512">
        <v>6</v>
      </c>
      <c r="AS512">
        <v>6</v>
      </c>
      <c r="AU512">
        <v>5</v>
      </c>
      <c r="AV512" t="s">
        <v>2381</v>
      </c>
      <c r="AW512" t="s">
        <v>78</v>
      </c>
      <c r="AY512">
        <v>10</v>
      </c>
      <c r="AZ512" t="s">
        <v>2382</v>
      </c>
      <c r="BB512" t="s">
        <v>2383</v>
      </c>
      <c r="BC512">
        <v>0</v>
      </c>
    </row>
    <row r="513" spans="1:55" x14ac:dyDescent="0.3">
      <c r="A513">
        <v>511</v>
      </c>
      <c r="B513">
        <v>511</v>
      </c>
      <c r="C513">
        <v>511</v>
      </c>
      <c r="I513" t="s">
        <v>2384</v>
      </c>
      <c r="J513" s="1">
        <v>32916</v>
      </c>
      <c r="K513">
        <v>6</v>
      </c>
      <c r="L513">
        <v>25</v>
      </c>
      <c r="M513">
        <v>15</v>
      </c>
      <c r="N513">
        <v>5</v>
      </c>
      <c r="O513" t="s">
        <v>70</v>
      </c>
      <c r="P513">
        <v>1</v>
      </c>
      <c r="U513">
        <v>1</v>
      </c>
      <c r="V513" t="s">
        <v>158</v>
      </c>
      <c r="X513" t="s">
        <v>84</v>
      </c>
      <c r="Z513" t="s">
        <v>95</v>
      </c>
      <c r="AB513">
        <v>1</v>
      </c>
      <c r="AC513" t="s">
        <v>2385</v>
      </c>
      <c r="AD513" t="s">
        <v>87</v>
      </c>
      <c r="AM513" t="s">
        <v>38</v>
      </c>
      <c r="AW513" t="s">
        <v>78</v>
      </c>
      <c r="AY513">
        <v>10</v>
      </c>
      <c r="AZ513" t="s">
        <v>2386</v>
      </c>
      <c r="BA513" t="s">
        <v>431</v>
      </c>
      <c r="BC513">
        <v>1</v>
      </c>
    </row>
    <row r="514" spans="1:55" x14ac:dyDescent="0.3">
      <c r="A514">
        <v>512</v>
      </c>
      <c r="B514">
        <v>512</v>
      </c>
      <c r="C514">
        <v>512</v>
      </c>
      <c r="D514" t="s">
        <v>3</v>
      </c>
      <c r="E514" t="s">
        <v>4</v>
      </c>
      <c r="J514" s="1">
        <v>34931</v>
      </c>
      <c r="K514">
        <v>7</v>
      </c>
      <c r="L514">
        <v>70</v>
      </c>
      <c r="M514">
        <v>6</v>
      </c>
      <c r="N514">
        <v>6</v>
      </c>
      <c r="O514" t="s">
        <v>136</v>
      </c>
      <c r="P514">
        <v>1</v>
      </c>
      <c r="U514">
        <v>1</v>
      </c>
      <c r="V514" t="s">
        <v>468</v>
      </c>
      <c r="X514" t="s">
        <v>353</v>
      </c>
      <c r="AA514" t="s">
        <v>901</v>
      </c>
      <c r="AB514">
        <v>3</v>
      </c>
      <c r="AC514" t="s">
        <v>2387</v>
      </c>
      <c r="AD514" t="s">
        <v>62</v>
      </c>
      <c r="AM514" t="s">
        <v>38</v>
      </c>
      <c r="AW514" t="s">
        <v>348</v>
      </c>
      <c r="AY514">
        <v>10</v>
      </c>
      <c r="AZ514" t="s">
        <v>2388</v>
      </c>
      <c r="BA514" t="s">
        <v>2389</v>
      </c>
      <c r="BB514" t="s">
        <v>2390</v>
      </c>
      <c r="BC514">
        <v>1</v>
      </c>
    </row>
    <row r="515" spans="1:55" x14ac:dyDescent="0.3">
      <c r="A515">
        <v>513</v>
      </c>
      <c r="B515">
        <v>513</v>
      </c>
      <c r="C515">
        <v>513</v>
      </c>
      <c r="D515" t="s">
        <v>3</v>
      </c>
      <c r="J515" s="1">
        <v>30351</v>
      </c>
      <c r="K515">
        <v>8</v>
      </c>
      <c r="L515">
        <v>0</v>
      </c>
      <c r="M515">
        <v>8</v>
      </c>
      <c r="N515">
        <v>4</v>
      </c>
      <c r="O515" t="s">
        <v>338</v>
      </c>
      <c r="P515">
        <v>0</v>
      </c>
      <c r="Q515" t="s">
        <v>82</v>
      </c>
      <c r="S515" t="s">
        <v>102</v>
      </c>
      <c r="U515">
        <v>0</v>
      </c>
      <c r="AD515" t="s">
        <v>87</v>
      </c>
      <c r="AG515" t="s">
        <v>32</v>
      </c>
      <c r="AH515" t="s">
        <v>33</v>
      </c>
      <c r="AO515" t="s">
        <v>76</v>
      </c>
      <c r="AR515">
        <v>30</v>
      </c>
      <c r="AT515">
        <v>20</v>
      </c>
      <c r="AU515">
        <v>80</v>
      </c>
      <c r="AV515" t="s">
        <v>2391</v>
      </c>
      <c r="AX515" t="s">
        <v>2392</v>
      </c>
      <c r="AY515">
        <v>10</v>
      </c>
      <c r="AZ515" t="s">
        <v>2393</v>
      </c>
      <c r="BC515">
        <v>0</v>
      </c>
    </row>
    <row r="516" spans="1:55" x14ac:dyDescent="0.3">
      <c r="A516">
        <v>514</v>
      </c>
      <c r="B516">
        <v>514</v>
      </c>
      <c r="C516">
        <v>514</v>
      </c>
      <c r="G516" t="s">
        <v>6</v>
      </c>
      <c r="J516" s="1">
        <v>34335</v>
      </c>
      <c r="K516">
        <v>6</v>
      </c>
      <c r="L516">
        <v>2</v>
      </c>
      <c r="M516">
        <v>17</v>
      </c>
      <c r="N516">
        <v>50</v>
      </c>
      <c r="O516" t="s">
        <v>106</v>
      </c>
      <c r="P516">
        <v>1</v>
      </c>
      <c r="U516">
        <v>0</v>
      </c>
      <c r="AD516" t="s">
        <v>87</v>
      </c>
      <c r="AG516" t="s">
        <v>32</v>
      </c>
      <c r="AO516" t="s">
        <v>63</v>
      </c>
      <c r="AQ516">
        <v>5</v>
      </c>
      <c r="AT516">
        <v>10</v>
      </c>
      <c r="AU516">
        <v>50</v>
      </c>
      <c r="AV516" t="s">
        <v>2394</v>
      </c>
      <c r="AW516" t="s">
        <v>67</v>
      </c>
      <c r="AY516">
        <v>10</v>
      </c>
      <c r="AZ516" t="s">
        <v>2395</v>
      </c>
      <c r="BA516" t="s">
        <v>2396</v>
      </c>
      <c r="BC516">
        <v>1</v>
      </c>
    </row>
    <row r="517" spans="1:55" x14ac:dyDescent="0.3">
      <c r="A517">
        <v>515</v>
      </c>
      <c r="B517">
        <v>515</v>
      </c>
      <c r="C517">
        <v>515</v>
      </c>
      <c r="D517" t="s">
        <v>3</v>
      </c>
      <c r="J517" s="1">
        <v>31403</v>
      </c>
      <c r="K517">
        <v>7</v>
      </c>
      <c r="L517">
        <v>60</v>
      </c>
      <c r="M517">
        <v>9</v>
      </c>
      <c r="N517">
        <v>3</v>
      </c>
      <c r="O517" t="s">
        <v>100</v>
      </c>
      <c r="P517">
        <v>0</v>
      </c>
      <c r="Q517" t="s">
        <v>137</v>
      </c>
      <c r="S517" t="s">
        <v>102</v>
      </c>
      <c r="U517">
        <v>0</v>
      </c>
      <c r="AD517" t="s">
        <v>87</v>
      </c>
      <c r="AH517" t="s">
        <v>33</v>
      </c>
      <c r="AO517" t="s">
        <v>88</v>
      </c>
      <c r="AQ517">
        <v>6</v>
      </c>
      <c r="AS517">
        <v>6</v>
      </c>
      <c r="AU517">
        <v>20</v>
      </c>
      <c r="AV517" t="s">
        <v>2397</v>
      </c>
      <c r="AW517" t="s">
        <v>78</v>
      </c>
      <c r="AY517">
        <v>8</v>
      </c>
      <c r="AZ517" t="s">
        <v>2398</v>
      </c>
      <c r="BA517" t="s">
        <v>2399</v>
      </c>
      <c r="BB517" t="s">
        <v>2400</v>
      </c>
      <c r="BC517">
        <v>1</v>
      </c>
    </row>
    <row r="518" spans="1:55" x14ac:dyDescent="0.3">
      <c r="A518">
        <v>516</v>
      </c>
      <c r="B518">
        <v>516</v>
      </c>
      <c r="C518">
        <v>516</v>
      </c>
      <c r="H518" t="s">
        <v>7</v>
      </c>
      <c r="J518" s="1">
        <v>31452</v>
      </c>
      <c r="K518">
        <v>6</v>
      </c>
      <c r="L518">
        <v>45</v>
      </c>
      <c r="M518">
        <v>12</v>
      </c>
      <c r="N518">
        <v>5</v>
      </c>
      <c r="O518" t="s">
        <v>136</v>
      </c>
      <c r="P518">
        <v>1</v>
      </c>
      <c r="U518">
        <v>1</v>
      </c>
      <c r="V518" t="s">
        <v>216</v>
      </c>
      <c r="X518" t="s">
        <v>84</v>
      </c>
      <c r="AA518" t="s">
        <v>1168</v>
      </c>
      <c r="AB518">
        <v>15</v>
      </c>
      <c r="AC518" t="s">
        <v>2401</v>
      </c>
      <c r="AD518" t="s">
        <v>164</v>
      </c>
      <c r="AM518" t="s">
        <v>38</v>
      </c>
      <c r="AW518" t="s">
        <v>78</v>
      </c>
      <c r="AY518">
        <v>10</v>
      </c>
      <c r="AZ518" t="s">
        <v>2402</v>
      </c>
      <c r="BA518" t="s">
        <v>1128</v>
      </c>
      <c r="BB518" t="s">
        <v>2403</v>
      </c>
      <c r="BC518">
        <v>1</v>
      </c>
    </row>
    <row r="519" spans="1:55" x14ac:dyDescent="0.3">
      <c r="A519">
        <v>517</v>
      </c>
      <c r="B519">
        <v>517</v>
      </c>
      <c r="C519">
        <v>517</v>
      </c>
      <c r="D519" t="s">
        <v>3</v>
      </c>
      <c r="E519" t="s">
        <v>4</v>
      </c>
      <c r="H519" t="s">
        <v>7</v>
      </c>
      <c r="J519" s="1">
        <v>31800</v>
      </c>
      <c r="K519">
        <v>6</v>
      </c>
      <c r="L519">
        <v>250</v>
      </c>
      <c r="M519">
        <v>14</v>
      </c>
      <c r="N519">
        <v>1</v>
      </c>
      <c r="O519" t="s">
        <v>306</v>
      </c>
      <c r="P519">
        <v>1</v>
      </c>
      <c r="U519">
        <v>1</v>
      </c>
      <c r="V519" t="s">
        <v>216</v>
      </c>
      <c r="X519" t="s">
        <v>84</v>
      </c>
      <c r="Z519" t="s">
        <v>109</v>
      </c>
      <c r="AB519">
        <v>10</v>
      </c>
      <c r="AC519" t="s">
        <v>2404</v>
      </c>
      <c r="AD519" t="s">
        <v>1120</v>
      </c>
      <c r="AI519" t="s">
        <v>34</v>
      </c>
      <c r="AO519" t="s">
        <v>63</v>
      </c>
      <c r="AQ519">
        <v>3</v>
      </c>
      <c r="AS519">
        <v>5</v>
      </c>
      <c r="AU519">
        <v>14</v>
      </c>
      <c r="AV519" t="s">
        <v>2405</v>
      </c>
      <c r="AX519" t="s">
        <v>2406</v>
      </c>
      <c r="AY519">
        <v>10</v>
      </c>
      <c r="AZ519" t="s">
        <v>2407</v>
      </c>
      <c r="BC519">
        <v>1</v>
      </c>
    </row>
    <row r="520" spans="1:55" x14ac:dyDescent="0.3">
      <c r="A520">
        <v>518</v>
      </c>
      <c r="B520">
        <v>518</v>
      </c>
      <c r="C520">
        <v>518</v>
      </c>
      <c r="D520" t="s">
        <v>3</v>
      </c>
      <c r="H520" t="s">
        <v>7</v>
      </c>
      <c r="J520" s="1">
        <v>30018</v>
      </c>
      <c r="K520">
        <v>7</v>
      </c>
      <c r="L520">
        <v>30</v>
      </c>
      <c r="M520">
        <v>12</v>
      </c>
      <c r="N520">
        <v>5</v>
      </c>
      <c r="O520" t="s">
        <v>70</v>
      </c>
      <c r="P520">
        <v>1</v>
      </c>
      <c r="U520">
        <v>1</v>
      </c>
      <c r="V520" t="s">
        <v>8</v>
      </c>
      <c r="X520" t="s">
        <v>84</v>
      </c>
      <c r="Z520" t="s">
        <v>651</v>
      </c>
      <c r="AB520">
        <v>9</v>
      </c>
      <c r="AC520" t="s">
        <v>2408</v>
      </c>
      <c r="AD520" t="s">
        <v>87</v>
      </c>
      <c r="AI520" t="s">
        <v>34</v>
      </c>
      <c r="AO520" t="s">
        <v>76</v>
      </c>
      <c r="AQ520">
        <v>4</v>
      </c>
      <c r="AS520">
        <v>1</v>
      </c>
      <c r="AU520">
        <v>6</v>
      </c>
      <c r="AV520" t="s">
        <v>2409</v>
      </c>
      <c r="AW520" t="s">
        <v>78</v>
      </c>
      <c r="AY520">
        <v>6</v>
      </c>
      <c r="AZ520" t="s">
        <v>2410</v>
      </c>
      <c r="BC520">
        <v>1</v>
      </c>
    </row>
    <row r="521" spans="1:55" x14ac:dyDescent="0.3">
      <c r="A521">
        <v>519</v>
      </c>
      <c r="B521">
        <v>519</v>
      </c>
      <c r="C521">
        <v>519</v>
      </c>
      <c r="E521" t="s">
        <v>4</v>
      </c>
      <c r="H521" t="s">
        <v>7</v>
      </c>
      <c r="J521" s="1">
        <v>31014</v>
      </c>
      <c r="K521">
        <v>6</v>
      </c>
      <c r="L521">
        <v>50</v>
      </c>
      <c r="M521">
        <v>6</v>
      </c>
      <c r="N521">
        <v>4</v>
      </c>
      <c r="O521" t="s">
        <v>228</v>
      </c>
      <c r="P521">
        <v>0</v>
      </c>
      <c r="Q521" t="s">
        <v>392</v>
      </c>
      <c r="S521" t="s">
        <v>72</v>
      </c>
      <c r="U521">
        <v>1</v>
      </c>
      <c r="V521" t="s">
        <v>158</v>
      </c>
      <c r="X521" t="s">
        <v>94</v>
      </c>
      <c r="Z521" t="s">
        <v>159</v>
      </c>
      <c r="AB521">
        <v>5</v>
      </c>
      <c r="AC521" t="s">
        <v>2411</v>
      </c>
      <c r="AD521" t="s">
        <v>75</v>
      </c>
      <c r="AJ521" t="s">
        <v>35</v>
      </c>
      <c r="AO521" t="s">
        <v>63</v>
      </c>
      <c r="AQ521">
        <v>2</v>
      </c>
      <c r="AS521">
        <v>2</v>
      </c>
      <c r="AU521">
        <v>2</v>
      </c>
      <c r="AV521" t="s">
        <v>2412</v>
      </c>
      <c r="AW521" t="s">
        <v>78</v>
      </c>
      <c r="AY521">
        <v>8</v>
      </c>
      <c r="AZ521" t="s">
        <v>2413</v>
      </c>
      <c r="BA521" t="s">
        <v>2414</v>
      </c>
      <c r="BB521" t="s">
        <v>2415</v>
      </c>
      <c r="BC521">
        <v>0</v>
      </c>
    </row>
    <row r="522" spans="1:55" x14ac:dyDescent="0.3">
      <c r="A522">
        <v>520</v>
      </c>
      <c r="B522">
        <v>520</v>
      </c>
      <c r="C522">
        <v>520</v>
      </c>
      <c r="E522" t="s">
        <v>4</v>
      </c>
      <c r="H522" t="s">
        <v>7</v>
      </c>
      <c r="J522" s="1">
        <v>26198</v>
      </c>
      <c r="K522">
        <v>8</v>
      </c>
      <c r="L522">
        <v>130</v>
      </c>
      <c r="M522">
        <v>6</v>
      </c>
      <c r="N522">
        <v>20</v>
      </c>
      <c r="O522" t="s">
        <v>92</v>
      </c>
      <c r="P522">
        <v>0</v>
      </c>
      <c r="Q522" t="s">
        <v>82</v>
      </c>
      <c r="S522" t="s">
        <v>102</v>
      </c>
      <c r="U522">
        <v>1</v>
      </c>
      <c r="V522" t="s">
        <v>415</v>
      </c>
      <c r="X522" t="s">
        <v>94</v>
      </c>
      <c r="Z522" t="s">
        <v>651</v>
      </c>
      <c r="AB522">
        <v>23</v>
      </c>
      <c r="AC522" t="s">
        <v>2416</v>
      </c>
      <c r="AD522" t="s">
        <v>87</v>
      </c>
      <c r="AJ522" t="s">
        <v>35</v>
      </c>
      <c r="AO522" t="s">
        <v>63</v>
      </c>
      <c r="AQ522">
        <v>3</v>
      </c>
      <c r="AS522">
        <v>6</v>
      </c>
      <c r="AU522">
        <v>10</v>
      </c>
      <c r="AV522" t="s">
        <v>2417</v>
      </c>
      <c r="AW522" t="s">
        <v>78</v>
      </c>
      <c r="AY522">
        <v>8</v>
      </c>
      <c r="AZ522" t="s">
        <v>2418</v>
      </c>
      <c r="BC522">
        <v>0</v>
      </c>
    </row>
    <row r="523" spans="1:55" x14ac:dyDescent="0.3">
      <c r="A523">
        <v>521</v>
      </c>
      <c r="B523">
        <v>521</v>
      </c>
      <c r="C523">
        <v>521</v>
      </c>
      <c r="D523" t="s">
        <v>3</v>
      </c>
      <c r="J523" s="1">
        <v>30945</v>
      </c>
      <c r="K523">
        <v>7</v>
      </c>
      <c r="L523">
        <v>30</v>
      </c>
      <c r="M523">
        <v>1</v>
      </c>
      <c r="N523">
        <v>15</v>
      </c>
      <c r="O523" t="s">
        <v>124</v>
      </c>
      <c r="P523">
        <v>1</v>
      </c>
      <c r="U523">
        <v>1</v>
      </c>
      <c r="V523" t="s">
        <v>83</v>
      </c>
      <c r="X523" t="s">
        <v>59</v>
      </c>
      <c r="Z523" t="s">
        <v>95</v>
      </c>
      <c r="AB523">
        <v>7</v>
      </c>
      <c r="AC523" t="s">
        <v>2419</v>
      </c>
      <c r="AD523" t="s">
        <v>75</v>
      </c>
      <c r="AJ523" t="s">
        <v>35</v>
      </c>
      <c r="AN523" t="s">
        <v>1052</v>
      </c>
      <c r="AO523" t="s">
        <v>63</v>
      </c>
      <c r="AQ523">
        <v>3</v>
      </c>
      <c r="AS523">
        <v>4</v>
      </c>
      <c r="AU523">
        <v>10</v>
      </c>
      <c r="AV523" t="s">
        <v>2420</v>
      </c>
      <c r="AW523" t="s">
        <v>78</v>
      </c>
      <c r="AY523">
        <v>9</v>
      </c>
      <c r="AZ523" t="s">
        <v>2421</v>
      </c>
      <c r="BA523" t="s">
        <v>2422</v>
      </c>
      <c r="BB523" t="s">
        <v>2423</v>
      </c>
      <c r="BC523">
        <v>1</v>
      </c>
    </row>
    <row r="524" spans="1:55" x14ac:dyDescent="0.3">
      <c r="A524">
        <v>522</v>
      </c>
      <c r="B524">
        <v>522</v>
      </c>
      <c r="C524">
        <v>522</v>
      </c>
      <c r="D524" t="s">
        <v>3</v>
      </c>
      <c r="J524" s="1">
        <v>32220</v>
      </c>
      <c r="K524">
        <v>4</v>
      </c>
      <c r="L524">
        <v>5</v>
      </c>
      <c r="M524">
        <v>12</v>
      </c>
      <c r="N524">
        <v>1</v>
      </c>
      <c r="O524" t="s">
        <v>338</v>
      </c>
      <c r="P524">
        <v>0</v>
      </c>
      <c r="Q524" t="s">
        <v>71</v>
      </c>
      <c r="S524" t="s">
        <v>102</v>
      </c>
      <c r="U524">
        <v>0</v>
      </c>
      <c r="AD524" t="s">
        <v>366</v>
      </c>
      <c r="AH524" t="s">
        <v>33</v>
      </c>
      <c r="AO524" t="s">
        <v>88</v>
      </c>
      <c r="AR524">
        <v>10</v>
      </c>
      <c r="AS524">
        <v>3</v>
      </c>
      <c r="AU524">
        <v>100</v>
      </c>
      <c r="AV524" t="s">
        <v>2424</v>
      </c>
      <c r="AX524" t="s">
        <v>2425</v>
      </c>
      <c r="AY524">
        <v>0</v>
      </c>
      <c r="AZ524" t="s">
        <v>2426</v>
      </c>
      <c r="BA524" t="s">
        <v>2427</v>
      </c>
      <c r="BC524">
        <v>0</v>
      </c>
    </row>
    <row r="525" spans="1:55" x14ac:dyDescent="0.3">
      <c r="A525">
        <v>523</v>
      </c>
      <c r="B525">
        <v>523</v>
      </c>
      <c r="C525">
        <v>523</v>
      </c>
      <c r="D525" t="s">
        <v>3</v>
      </c>
      <c r="H525" t="s">
        <v>7</v>
      </c>
      <c r="J525" s="1">
        <v>31081</v>
      </c>
      <c r="K525">
        <v>6</v>
      </c>
      <c r="L525">
        <v>0</v>
      </c>
      <c r="M525">
        <v>2</v>
      </c>
      <c r="N525">
        <v>15</v>
      </c>
      <c r="O525" t="s">
        <v>228</v>
      </c>
      <c r="P525">
        <v>0</v>
      </c>
      <c r="Q525" t="s">
        <v>82</v>
      </c>
      <c r="S525" t="s">
        <v>107</v>
      </c>
      <c r="U525">
        <v>1</v>
      </c>
      <c r="V525" t="s">
        <v>149</v>
      </c>
      <c r="X525" t="s">
        <v>59</v>
      </c>
      <c r="Z525" t="s">
        <v>223</v>
      </c>
      <c r="AB525">
        <v>10</v>
      </c>
      <c r="AC525" t="s">
        <v>2428</v>
      </c>
      <c r="AD525" t="s">
        <v>62</v>
      </c>
      <c r="AH525" t="s">
        <v>33</v>
      </c>
      <c r="AK525" t="s">
        <v>36</v>
      </c>
      <c r="AO525" t="s">
        <v>76</v>
      </c>
      <c r="AQ525">
        <v>5</v>
      </c>
      <c r="AT525">
        <v>20</v>
      </c>
      <c r="AU525">
        <v>20</v>
      </c>
      <c r="AV525" t="s">
        <v>2429</v>
      </c>
      <c r="AW525" t="s">
        <v>67</v>
      </c>
      <c r="AY525">
        <v>9</v>
      </c>
      <c r="AZ525" t="s">
        <v>2430</v>
      </c>
      <c r="BB525" t="s">
        <v>2431</v>
      </c>
      <c r="BC525">
        <v>1</v>
      </c>
    </row>
    <row r="526" spans="1:55" x14ac:dyDescent="0.3">
      <c r="A526">
        <v>524</v>
      </c>
      <c r="B526">
        <v>524</v>
      </c>
      <c r="C526">
        <v>524</v>
      </c>
      <c r="H526" t="s">
        <v>7</v>
      </c>
      <c r="J526" s="1">
        <v>29924</v>
      </c>
      <c r="K526">
        <v>6</v>
      </c>
      <c r="L526">
        <v>0</v>
      </c>
      <c r="M526">
        <v>12</v>
      </c>
      <c r="N526">
        <v>10</v>
      </c>
      <c r="O526" t="s">
        <v>100</v>
      </c>
      <c r="P526">
        <v>0</v>
      </c>
      <c r="Q526" t="s">
        <v>101</v>
      </c>
      <c r="S526" t="s">
        <v>107</v>
      </c>
      <c r="U526">
        <v>1</v>
      </c>
      <c r="V526" t="s">
        <v>93</v>
      </c>
      <c r="X526" t="s">
        <v>84</v>
      </c>
      <c r="Z526" t="s">
        <v>234</v>
      </c>
      <c r="AB526">
        <v>12</v>
      </c>
      <c r="AC526" t="s">
        <v>2432</v>
      </c>
      <c r="AD526" t="s">
        <v>87</v>
      </c>
      <c r="AG526" t="s">
        <v>32</v>
      </c>
      <c r="AH526" t="s">
        <v>33</v>
      </c>
      <c r="AO526" t="s">
        <v>88</v>
      </c>
      <c r="AQ526">
        <v>2</v>
      </c>
      <c r="AS526">
        <v>6</v>
      </c>
      <c r="AU526">
        <v>80</v>
      </c>
      <c r="AV526" t="s">
        <v>2433</v>
      </c>
      <c r="AW526" t="s">
        <v>78</v>
      </c>
      <c r="AY526">
        <v>10</v>
      </c>
      <c r="AZ526" t="s">
        <v>2434</v>
      </c>
      <c r="BA526" t="s">
        <v>2435</v>
      </c>
      <c r="BC526">
        <v>0</v>
      </c>
    </row>
    <row r="527" spans="1:55" x14ac:dyDescent="0.3">
      <c r="A527">
        <v>525</v>
      </c>
      <c r="B527">
        <v>525</v>
      </c>
      <c r="C527">
        <v>525</v>
      </c>
      <c r="D527" t="s">
        <v>3</v>
      </c>
      <c r="H527" t="s">
        <v>7</v>
      </c>
      <c r="J527" s="1">
        <v>29448</v>
      </c>
      <c r="K527">
        <v>7</v>
      </c>
      <c r="L527">
        <v>45</v>
      </c>
      <c r="M527">
        <v>5</v>
      </c>
      <c r="N527">
        <v>6</v>
      </c>
      <c r="O527" t="s">
        <v>338</v>
      </c>
      <c r="P527">
        <v>0</v>
      </c>
      <c r="Q527" t="s">
        <v>56</v>
      </c>
      <c r="S527" t="s">
        <v>107</v>
      </c>
      <c r="U527">
        <v>1</v>
      </c>
      <c r="V527" t="s">
        <v>8</v>
      </c>
      <c r="X527" t="s">
        <v>84</v>
      </c>
      <c r="Z527" t="s">
        <v>60</v>
      </c>
      <c r="AB527">
        <v>8</v>
      </c>
      <c r="AC527" t="s">
        <v>2436</v>
      </c>
      <c r="AD527" t="s">
        <v>87</v>
      </c>
      <c r="AJ527" t="s">
        <v>35</v>
      </c>
      <c r="AO527" t="s">
        <v>76</v>
      </c>
      <c r="AQ527">
        <v>6</v>
      </c>
      <c r="AS527">
        <v>2</v>
      </c>
      <c r="AU527">
        <v>80</v>
      </c>
      <c r="AV527" t="s">
        <v>2437</v>
      </c>
      <c r="AW527" t="s">
        <v>380</v>
      </c>
      <c r="AY527">
        <v>10</v>
      </c>
      <c r="AZ527" t="s">
        <v>2438</v>
      </c>
      <c r="BA527" t="s">
        <v>2439</v>
      </c>
      <c r="BC527">
        <v>1</v>
      </c>
    </row>
    <row r="528" spans="1:55" x14ac:dyDescent="0.3">
      <c r="A528">
        <v>526</v>
      </c>
      <c r="B528">
        <v>526</v>
      </c>
      <c r="C528">
        <v>526</v>
      </c>
      <c r="D528" t="s">
        <v>3</v>
      </c>
      <c r="K528">
        <v>7</v>
      </c>
      <c r="L528">
        <v>13</v>
      </c>
      <c r="M528">
        <v>10</v>
      </c>
      <c r="N528">
        <v>2</v>
      </c>
      <c r="O528" t="s">
        <v>228</v>
      </c>
      <c r="P528">
        <v>1</v>
      </c>
      <c r="U528">
        <v>1</v>
      </c>
      <c r="V528" t="s">
        <v>33</v>
      </c>
      <c r="X528" t="s">
        <v>84</v>
      </c>
      <c r="Z528" t="s">
        <v>95</v>
      </c>
      <c r="AB528">
        <v>2</v>
      </c>
      <c r="AC528" t="s">
        <v>2440</v>
      </c>
      <c r="AD528" t="s">
        <v>62</v>
      </c>
      <c r="AH528" t="s">
        <v>33</v>
      </c>
      <c r="AO528" t="s">
        <v>88</v>
      </c>
      <c r="AR528">
        <v>10</v>
      </c>
      <c r="AT528">
        <v>15</v>
      </c>
      <c r="AU528">
        <v>35</v>
      </c>
      <c r="AV528" t="s">
        <v>2441</v>
      </c>
      <c r="AW528" t="s">
        <v>78</v>
      </c>
      <c r="AY528">
        <v>10</v>
      </c>
      <c r="AZ528" t="s">
        <v>2442</v>
      </c>
      <c r="BC528">
        <v>0</v>
      </c>
    </row>
    <row r="529" spans="1:55" x14ac:dyDescent="0.3">
      <c r="A529">
        <v>527</v>
      </c>
      <c r="B529">
        <v>527</v>
      </c>
      <c r="C529">
        <v>527</v>
      </c>
      <c r="D529" t="s">
        <v>3</v>
      </c>
      <c r="E529" t="s">
        <v>4</v>
      </c>
      <c r="H529" t="s">
        <v>7</v>
      </c>
      <c r="J529" s="1">
        <v>28843</v>
      </c>
      <c r="K529">
        <v>7</v>
      </c>
      <c r="L529">
        <v>0</v>
      </c>
      <c r="M529">
        <v>8</v>
      </c>
      <c r="N529">
        <v>2</v>
      </c>
      <c r="O529" t="s">
        <v>81</v>
      </c>
      <c r="P529">
        <v>1</v>
      </c>
      <c r="U529">
        <v>1</v>
      </c>
      <c r="V529" t="s">
        <v>144</v>
      </c>
      <c r="X529" t="s">
        <v>84</v>
      </c>
      <c r="Z529" t="s">
        <v>159</v>
      </c>
      <c r="AB529">
        <v>15</v>
      </c>
      <c r="AC529" t="s">
        <v>2443</v>
      </c>
      <c r="AD529" t="s">
        <v>366</v>
      </c>
      <c r="AH529" t="s">
        <v>33</v>
      </c>
      <c r="AJ529" t="s">
        <v>35</v>
      </c>
      <c r="AO529" t="s">
        <v>76</v>
      </c>
      <c r="AQ529">
        <v>4</v>
      </c>
      <c r="AS529">
        <v>4</v>
      </c>
      <c r="AU529">
        <v>24</v>
      </c>
      <c r="AV529" t="s">
        <v>2444</v>
      </c>
      <c r="AW529" t="s">
        <v>78</v>
      </c>
      <c r="AY529">
        <v>10</v>
      </c>
      <c r="AZ529" t="s">
        <v>2445</v>
      </c>
      <c r="BA529" t="s">
        <v>2446</v>
      </c>
      <c r="BB529" t="s">
        <v>2447</v>
      </c>
      <c r="BC529">
        <v>1</v>
      </c>
    </row>
    <row r="530" spans="1:55" x14ac:dyDescent="0.3">
      <c r="A530">
        <v>528</v>
      </c>
      <c r="B530">
        <v>528</v>
      </c>
      <c r="C530">
        <v>528</v>
      </c>
      <c r="D530" t="s">
        <v>3</v>
      </c>
      <c r="J530" s="1">
        <v>35090</v>
      </c>
      <c r="K530">
        <v>7</v>
      </c>
      <c r="L530">
        <v>30</v>
      </c>
      <c r="M530">
        <v>9</v>
      </c>
      <c r="N530">
        <v>2</v>
      </c>
      <c r="O530" t="s">
        <v>306</v>
      </c>
      <c r="P530">
        <v>0</v>
      </c>
      <c r="Q530" t="s">
        <v>143</v>
      </c>
      <c r="S530" t="s">
        <v>107</v>
      </c>
      <c r="U530">
        <v>1</v>
      </c>
      <c r="V530" t="s">
        <v>216</v>
      </c>
      <c r="X530" t="s">
        <v>353</v>
      </c>
      <c r="Z530" t="s">
        <v>95</v>
      </c>
      <c r="AB530">
        <v>1</v>
      </c>
      <c r="AC530" t="s">
        <v>2448</v>
      </c>
      <c r="AD530" t="s">
        <v>164</v>
      </c>
      <c r="AJ530" t="s">
        <v>35</v>
      </c>
      <c r="AL530" t="s">
        <v>37</v>
      </c>
      <c r="AN530" t="s">
        <v>2449</v>
      </c>
      <c r="AO530" t="s">
        <v>76</v>
      </c>
      <c r="AR530">
        <v>15</v>
      </c>
      <c r="AS530">
        <v>6</v>
      </c>
      <c r="AU530">
        <v>12</v>
      </c>
      <c r="AV530" t="s">
        <v>2450</v>
      </c>
      <c r="AW530" t="s">
        <v>78</v>
      </c>
      <c r="AY530">
        <v>5</v>
      </c>
      <c r="AZ530" t="s">
        <v>2451</v>
      </c>
      <c r="BA530" t="s">
        <v>2452</v>
      </c>
      <c r="BC530">
        <v>1</v>
      </c>
    </row>
    <row r="531" spans="1:55" x14ac:dyDescent="0.3">
      <c r="A531">
        <v>529</v>
      </c>
      <c r="B531">
        <v>529</v>
      </c>
      <c r="C531">
        <v>529</v>
      </c>
      <c r="D531" t="s">
        <v>3</v>
      </c>
      <c r="H531" t="s">
        <v>7</v>
      </c>
      <c r="J531" s="1">
        <v>31698</v>
      </c>
      <c r="K531">
        <v>7</v>
      </c>
      <c r="L531">
        <v>60</v>
      </c>
      <c r="M531">
        <v>12</v>
      </c>
      <c r="N531">
        <v>5</v>
      </c>
      <c r="O531" t="s">
        <v>70</v>
      </c>
      <c r="P531">
        <v>0</v>
      </c>
      <c r="Q531" t="s">
        <v>71</v>
      </c>
      <c r="S531" t="s">
        <v>102</v>
      </c>
      <c r="U531">
        <v>1</v>
      </c>
      <c r="V531" t="s">
        <v>415</v>
      </c>
      <c r="X531" t="s">
        <v>59</v>
      </c>
      <c r="Z531" t="s">
        <v>127</v>
      </c>
      <c r="AB531">
        <v>7</v>
      </c>
      <c r="AC531" t="s">
        <v>2453</v>
      </c>
      <c r="AD531" t="s">
        <v>87</v>
      </c>
      <c r="AM531" t="s">
        <v>38</v>
      </c>
      <c r="AW531" t="s">
        <v>78</v>
      </c>
      <c r="AY531">
        <v>10</v>
      </c>
      <c r="AZ531" t="s">
        <v>2454</v>
      </c>
      <c r="BA531" t="s">
        <v>2455</v>
      </c>
      <c r="BC531">
        <v>1</v>
      </c>
    </row>
    <row r="532" spans="1:55" x14ac:dyDescent="0.3">
      <c r="A532">
        <v>530</v>
      </c>
      <c r="B532">
        <v>530</v>
      </c>
      <c r="C532">
        <v>530</v>
      </c>
      <c r="E532" t="s">
        <v>4</v>
      </c>
      <c r="H532" t="s">
        <v>7</v>
      </c>
      <c r="J532" s="1">
        <v>35502</v>
      </c>
      <c r="K532">
        <v>7</v>
      </c>
      <c r="L532">
        <v>0</v>
      </c>
      <c r="M532">
        <v>8</v>
      </c>
      <c r="N532">
        <v>25</v>
      </c>
      <c r="O532" t="s">
        <v>81</v>
      </c>
      <c r="P532">
        <v>1</v>
      </c>
      <c r="U532">
        <v>1</v>
      </c>
      <c r="V532" t="s">
        <v>113</v>
      </c>
      <c r="X532" t="s">
        <v>84</v>
      </c>
      <c r="Z532" t="s">
        <v>95</v>
      </c>
      <c r="AB532">
        <v>2</v>
      </c>
      <c r="AC532" t="s">
        <v>2456</v>
      </c>
      <c r="AD532" t="s">
        <v>164</v>
      </c>
      <c r="AN532" t="s">
        <v>2457</v>
      </c>
      <c r="AO532" t="s">
        <v>88</v>
      </c>
      <c r="AQ532">
        <v>6</v>
      </c>
      <c r="AS532">
        <v>2</v>
      </c>
      <c r="AU532">
        <v>20</v>
      </c>
      <c r="AV532" t="s">
        <v>2458</v>
      </c>
      <c r="AW532" t="s">
        <v>67</v>
      </c>
      <c r="AY532">
        <v>9</v>
      </c>
      <c r="AZ532" t="s">
        <v>2459</v>
      </c>
      <c r="BA532" t="s">
        <v>2460</v>
      </c>
      <c r="BB532" t="s">
        <v>2461</v>
      </c>
      <c r="BC532">
        <v>1</v>
      </c>
    </row>
    <row r="533" spans="1:55" x14ac:dyDescent="0.3">
      <c r="A533">
        <v>531</v>
      </c>
      <c r="B533">
        <v>531</v>
      </c>
      <c r="C533">
        <v>531</v>
      </c>
      <c r="D533" t="s">
        <v>3</v>
      </c>
      <c r="E533" t="s">
        <v>4</v>
      </c>
      <c r="H533" t="s">
        <v>7</v>
      </c>
      <c r="J533" s="1">
        <v>31751</v>
      </c>
      <c r="K533">
        <v>7</v>
      </c>
      <c r="L533">
        <v>60</v>
      </c>
      <c r="M533">
        <v>6</v>
      </c>
      <c r="N533">
        <v>4</v>
      </c>
      <c r="O533" t="s">
        <v>100</v>
      </c>
      <c r="P533">
        <v>0</v>
      </c>
      <c r="Q533" t="s">
        <v>101</v>
      </c>
      <c r="S533" t="s">
        <v>107</v>
      </c>
      <c r="U533">
        <v>1</v>
      </c>
      <c r="V533" t="s">
        <v>468</v>
      </c>
      <c r="X533" t="s">
        <v>59</v>
      </c>
      <c r="Z533" t="s">
        <v>85</v>
      </c>
      <c r="AB533">
        <v>5</v>
      </c>
      <c r="AC533" t="s">
        <v>2462</v>
      </c>
      <c r="AD533" t="s">
        <v>87</v>
      </c>
      <c r="AG533" t="s">
        <v>32</v>
      </c>
      <c r="AO533" t="s">
        <v>76</v>
      </c>
      <c r="AR533">
        <v>14</v>
      </c>
      <c r="AS533">
        <v>2</v>
      </c>
      <c r="AU533">
        <v>32</v>
      </c>
      <c r="AV533" t="s">
        <v>2463</v>
      </c>
      <c r="AW533" t="s">
        <v>78</v>
      </c>
      <c r="AY533">
        <v>8</v>
      </c>
      <c r="AZ533" t="s">
        <v>2464</v>
      </c>
      <c r="BA533" t="s">
        <v>2465</v>
      </c>
      <c r="BB533" t="s">
        <v>2466</v>
      </c>
      <c r="BC533">
        <v>1</v>
      </c>
    </row>
    <row r="534" spans="1:55" x14ac:dyDescent="0.3">
      <c r="A534">
        <v>532</v>
      </c>
      <c r="B534">
        <v>532</v>
      </c>
      <c r="C534">
        <v>532</v>
      </c>
      <c r="E534" t="s">
        <v>4</v>
      </c>
      <c r="H534" t="s">
        <v>7</v>
      </c>
      <c r="J534" s="1">
        <v>28108</v>
      </c>
      <c r="K534">
        <v>7</v>
      </c>
      <c r="L534">
        <v>10</v>
      </c>
      <c r="M534">
        <v>6</v>
      </c>
      <c r="N534">
        <v>15</v>
      </c>
      <c r="O534" t="s">
        <v>228</v>
      </c>
      <c r="P534">
        <v>0</v>
      </c>
      <c r="Q534" t="s">
        <v>101</v>
      </c>
      <c r="S534" t="s">
        <v>102</v>
      </c>
      <c r="U534">
        <v>1</v>
      </c>
      <c r="V534" t="s">
        <v>415</v>
      </c>
      <c r="X534" t="s">
        <v>386</v>
      </c>
      <c r="Z534" t="s">
        <v>95</v>
      </c>
      <c r="AB534">
        <v>17</v>
      </c>
      <c r="AC534" t="s">
        <v>2467</v>
      </c>
      <c r="AD534" t="s">
        <v>87</v>
      </c>
      <c r="AI534" t="s">
        <v>34</v>
      </c>
      <c r="AO534" t="s">
        <v>76</v>
      </c>
      <c r="AQ534">
        <v>5</v>
      </c>
      <c r="AS534">
        <v>5</v>
      </c>
      <c r="AU534">
        <v>15</v>
      </c>
      <c r="AV534" t="s">
        <v>2468</v>
      </c>
      <c r="AX534" t="s">
        <v>2469</v>
      </c>
      <c r="AY534">
        <v>7</v>
      </c>
      <c r="AZ534" t="s">
        <v>2470</v>
      </c>
      <c r="BA534" t="s">
        <v>2471</v>
      </c>
      <c r="BB534" t="s">
        <v>2472</v>
      </c>
      <c r="BC534">
        <v>1</v>
      </c>
    </row>
    <row r="535" spans="1:55" x14ac:dyDescent="0.3">
      <c r="A535">
        <v>533</v>
      </c>
      <c r="B535">
        <v>533</v>
      </c>
      <c r="C535">
        <v>533</v>
      </c>
      <c r="E535" t="s">
        <v>4</v>
      </c>
      <c r="H535" t="s">
        <v>7</v>
      </c>
      <c r="J535" s="1">
        <v>25840</v>
      </c>
      <c r="K535">
        <v>8</v>
      </c>
      <c r="L535">
        <v>120</v>
      </c>
      <c r="M535">
        <v>10</v>
      </c>
      <c r="N535">
        <v>0</v>
      </c>
      <c r="O535" t="s">
        <v>92</v>
      </c>
      <c r="P535">
        <v>0</v>
      </c>
      <c r="Q535" t="s">
        <v>71</v>
      </c>
      <c r="S535" t="s">
        <v>102</v>
      </c>
      <c r="U535">
        <v>1</v>
      </c>
      <c r="V535" t="s">
        <v>8</v>
      </c>
      <c r="X535" t="s">
        <v>59</v>
      </c>
      <c r="Z535" t="s">
        <v>60</v>
      </c>
      <c r="AB535">
        <v>8</v>
      </c>
      <c r="AC535" t="s">
        <v>2473</v>
      </c>
      <c r="AD535" t="s">
        <v>75</v>
      </c>
      <c r="AG535" t="s">
        <v>32</v>
      </c>
      <c r="AO535" t="s">
        <v>88</v>
      </c>
      <c r="AQ535">
        <v>5</v>
      </c>
      <c r="AS535">
        <v>5</v>
      </c>
      <c r="AU535">
        <v>40</v>
      </c>
      <c r="AV535" t="s">
        <v>2474</v>
      </c>
      <c r="AW535" t="s">
        <v>78</v>
      </c>
      <c r="AY535">
        <v>10</v>
      </c>
      <c r="AZ535" t="s">
        <v>2475</v>
      </c>
      <c r="BA535" t="s">
        <v>2476</v>
      </c>
      <c r="BC535">
        <v>1</v>
      </c>
    </row>
    <row r="536" spans="1:55" ht="409.6" x14ac:dyDescent="0.3">
      <c r="A536">
        <v>534</v>
      </c>
      <c r="B536">
        <v>534</v>
      </c>
      <c r="C536">
        <v>534</v>
      </c>
      <c r="D536" t="s">
        <v>3</v>
      </c>
      <c r="F536" t="s">
        <v>5</v>
      </c>
      <c r="H536" t="s">
        <v>7</v>
      </c>
      <c r="J536" s="1">
        <v>29476</v>
      </c>
      <c r="K536">
        <v>7</v>
      </c>
      <c r="L536">
        <v>40</v>
      </c>
      <c r="M536">
        <v>12</v>
      </c>
      <c r="N536">
        <v>10</v>
      </c>
      <c r="O536" t="s">
        <v>136</v>
      </c>
      <c r="P536">
        <v>0</v>
      </c>
      <c r="Q536" t="s">
        <v>56</v>
      </c>
      <c r="S536" t="s">
        <v>102</v>
      </c>
      <c r="U536">
        <v>1</v>
      </c>
      <c r="V536" t="s">
        <v>410</v>
      </c>
      <c r="X536" t="s">
        <v>114</v>
      </c>
      <c r="Z536" t="s">
        <v>60</v>
      </c>
      <c r="AB536">
        <v>8</v>
      </c>
      <c r="AC536" t="s">
        <v>2477</v>
      </c>
      <c r="AD536" t="s">
        <v>75</v>
      </c>
      <c r="AH536" t="s">
        <v>33</v>
      </c>
      <c r="AO536" t="s">
        <v>76</v>
      </c>
      <c r="AQ536">
        <v>6</v>
      </c>
      <c r="AS536">
        <v>5</v>
      </c>
      <c r="AU536">
        <v>10</v>
      </c>
      <c r="AV536" t="s">
        <v>2478</v>
      </c>
      <c r="AW536" t="s">
        <v>78</v>
      </c>
      <c r="AY536">
        <v>4</v>
      </c>
      <c r="AZ536" t="s">
        <v>2479</v>
      </c>
      <c r="BA536" t="s">
        <v>2480</v>
      </c>
      <c r="BB536" s="3" t="s">
        <v>2481</v>
      </c>
      <c r="BC536">
        <v>0</v>
      </c>
    </row>
    <row r="537" spans="1:55" x14ac:dyDescent="0.3">
      <c r="A537">
        <v>535</v>
      </c>
      <c r="B537">
        <v>535</v>
      </c>
      <c r="C537">
        <v>535</v>
      </c>
      <c r="D537" t="s">
        <v>3</v>
      </c>
      <c r="J537" s="1">
        <v>31956</v>
      </c>
      <c r="K537">
        <v>7</v>
      </c>
      <c r="L537">
        <v>90</v>
      </c>
      <c r="M537">
        <v>9</v>
      </c>
      <c r="N537">
        <v>5</v>
      </c>
      <c r="O537" t="s">
        <v>124</v>
      </c>
      <c r="P537">
        <v>0</v>
      </c>
      <c r="Q537" t="s">
        <v>56</v>
      </c>
      <c r="S537" t="s">
        <v>57</v>
      </c>
      <c r="U537">
        <v>1</v>
      </c>
      <c r="V537" t="s">
        <v>158</v>
      </c>
      <c r="X537" t="s">
        <v>353</v>
      </c>
      <c r="Z537" t="s">
        <v>223</v>
      </c>
      <c r="AB537">
        <v>10</v>
      </c>
      <c r="AC537" t="s">
        <v>2482</v>
      </c>
      <c r="AD537" t="s">
        <v>87</v>
      </c>
      <c r="AM537" t="s">
        <v>38</v>
      </c>
      <c r="AW537" t="s">
        <v>78</v>
      </c>
      <c r="AY537">
        <v>10</v>
      </c>
      <c r="AZ537" t="s">
        <v>2483</v>
      </c>
      <c r="BA537" t="s">
        <v>2484</v>
      </c>
      <c r="BC537">
        <v>0</v>
      </c>
    </row>
    <row r="538" spans="1:55" x14ac:dyDescent="0.3">
      <c r="A538">
        <v>536</v>
      </c>
      <c r="B538">
        <v>536</v>
      </c>
      <c r="C538">
        <v>536</v>
      </c>
      <c r="D538" t="s">
        <v>3</v>
      </c>
      <c r="E538" t="s">
        <v>4</v>
      </c>
      <c r="H538" t="s">
        <v>7</v>
      </c>
      <c r="J538" s="1">
        <v>28333</v>
      </c>
      <c r="K538">
        <v>6</v>
      </c>
      <c r="L538">
        <v>120</v>
      </c>
      <c r="M538">
        <v>9</v>
      </c>
      <c r="N538">
        <v>7</v>
      </c>
      <c r="O538" t="s">
        <v>124</v>
      </c>
      <c r="P538">
        <v>1</v>
      </c>
      <c r="U538">
        <v>1</v>
      </c>
      <c r="V538" t="s">
        <v>468</v>
      </c>
      <c r="X538" t="s">
        <v>145</v>
      </c>
      <c r="AA538" t="s">
        <v>2247</v>
      </c>
      <c r="AB538">
        <v>10</v>
      </c>
      <c r="AD538" t="s">
        <v>87</v>
      </c>
      <c r="AH538" t="s">
        <v>33</v>
      </c>
      <c r="AO538" t="s">
        <v>76</v>
      </c>
      <c r="AQ538">
        <v>6</v>
      </c>
      <c r="AS538">
        <v>5</v>
      </c>
      <c r="AU538">
        <v>15</v>
      </c>
      <c r="AV538" t="s">
        <v>2485</v>
      </c>
      <c r="AW538" t="s">
        <v>78</v>
      </c>
      <c r="AY538">
        <v>9</v>
      </c>
      <c r="AZ538" t="s">
        <v>2486</v>
      </c>
      <c r="BA538" t="s">
        <v>2487</v>
      </c>
      <c r="BB538" t="s">
        <v>2488</v>
      </c>
      <c r="BC538">
        <v>1</v>
      </c>
    </row>
    <row r="539" spans="1:55" x14ac:dyDescent="0.3">
      <c r="A539">
        <v>537</v>
      </c>
      <c r="B539">
        <v>537</v>
      </c>
      <c r="C539">
        <v>537</v>
      </c>
      <c r="D539" t="s">
        <v>3</v>
      </c>
      <c r="J539" s="1">
        <v>29407</v>
      </c>
      <c r="K539">
        <v>7</v>
      </c>
      <c r="L539">
        <v>60</v>
      </c>
      <c r="M539">
        <v>7</v>
      </c>
      <c r="N539">
        <v>0</v>
      </c>
      <c r="O539" t="s">
        <v>92</v>
      </c>
      <c r="P539">
        <v>1</v>
      </c>
      <c r="U539">
        <v>1</v>
      </c>
      <c r="V539" t="s">
        <v>149</v>
      </c>
      <c r="X539" t="s">
        <v>84</v>
      </c>
      <c r="Z539" t="s">
        <v>223</v>
      </c>
      <c r="AB539">
        <v>1</v>
      </c>
      <c r="AC539" t="s">
        <v>2489</v>
      </c>
      <c r="AD539" t="s">
        <v>75</v>
      </c>
      <c r="AG539" t="s">
        <v>32</v>
      </c>
      <c r="AO539" t="s">
        <v>165</v>
      </c>
      <c r="AQ539">
        <v>3</v>
      </c>
      <c r="AS539">
        <v>5</v>
      </c>
      <c r="AU539">
        <v>15</v>
      </c>
      <c r="AV539" t="s">
        <v>2490</v>
      </c>
      <c r="AW539" t="s">
        <v>67</v>
      </c>
      <c r="AY539">
        <v>9</v>
      </c>
      <c r="AZ539" t="s">
        <v>2491</v>
      </c>
      <c r="BA539" t="s">
        <v>2492</v>
      </c>
      <c r="BB539" t="s">
        <v>2493</v>
      </c>
      <c r="BC539">
        <v>1</v>
      </c>
    </row>
    <row r="540" spans="1:55" x14ac:dyDescent="0.3">
      <c r="A540">
        <v>538</v>
      </c>
      <c r="B540">
        <v>538</v>
      </c>
      <c r="C540">
        <v>538</v>
      </c>
      <c r="E540" t="s">
        <v>4</v>
      </c>
      <c r="G540" t="s">
        <v>6</v>
      </c>
      <c r="H540" t="s">
        <v>7</v>
      </c>
      <c r="J540" s="1">
        <v>29622</v>
      </c>
      <c r="K540">
        <v>7</v>
      </c>
      <c r="L540">
        <v>0</v>
      </c>
      <c r="M540">
        <v>10</v>
      </c>
      <c r="N540">
        <v>5</v>
      </c>
      <c r="O540" t="s">
        <v>55</v>
      </c>
      <c r="P540">
        <v>0</v>
      </c>
      <c r="Q540" t="s">
        <v>71</v>
      </c>
      <c r="S540" t="s">
        <v>57</v>
      </c>
      <c r="U540">
        <v>0</v>
      </c>
      <c r="AD540" t="s">
        <v>87</v>
      </c>
      <c r="AJ540" t="s">
        <v>35</v>
      </c>
      <c r="AO540" t="s">
        <v>76</v>
      </c>
      <c r="AQ540">
        <v>6</v>
      </c>
      <c r="AS540">
        <v>6</v>
      </c>
      <c r="AU540">
        <v>15</v>
      </c>
      <c r="AV540" t="s">
        <v>2494</v>
      </c>
      <c r="AW540" t="s">
        <v>2495</v>
      </c>
      <c r="AY540">
        <v>10</v>
      </c>
      <c r="AZ540" t="s">
        <v>2496</v>
      </c>
      <c r="BA540" t="s">
        <v>1586</v>
      </c>
      <c r="BC540">
        <v>0</v>
      </c>
    </row>
    <row r="541" spans="1:55" x14ac:dyDescent="0.3">
      <c r="A541">
        <v>539</v>
      </c>
      <c r="B541">
        <v>539</v>
      </c>
      <c r="C541">
        <v>539</v>
      </c>
      <c r="D541" t="s">
        <v>3</v>
      </c>
      <c r="J541" s="1">
        <v>34278</v>
      </c>
      <c r="K541">
        <v>8</v>
      </c>
      <c r="L541">
        <v>0</v>
      </c>
      <c r="M541">
        <v>15</v>
      </c>
      <c r="N541">
        <v>100</v>
      </c>
      <c r="O541" t="s">
        <v>100</v>
      </c>
      <c r="P541">
        <v>1</v>
      </c>
      <c r="U541">
        <v>1</v>
      </c>
      <c r="V541" t="s">
        <v>522</v>
      </c>
      <c r="X541" t="s">
        <v>84</v>
      </c>
      <c r="Z541" t="s">
        <v>60</v>
      </c>
      <c r="AB541">
        <v>1</v>
      </c>
      <c r="AC541" t="s">
        <v>61</v>
      </c>
      <c r="AD541" t="s">
        <v>62</v>
      </c>
      <c r="AE541" t="s">
        <v>30</v>
      </c>
      <c r="AG541" t="s">
        <v>32</v>
      </c>
      <c r="AH541" t="s">
        <v>33</v>
      </c>
      <c r="AI541" t="s">
        <v>34</v>
      </c>
      <c r="AJ541" t="s">
        <v>35</v>
      </c>
      <c r="AL541" t="s">
        <v>37</v>
      </c>
      <c r="AO541" t="s">
        <v>63</v>
      </c>
      <c r="AR541">
        <v>25</v>
      </c>
      <c r="AT541">
        <v>10</v>
      </c>
      <c r="AU541">
        <v>4</v>
      </c>
      <c r="AV541" t="s">
        <v>160</v>
      </c>
      <c r="AW541" t="s">
        <v>78</v>
      </c>
      <c r="AY541">
        <v>10</v>
      </c>
      <c r="AZ541" t="s">
        <v>2497</v>
      </c>
      <c r="BA541" t="s">
        <v>2498</v>
      </c>
      <c r="BB541" t="s">
        <v>2499</v>
      </c>
      <c r="BC541">
        <v>1</v>
      </c>
    </row>
    <row r="542" spans="1:55" x14ac:dyDescent="0.3">
      <c r="A542">
        <v>540</v>
      </c>
      <c r="B542">
        <v>540</v>
      </c>
      <c r="C542">
        <v>540</v>
      </c>
      <c r="D542" t="s">
        <v>3</v>
      </c>
      <c r="J542" s="1">
        <v>30548</v>
      </c>
      <c r="K542">
        <v>7</v>
      </c>
      <c r="L542">
        <v>0</v>
      </c>
      <c r="M542">
        <v>10</v>
      </c>
      <c r="N542">
        <v>1</v>
      </c>
      <c r="O542" t="s">
        <v>338</v>
      </c>
      <c r="P542">
        <v>1</v>
      </c>
      <c r="U542">
        <v>1</v>
      </c>
      <c r="V542" t="s">
        <v>83</v>
      </c>
      <c r="Y542" t="s">
        <v>2500</v>
      </c>
      <c r="Z542" t="s">
        <v>85</v>
      </c>
      <c r="AB542">
        <v>5</v>
      </c>
      <c r="AC542" t="s">
        <v>2126</v>
      </c>
      <c r="AD542" t="s">
        <v>87</v>
      </c>
      <c r="AI542" t="s">
        <v>34</v>
      </c>
      <c r="AO542" t="s">
        <v>88</v>
      </c>
      <c r="AQ542">
        <v>4</v>
      </c>
      <c r="AT542">
        <v>10</v>
      </c>
      <c r="AU542">
        <v>18</v>
      </c>
      <c r="AV542" t="s">
        <v>2501</v>
      </c>
      <c r="AW542" t="s">
        <v>348</v>
      </c>
      <c r="AY542">
        <v>10</v>
      </c>
      <c r="AZ542" t="s">
        <v>2502</v>
      </c>
      <c r="BA542" t="s">
        <v>2503</v>
      </c>
      <c r="BB542" t="s">
        <v>2504</v>
      </c>
      <c r="BC542">
        <v>1</v>
      </c>
    </row>
    <row r="543" spans="1:55" x14ac:dyDescent="0.3">
      <c r="A543">
        <v>541</v>
      </c>
      <c r="B543">
        <v>541</v>
      </c>
      <c r="C543">
        <v>541</v>
      </c>
      <c r="D543" t="s">
        <v>3</v>
      </c>
      <c r="J543" s="1">
        <v>33569</v>
      </c>
      <c r="K543">
        <v>8</v>
      </c>
      <c r="L543">
        <v>15</v>
      </c>
      <c r="M543">
        <v>6</v>
      </c>
      <c r="N543">
        <v>10</v>
      </c>
      <c r="O543" t="s">
        <v>106</v>
      </c>
      <c r="P543">
        <v>0</v>
      </c>
      <c r="Q543" t="s">
        <v>82</v>
      </c>
      <c r="S543" t="s">
        <v>107</v>
      </c>
      <c r="U543">
        <v>1</v>
      </c>
      <c r="V543" t="s">
        <v>158</v>
      </c>
      <c r="X543" t="s">
        <v>84</v>
      </c>
      <c r="Z543" t="s">
        <v>234</v>
      </c>
      <c r="AB543">
        <v>1</v>
      </c>
      <c r="AC543" t="s">
        <v>2505</v>
      </c>
      <c r="AD543" t="s">
        <v>62</v>
      </c>
      <c r="AH543" t="s">
        <v>33</v>
      </c>
      <c r="AJ543" t="s">
        <v>35</v>
      </c>
      <c r="AK543" t="s">
        <v>36</v>
      </c>
      <c r="AO543" t="s">
        <v>63</v>
      </c>
      <c r="AQ543">
        <v>6</v>
      </c>
      <c r="AT543">
        <v>20</v>
      </c>
      <c r="AU543">
        <v>15</v>
      </c>
      <c r="AV543" t="s">
        <v>2506</v>
      </c>
      <c r="AW543" t="s">
        <v>67</v>
      </c>
      <c r="AY543">
        <v>10</v>
      </c>
      <c r="AZ543" t="s">
        <v>2507</v>
      </c>
      <c r="BA543" t="s">
        <v>2508</v>
      </c>
      <c r="BB543" t="s">
        <v>533</v>
      </c>
      <c r="BC543">
        <v>1</v>
      </c>
    </row>
    <row r="544" spans="1:55" x14ac:dyDescent="0.3">
      <c r="A544">
        <v>542</v>
      </c>
      <c r="B544">
        <v>542</v>
      </c>
      <c r="C544">
        <v>542</v>
      </c>
      <c r="E544" t="s">
        <v>4</v>
      </c>
      <c r="J544" s="1">
        <v>32046</v>
      </c>
      <c r="K544">
        <v>7</v>
      </c>
      <c r="L544">
        <v>10</v>
      </c>
      <c r="M544">
        <v>8</v>
      </c>
      <c r="N544">
        <v>24</v>
      </c>
      <c r="O544" t="s">
        <v>70</v>
      </c>
      <c r="P544">
        <v>1</v>
      </c>
      <c r="U544">
        <v>1</v>
      </c>
      <c r="V544" t="s">
        <v>8</v>
      </c>
      <c r="X544" t="s">
        <v>84</v>
      </c>
      <c r="AA544" t="s">
        <v>2509</v>
      </c>
      <c r="AB544">
        <v>5</v>
      </c>
      <c r="AC544" t="s">
        <v>2510</v>
      </c>
      <c r="AD544" t="s">
        <v>62</v>
      </c>
      <c r="AJ544" t="s">
        <v>35</v>
      </c>
      <c r="AO544" t="s">
        <v>76</v>
      </c>
      <c r="AQ544">
        <v>1</v>
      </c>
      <c r="AS544">
        <v>1</v>
      </c>
      <c r="AU544">
        <v>10</v>
      </c>
      <c r="AV544" t="s">
        <v>2511</v>
      </c>
      <c r="AW544" t="s">
        <v>78</v>
      </c>
      <c r="AY544">
        <v>8</v>
      </c>
      <c r="AZ544" t="s">
        <v>2512</v>
      </c>
      <c r="BA544" t="s">
        <v>2513</v>
      </c>
      <c r="BB544" t="s">
        <v>2514</v>
      </c>
      <c r="BC544">
        <v>1</v>
      </c>
    </row>
    <row r="545" spans="1:55" x14ac:dyDescent="0.3">
      <c r="A545">
        <v>543</v>
      </c>
      <c r="B545">
        <v>543</v>
      </c>
      <c r="C545">
        <v>543</v>
      </c>
      <c r="D545" t="s">
        <v>3</v>
      </c>
      <c r="H545" t="s">
        <v>7</v>
      </c>
      <c r="J545" s="1">
        <v>31463</v>
      </c>
      <c r="K545">
        <v>7</v>
      </c>
      <c r="L545">
        <v>0</v>
      </c>
      <c r="M545">
        <v>8</v>
      </c>
      <c r="N545">
        <v>1</v>
      </c>
      <c r="O545" t="s">
        <v>100</v>
      </c>
      <c r="P545">
        <v>1</v>
      </c>
      <c r="U545">
        <v>1</v>
      </c>
      <c r="V545" t="s">
        <v>410</v>
      </c>
      <c r="X545" t="s">
        <v>114</v>
      </c>
      <c r="AA545" t="s">
        <v>901</v>
      </c>
      <c r="AB545">
        <v>5</v>
      </c>
      <c r="AD545" t="s">
        <v>87</v>
      </c>
      <c r="AH545" t="s">
        <v>33</v>
      </c>
      <c r="AJ545" t="s">
        <v>35</v>
      </c>
      <c r="AO545" t="s">
        <v>76</v>
      </c>
      <c r="AQ545">
        <v>2</v>
      </c>
      <c r="AS545">
        <v>3</v>
      </c>
      <c r="AU545">
        <v>10</v>
      </c>
      <c r="AV545" t="s">
        <v>2515</v>
      </c>
      <c r="AW545" t="s">
        <v>78</v>
      </c>
      <c r="AY545">
        <v>9</v>
      </c>
      <c r="AZ545" t="s">
        <v>2516</v>
      </c>
      <c r="BA545" t="s">
        <v>2517</v>
      </c>
      <c r="BB545" t="s">
        <v>2518</v>
      </c>
      <c r="BC545">
        <v>0</v>
      </c>
    </row>
    <row r="546" spans="1:55" ht="172.8" x14ac:dyDescent="0.3">
      <c r="A546">
        <v>544</v>
      </c>
      <c r="B546">
        <v>544</v>
      </c>
      <c r="C546">
        <v>544</v>
      </c>
      <c r="E546" t="s">
        <v>4</v>
      </c>
      <c r="G546" t="s">
        <v>6</v>
      </c>
      <c r="H546" t="s">
        <v>7</v>
      </c>
      <c r="J546" s="1">
        <v>32088</v>
      </c>
      <c r="K546">
        <v>7</v>
      </c>
      <c r="L546">
        <v>45</v>
      </c>
      <c r="M546">
        <v>7</v>
      </c>
      <c r="N546">
        <v>6</v>
      </c>
      <c r="O546" t="s">
        <v>81</v>
      </c>
      <c r="P546">
        <v>0</v>
      </c>
      <c r="Q546" t="s">
        <v>101</v>
      </c>
      <c r="S546" t="s">
        <v>102</v>
      </c>
      <c r="U546">
        <v>1</v>
      </c>
      <c r="V546" t="s">
        <v>216</v>
      </c>
      <c r="X546" t="s">
        <v>59</v>
      </c>
      <c r="AA546" t="s">
        <v>2519</v>
      </c>
      <c r="AB546">
        <v>8</v>
      </c>
      <c r="AC546" t="s">
        <v>2520</v>
      </c>
      <c r="AD546" t="s">
        <v>87</v>
      </c>
      <c r="AH546" t="s">
        <v>33</v>
      </c>
      <c r="AO546" t="s">
        <v>76</v>
      </c>
      <c r="AQ546">
        <v>3</v>
      </c>
      <c r="AS546">
        <v>2</v>
      </c>
      <c r="AU546">
        <v>40</v>
      </c>
      <c r="AV546" t="s">
        <v>2521</v>
      </c>
      <c r="AW546" t="s">
        <v>78</v>
      </c>
      <c r="AY546">
        <v>10</v>
      </c>
      <c r="AZ546" s="3" t="s">
        <v>2522</v>
      </c>
      <c r="BC546">
        <v>0</v>
      </c>
    </row>
    <row r="547" spans="1:55" x14ac:dyDescent="0.3">
      <c r="A547">
        <v>545</v>
      </c>
      <c r="B547">
        <v>545</v>
      </c>
      <c r="C547">
        <v>545</v>
      </c>
      <c r="D547" t="s">
        <v>3</v>
      </c>
      <c r="J547" s="1">
        <v>22447</v>
      </c>
      <c r="K547">
        <v>8</v>
      </c>
      <c r="L547">
        <v>120</v>
      </c>
      <c r="M547">
        <v>2</v>
      </c>
      <c r="N547">
        <v>25</v>
      </c>
      <c r="O547" t="s">
        <v>306</v>
      </c>
      <c r="P547">
        <v>1</v>
      </c>
      <c r="U547">
        <v>1</v>
      </c>
      <c r="V547" t="s">
        <v>216</v>
      </c>
      <c r="X547" t="s">
        <v>59</v>
      </c>
      <c r="Z547" t="s">
        <v>359</v>
      </c>
      <c r="AB547">
        <v>25</v>
      </c>
      <c r="AC547" t="s">
        <v>2523</v>
      </c>
      <c r="AD547" t="s">
        <v>87</v>
      </c>
      <c r="AE547" t="s">
        <v>30</v>
      </c>
      <c r="AG547" t="s">
        <v>32</v>
      </c>
      <c r="AL547" t="s">
        <v>37</v>
      </c>
      <c r="AO547" t="s">
        <v>88</v>
      </c>
      <c r="AR547">
        <v>20</v>
      </c>
      <c r="AS547">
        <v>5</v>
      </c>
      <c r="AU547">
        <v>15</v>
      </c>
      <c r="AV547" t="s">
        <v>2524</v>
      </c>
      <c r="AX547" t="s">
        <v>2525</v>
      </c>
      <c r="AY547">
        <v>10</v>
      </c>
      <c r="AZ547" t="s">
        <v>79</v>
      </c>
      <c r="BA547" t="s">
        <v>2526</v>
      </c>
      <c r="BB547" t="s">
        <v>119</v>
      </c>
      <c r="BC547">
        <v>1</v>
      </c>
    </row>
    <row r="548" spans="1:55" x14ac:dyDescent="0.3">
      <c r="A548">
        <v>546</v>
      </c>
      <c r="B548">
        <v>546</v>
      </c>
      <c r="C548">
        <v>546</v>
      </c>
      <c r="D548" t="s">
        <v>3</v>
      </c>
      <c r="H548" t="s">
        <v>7</v>
      </c>
      <c r="J548" s="1">
        <v>29693</v>
      </c>
      <c r="K548">
        <v>6</v>
      </c>
      <c r="L548">
        <v>15</v>
      </c>
      <c r="M548">
        <v>10</v>
      </c>
      <c r="N548">
        <v>3</v>
      </c>
      <c r="O548" t="s">
        <v>100</v>
      </c>
      <c r="P548">
        <v>1</v>
      </c>
      <c r="U548">
        <v>1</v>
      </c>
      <c r="V548" t="s">
        <v>216</v>
      </c>
      <c r="X548" t="s">
        <v>84</v>
      </c>
      <c r="AA548" t="s">
        <v>2527</v>
      </c>
      <c r="AB548">
        <v>10</v>
      </c>
      <c r="AC548" t="s">
        <v>2528</v>
      </c>
      <c r="AD548" t="s">
        <v>164</v>
      </c>
      <c r="AM548" t="s">
        <v>38</v>
      </c>
      <c r="AW548" t="s">
        <v>348</v>
      </c>
      <c r="AY548">
        <v>9</v>
      </c>
      <c r="AZ548" t="s">
        <v>2529</v>
      </c>
      <c r="BA548" t="s">
        <v>2530</v>
      </c>
      <c r="BB548" t="s">
        <v>1618</v>
      </c>
      <c r="BC548">
        <v>0</v>
      </c>
    </row>
    <row r="549" spans="1:55" x14ac:dyDescent="0.3">
      <c r="A549">
        <v>547</v>
      </c>
      <c r="B549">
        <v>547</v>
      </c>
      <c r="C549">
        <v>547</v>
      </c>
      <c r="D549" t="s">
        <v>3</v>
      </c>
      <c r="F549" t="s">
        <v>5</v>
      </c>
      <c r="I549" t="s">
        <v>2531</v>
      </c>
      <c r="J549" s="1">
        <v>33012</v>
      </c>
      <c r="K549">
        <v>6</v>
      </c>
      <c r="L549">
        <v>0</v>
      </c>
      <c r="M549">
        <v>10</v>
      </c>
      <c r="N549">
        <v>300</v>
      </c>
      <c r="O549" t="s">
        <v>92</v>
      </c>
      <c r="P549">
        <v>1</v>
      </c>
      <c r="U549">
        <v>1</v>
      </c>
      <c r="V549" t="s">
        <v>216</v>
      </c>
      <c r="Y549" t="s">
        <v>2532</v>
      </c>
      <c r="Z549" t="s">
        <v>275</v>
      </c>
      <c r="AB549">
        <v>1</v>
      </c>
      <c r="AC549" t="s">
        <v>2533</v>
      </c>
      <c r="AD549" t="s">
        <v>87</v>
      </c>
      <c r="AG549" t="s">
        <v>32</v>
      </c>
      <c r="AH549" t="s">
        <v>33</v>
      </c>
      <c r="AO549" t="s">
        <v>76</v>
      </c>
      <c r="AR549">
        <v>12</v>
      </c>
      <c r="AT549">
        <v>10</v>
      </c>
      <c r="AU549">
        <v>3</v>
      </c>
      <c r="AV549" t="s">
        <v>2534</v>
      </c>
      <c r="AW549" t="s">
        <v>78</v>
      </c>
      <c r="AY549">
        <v>10</v>
      </c>
      <c r="AZ549" t="s">
        <v>2535</v>
      </c>
      <c r="BA549" t="s">
        <v>2536</v>
      </c>
      <c r="BB549" t="s">
        <v>2537</v>
      </c>
      <c r="BC549">
        <v>1</v>
      </c>
    </row>
    <row r="550" spans="1:55" ht="409.6" x14ac:dyDescent="0.3">
      <c r="A550">
        <v>548</v>
      </c>
      <c r="B550">
        <v>548</v>
      </c>
      <c r="C550">
        <v>548</v>
      </c>
      <c r="D550" t="s">
        <v>3</v>
      </c>
      <c r="E550" t="s">
        <v>4</v>
      </c>
      <c r="G550" t="s">
        <v>6</v>
      </c>
      <c r="J550" s="1">
        <v>32295</v>
      </c>
      <c r="K550">
        <v>7</v>
      </c>
      <c r="L550">
        <v>20</v>
      </c>
      <c r="M550">
        <v>10</v>
      </c>
      <c r="N550">
        <v>30</v>
      </c>
      <c r="O550" t="s">
        <v>192</v>
      </c>
      <c r="P550">
        <v>1</v>
      </c>
      <c r="U550">
        <v>1</v>
      </c>
      <c r="V550" t="s">
        <v>216</v>
      </c>
      <c r="X550" t="s">
        <v>84</v>
      </c>
      <c r="Z550" t="s">
        <v>95</v>
      </c>
      <c r="AB550">
        <v>2</v>
      </c>
      <c r="AC550" t="s">
        <v>2538</v>
      </c>
      <c r="AD550" t="s">
        <v>62</v>
      </c>
      <c r="AM550" t="s">
        <v>38</v>
      </c>
      <c r="AW550" t="s">
        <v>78</v>
      </c>
      <c r="AY550">
        <v>5</v>
      </c>
      <c r="AZ550" s="3" t="s">
        <v>2539</v>
      </c>
      <c r="BA550" s="3" t="s">
        <v>2540</v>
      </c>
      <c r="BB550" t="s">
        <v>2541</v>
      </c>
      <c r="BC550">
        <v>0</v>
      </c>
    </row>
    <row r="551" spans="1:55" x14ac:dyDescent="0.3">
      <c r="A551">
        <v>549</v>
      </c>
      <c r="B551">
        <v>549</v>
      </c>
      <c r="C551">
        <v>549</v>
      </c>
      <c r="E551" t="s">
        <v>4</v>
      </c>
      <c r="J551" s="1">
        <v>33183</v>
      </c>
      <c r="K551">
        <v>6</v>
      </c>
      <c r="L551">
        <v>10</v>
      </c>
      <c r="M551">
        <v>6</v>
      </c>
      <c r="N551">
        <v>4</v>
      </c>
      <c r="O551" t="s">
        <v>106</v>
      </c>
      <c r="P551">
        <v>1</v>
      </c>
      <c r="U551">
        <v>1</v>
      </c>
      <c r="V551" t="s">
        <v>216</v>
      </c>
      <c r="X551" t="s">
        <v>94</v>
      </c>
      <c r="Z551" t="s">
        <v>95</v>
      </c>
      <c r="AB551">
        <v>10</v>
      </c>
      <c r="AC551" t="s">
        <v>2542</v>
      </c>
      <c r="AD551" t="s">
        <v>62</v>
      </c>
      <c r="AJ551" t="s">
        <v>35</v>
      </c>
      <c r="AO551" t="s">
        <v>88</v>
      </c>
      <c r="AQ551">
        <v>2</v>
      </c>
      <c r="AS551">
        <v>3</v>
      </c>
      <c r="AU551">
        <v>4</v>
      </c>
      <c r="AV551" t="s">
        <v>2543</v>
      </c>
      <c r="AW551" t="s">
        <v>78</v>
      </c>
      <c r="AY551">
        <v>9</v>
      </c>
      <c r="AZ551" t="s">
        <v>2544</v>
      </c>
      <c r="BA551" t="s">
        <v>2545</v>
      </c>
      <c r="BB551" t="s">
        <v>119</v>
      </c>
      <c r="BC551">
        <v>1</v>
      </c>
    </row>
    <row r="552" spans="1:55" ht="409.6" x14ac:dyDescent="0.3">
      <c r="A552">
        <v>550</v>
      </c>
      <c r="B552">
        <v>550</v>
      </c>
      <c r="C552">
        <v>550</v>
      </c>
      <c r="E552" t="s">
        <v>4</v>
      </c>
      <c r="G552" t="s">
        <v>6</v>
      </c>
      <c r="J552" s="1">
        <v>30539</v>
      </c>
      <c r="K552">
        <v>7</v>
      </c>
      <c r="L552">
        <v>30</v>
      </c>
      <c r="M552">
        <v>8</v>
      </c>
      <c r="N552">
        <v>4</v>
      </c>
      <c r="O552" t="s">
        <v>306</v>
      </c>
      <c r="P552">
        <v>0</v>
      </c>
      <c r="Q552" t="s">
        <v>71</v>
      </c>
      <c r="S552" t="s">
        <v>72</v>
      </c>
      <c r="U552">
        <v>1</v>
      </c>
      <c r="V552" t="s">
        <v>216</v>
      </c>
      <c r="X552" t="s">
        <v>84</v>
      </c>
      <c r="Z552" t="s">
        <v>95</v>
      </c>
      <c r="AB552">
        <v>7</v>
      </c>
      <c r="AC552" t="s">
        <v>202</v>
      </c>
      <c r="AD552" t="s">
        <v>87</v>
      </c>
      <c r="AH552" t="s">
        <v>33</v>
      </c>
      <c r="AJ552" t="s">
        <v>35</v>
      </c>
      <c r="AO552" t="s">
        <v>63</v>
      </c>
      <c r="AQ552">
        <v>3</v>
      </c>
      <c r="AS552">
        <v>2</v>
      </c>
      <c r="AU552">
        <v>8</v>
      </c>
      <c r="AV552" t="s">
        <v>2546</v>
      </c>
      <c r="AX552" t="s">
        <v>2547</v>
      </c>
      <c r="AY552">
        <v>9</v>
      </c>
      <c r="AZ552" s="3" t="s">
        <v>2548</v>
      </c>
      <c r="BA552" t="s">
        <v>2549</v>
      </c>
      <c r="BC552">
        <v>0</v>
      </c>
    </row>
    <row r="553" spans="1:55" ht="409.6" x14ac:dyDescent="0.3">
      <c r="A553">
        <v>551</v>
      </c>
      <c r="B553">
        <v>551</v>
      </c>
      <c r="C553">
        <v>551</v>
      </c>
      <c r="E553" t="s">
        <v>4</v>
      </c>
      <c r="H553" t="s">
        <v>7</v>
      </c>
      <c r="J553" s="1">
        <v>32693</v>
      </c>
      <c r="K553">
        <v>6</v>
      </c>
      <c r="L553">
        <v>60</v>
      </c>
      <c r="M553">
        <v>5</v>
      </c>
      <c r="N553">
        <v>30</v>
      </c>
      <c r="O553" t="s">
        <v>92</v>
      </c>
      <c r="P553">
        <v>1</v>
      </c>
      <c r="U553">
        <v>1</v>
      </c>
      <c r="V553" t="s">
        <v>216</v>
      </c>
      <c r="X553" t="s">
        <v>59</v>
      </c>
      <c r="Z553" t="s">
        <v>95</v>
      </c>
      <c r="AB553">
        <v>8</v>
      </c>
      <c r="AC553" t="s">
        <v>2550</v>
      </c>
      <c r="AD553" t="s">
        <v>62</v>
      </c>
      <c r="AM553" t="s">
        <v>38</v>
      </c>
      <c r="AW553" t="s">
        <v>78</v>
      </c>
      <c r="AY553">
        <v>8</v>
      </c>
      <c r="AZ553" s="3" t="s">
        <v>2551</v>
      </c>
      <c r="BA553" t="s">
        <v>2552</v>
      </c>
      <c r="BB553" s="3" t="s">
        <v>2553</v>
      </c>
      <c r="BC553">
        <v>1</v>
      </c>
    </row>
    <row r="554" spans="1:55" x14ac:dyDescent="0.3">
      <c r="A554">
        <v>552</v>
      </c>
      <c r="B554">
        <v>552</v>
      </c>
      <c r="C554">
        <v>552</v>
      </c>
      <c r="D554" t="s">
        <v>3</v>
      </c>
      <c r="H554" t="s">
        <v>7</v>
      </c>
      <c r="J554" s="1">
        <v>28956</v>
      </c>
      <c r="K554">
        <v>6</v>
      </c>
      <c r="L554">
        <v>40</v>
      </c>
      <c r="M554">
        <v>12</v>
      </c>
      <c r="N554">
        <v>2</v>
      </c>
      <c r="O554" t="s">
        <v>124</v>
      </c>
      <c r="P554">
        <v>0</v>
      </c>
      <c r="Q554" t="s">
        <v>101</v>
      </c>
      <c r="S554" t="s">
        <v>102</v>
      </c>
      <c r="U554">
        <v>1</v>
      </c>
      <c r="V554" t="s">
        <v>216</v>
      </c>
      <c r="X554" t="s">
        <v>59</v>
      </c>
      <c r="Z554" t="s">
        <v>95</v>
      </c>
      <c r="AB554">
        <v>15</v>
      </c>
      <c r="AC554" t="s">
        <v>2554</v>
      </c>
      <c r="AD554" t="s">
        <v>75</v>
      </c>
      <c r="AG554" t="s">
        <v>32</v>
      </c>
      <c r="AO554" t="s">
        <v>76</v>
      </c>
      <c r="AQ554">
        <v>4</v>
      </c>
      <c r="AS554">
        <v>4</v>
      </c>
      <c r="AU554">
        <v>5</v>
      </c>
      <c r="AV554" t="s">
        <v>2555</v>
      </c>
      <c r="AW554" t="s">
        <v>78</v>
      </c>
      <c r="AY554">
        <v>10</v>
      </c>
      <c r="AZ554" t="s">
        <v>2556</v>
      </c>
      <c r="BA554" t="s">
        <v>2557</v>
      </c>
      <c r="BB554" t="s">
        <v>2558</v>
      </c>
      <c r="BC554">
        <v>0</v>
      </c>
    </row>
    <row r="555" spans="1:55" x14ac:dyDescent="0.3">
      <c r="A555">
        <v>553</v>
      </c>
      <c r="B555">
        <v>553</v>
      </c>
      <c r="C555">
        <v>553</v>
      </c>
      <c r="E555" t="s">
        <v>4</v>
      </c>
      <c r="G555" t="s">
        <v>6</v>
      </c>
      <c r="H555" t="s">
        <v>7</v>
      </c>
      <c r="J555" s="1">
        <v>30258</v>
      </c>
      <c r="K555">
        <v>6</v>
      </c>
      <c r="L555">
        <v>70</v>
      </c>
      <c r="M555">
        <v>10</v>
      </c>
      <c r="N555">
        <v>12</v>
      </c>
      <c r="O555" t="s">
        <v>124</v>
      </c>
      <c r="P555">
        <v>0</v>
      </c>
      <c r="Q555" t="s">
        <v>101</v>
      </c>
      <c r="S555" t="s">
        <v>107</v>
      </c>
      <c r="U555">
        <v>1</v>
      </c>
      <c r="V555" t="s">
        <v>216</v>
      </c>
      <c r="X555" t="s">
        <v>84</v>
      </c>
      <c r="Z555" t="s">
        <v>95</v>
      </c>
      <c r="AB555">
        <v>10</v>
      </c>
      <c r="AC555" t="s">
        <v>2559</v>
      </c>
      <c r="AD555" t="s">
        <v>62</v>
      </c>
      <c r="AH555" t="s">
        <v>33</v>
      </c>
      <c r="AN555" t="s">
        <v>1074</v>
      </c>
      <c r="AO555" t="s">
        <v>76</v>
      </c>
      <c r="AQ555">
        <v>6</v>
      </c>
      <c r="AS555">
        <v>4</v>
      </c>
      <c r="AU555">
        <v>20</v>
      </c>
      <c r="AV555" t="s">
        <v>2560</v>
      </c>
      <c r="AX555" t="s">
        <v>2561</v>
      </c>
      <c r="AY555">
        <v>10</v>
      </c>
      <c r="AZ555" t="s">
        <v>2562</v>
      </c>
      <c r="BA555" t="s">
        <v>2563</v>
      </c>
      <c r="BB555" t="s">
        <v>2564</v>
      </c>
      <c r="BC555">
        <v>1</v>
      </c>
    </row>
    <row r="556" spans="1:55" x14ac:dyDescent="0.3">
      <c r="A556">
        <v>554</v>
      </c>
      <c r="B556">
        <v>554</v>
      </c>
      <c r="C556">
        <v>554</v>
      </c>
      <c r="E556" t="s">
        <v>4</v>
      </c>
      <c r="J556" s="1">
        <v>33056</v>
      </c>
      <c r="K556">
        <v>8</v>
      </c>
      <c r="L556">
        <v>0</v>
      </c>
      <c r="M556">
        <v>12</v>
      </c>
      <c r="N556">
        <v>15</v>
      </c>
      <c r="O556" t="s">
        <v>55</v>
      </c>
      <c r="P556">
        <v>0</v>
      </c>
      <c r="Q556" t="s">
        <v>71</v>
      </c>
      <c r="S556" t="s">
        <v>102</v>
      </c>
      <c r="U556">
        <v>1</v>
      </c>
      <c r="V556" t="s">
        <v>158</v>
      </c>
      <c r="X556" t="s">
        <v>94</v>
      </c>
      <c r="Z556" t="s">
        <v>308</v>
      </c>
      <c r="AB556">
        <v>5</v>
      </c>
      <c r="AC556" t="s">
        <v>2565</v>
      </c>
      <c r="AD556" t="s">
        <v>87</v>
      </c>
      <c r="AI556" t="s">
        <v>34</v>
      </c>
      <c r="AO556" t="s">
        <v>165</v>
      </c>
      <c r="AQ556">
        <v>4</v>
      </c>
      <c r="AS556">
        <v>2</v>
      </c>
      <c r="AU556">
        <v>5</v>
      </c>
      <c r="AV556" t="s">
        <v>2566</v>
      </c>
      <c r="AW556" t="s">
        <v>78</v>
      </c>
      <c r="AY556">
        <v>10</v>
      </c>
      <c r="AZ556" t="s">
        <v>2567</v>
      </c>
      <c r="BA556" t="s">
        <v>2568</v>
      </c>
      <c r="BB556" t="s">
        <v>2569</v>
      </c>
      <c r="BC556">
        <v>0</v>
      </c>
    </row>
    <row r="557" spans="1:55" x14ac:dyDescent="0.3">
      <c r="A557">
        <v>555</v>
      </c>
      <c r="B557">
        <v>555</v>
      </c>
      <c r="C557">
        <v>555</v>
      </c>
      <c r="D557" t="s">
        <v>3</v>
      </c>
      <c r="J557" s="1">
        <v>23508</v>
      </c>
      <c r="K557">
        <v>6</v>
      </c>
      <c r="L557">
        <v>95</v>
      </c>
      <c r="M557">
        <v>8</v>
      </c>
      <c r="N557">
        <v>25</v>
      </c>
      <c r="O557" t="s">
        <v>192</v>
      </c>
      <c r="P557">
        <v>1</v>
      </c>
      <c r="U557">
        <v>1</v>
      </c>
      <c r="V557" t="s">
        <v>158</v>
      </c>
      <c r="X557" t="s">
        <v>84</v>
      </c>
      <c r="Z557" t="s">
        <v>159</v>
      </c>
      <c r="AB557">
        <v>10</v>
      </c>
      <c r="AC557" t="s">
        <v>2570</v>
      </c>
      <c r="AD557" t="s">
        <v>87</v>
      </c>
      <c r="AG557" t="s">
        <v>32</v>
      </c>
      <c r="AO557" t="s">
        <v>165</v>
      </c>
      <c r="AQ557">
        <v>3</v>
      </c>
      <c r="AS557">
        <v>6</v>
      </c>
      <c r="AU557">
        <v>25</v>
      </c>
      <c r="AV557" t="s">
        <v>2571</v>
      </c>
      <c r="AW557" t="s">
        <v>67</v>
      </c>
      <c r="AY557">
        <v>9</v>
      </c>
      <c r="AZ557" t="s">
        <v>2572</v>
      </c>
      <c r="BA557" t="s">
        <v>678</v>
      </c>
      <c r="BB557" t="s">
        <v>2573</v>
      </c>
      <c r="BC557">
        <v>0</v>
      </c>
    </row>
    <row r="558" spans="1:55" x14ac:dyDescent="0.3">
      <c r="A558">
        <v>556</v>
      </c>
      <c r="B558">
        <v>556</v>
      </c>
      <c r="C558">
        <v>556</v>
      </c>
      <c r="D558" t="s">
        <v>3</v>
      </c>
      <c r="F558" t="s">
        <v>5</v>
      </c>
      <c r="H558" t="s">
        <v>7</v>
      </c>
      <c r="J558" s="1">
        <v>29547</v>
      </c>
      <c r="K558">
        <v>6</v>
      </c>
      <c r="L558">
        <v>30</v>
      </c>
      <c r="M558">
        <v>10</v>
      </c>
      <c r="N558">
        <v>10</v>
      </c>
      <c r="O558" t="s">
        <v>106</v>
      </c>
      <c r="P558">
        <v>0</v>
      </c>
      <c r="Q558" t="s">
        <v>82</v>
      </c>
      <c r="S558" t="s">
        <v>107</v>
      </c>
      <c r="U558">
        <v>1</v>
      </c>
      <c r="V558" t="s">
        <v>138</v>
      </c>
      <c r="X558" t="s">
        <v>145</v>
      </c>
      <c r="Z558" t="s">
        <v>159</v>
      </c>
      <c r="AB558">
        <v>12</v>
      </c>
      <c r="AC558" t="s">
        <v>2574</v>
      </c>
      <c r="AD558" t="s">
        <v>75</v>
      </c>
      <c r="AH558" t="s">
        <v>33</v>
      </c>
      <c r="AO558" t="s">
        <v>76</v>
      </c>
      <c r="AQ558">
        <v>6</v>
      </c>
      <c r="AS558">
        <v>6</v>
      </c>
      <c r="AU558">
        <v>3</v>
      </c>
      <c r="AV558" t="s">
        <v>2575</v>
      </c>
      <c r="AW558" t="s">
        <v>78</v>
      </c>
      <c r="AY558">
        <v>10</v>
      </c>
      <c r="AZ558" t="s">
        <v>2576</v>
      </c>
      <c r="BA558" t="s">
        <v>431</v>
      </c>
      <c r="BB558" t="s">
        <v>2577</v>
      </c>
      <c r="BC558">
        <v>1</v>
      </c>
    </row>
    <row r="559" spans="1:55" x14ac:dyDescent="0.3">
      <c r="A559">
        <v>557</v>
      </c>
      <c r="B559">
        <v>557</v>
      </c>
      <c r="C559">
        <v>557</v>
      </c>
      <c r="D559" t="s">
        <v>3</v>
      </c>
      <c r="G559" t="s">
        <v>6</v>
      </c>
      <c r="H559" t="s">
        <v>7</v>
      </c>
      <c r="J559" s="1">
        <v>30965</v>
      </c>
      <c r="K559">
        <v>8</v>
      </c>
      <c r="L559">
        <v>0</v>
      </c>
      <c r="M559">
        <v>14</v>
      </c>
      <c r="N559">
        <v>20</v>
      </c>
      <c r="O559" t="s">
        <v>55</v>
      </c>
      <c r="P559">
        <v>1</v>
      </c>
      <c r="U559">
        <v>0</v>
      </c>
      <c r="AD559" t="s">
        <v>164</v>
      </c>
      <c r="AH559" t="s">
        <v>33</v>
      </c>
      <c r="AO559" t="s">
        <v>76</v>
      </c>
      <c r="AQ559">
        <v>6</v>
      </c>
      <c r="AT559">
        <v>10</v>
      </c>
      <c r="AU559">
        <v>12</v>
      </c>
      <c r="AV559" t="s">
        <v>2578</v>
      </c>
      <c r="AW559" t="s">
        <v>67</v>
      </c>
      <c r="AY559">
        <v>9</v>
      </c>
      <c r="AZ559" t="s">
        <v>2579</v>
      </c>
      <c r="BA559" t="s">
        <v>2580</v>
      </c>
      <c r="BB559" t="s">
        <v>2581</v>
      </c>
      <c r="BC559">
        <v>1</v>
      </c>
    </row>
    <row r="560" spans="1:55" x14ac:dyDescent="0.3">
      <c r="A560">
        <v>558</v>
      </c>
      <c r="B560">
        <v>558</v>
      </c>
      <c r="C560">
        <v>558</v>
      </c>
      <c r="E560" t="s">
        <v>4</v>
      </c>
      <c r="J560" s="1">
        <v>29954</v>
      </c>
      <c r="K560">
        <v>8</v>
      </c>
      <c r="L560">
        <v>8</v>
      </c>
      <c r="M560">
        <v>1</v>
      </c>
      <c r="N560">
        <v>5</v>
      </c>
      <c r="O560" t="s">
        <v>124</v>
      </c>
      <c r="P560">
        <v>1</v>
      </c>
      <c r="U560">
        <v>1</v>
      </c>
      <c r="V560" t="s">
        <v>33</v>
      </c>
      <c r="X560" t="s">
        <v>114</v>
      </c>
      <c r="Z560" t="s">
        <v>95</v>
      </c>
      <c r="AB560">
        <v>15</v>
      </c>
      <c r="AC560" t="s">
        <v>2582</v>
      </c>
      <c r="AD560" t="s">
        <v>75</v>
      </c>
      <c r="AH560" t="s">
        <v>33</v>
      </c>
      <c r="AO560" t="s">
        <v>76</v>
      </c>
      <c r="AQ560">
        <v>6</v>
      </c>
      <c r="AS560">
        <v>3</v>
      </c>
      <c r="AU560">
        <v>40</v>
      </c>
      <c r="AV560" t="s">
        <v>2583</v>
      </c>
      <c r="AW560" t="s">
        <v>78</v>
      </c>
      <c r="AY560">
        <v>10</v>
      </c>
      <c r="AZ560" t="s">
        <v>2584</v>
      </c>
      <c r="BA560" t="s">
        <v>2585</v>
      </c>
      <c r="BB560" t="s">
        <v>321</v>
      </c>
      <c r="BC560">
        <v>1</v>
      </c>
    </row>
    <row r="561" spans="1:55" ht="409.6" x14ac:dyDescent="0.3">
      <c r="A561">
        <v>559</v>
      </c>
      <c r="B561">
        <v>559</v>
      </c>
      <c r="C561">
        <v>559</v>
      </c>
      <c r="D561" t="s">
        <v>3</v>
      </c>
      <c r="E561" t="s">
        <v>4</v>
      </c>
      <c r="H561" t="s">
        <v>7</v>
      </c>
      <c r="J561" s="1">
        <v>34041</v>
      </c>
      <c r="K561">
        <v>7</v>
      </c>
      <c r="L561">
        <v>20</v>
      </c>
      <c r="M561">
        <v>14</v>
      </c>
      <c r="N561">
        <v>10</v>
      </c>
      <c r="O561" t="s">
        <v>55</v>
      </c>
      <c r="P561">
        <v>1</v>
      </c>
      <c r="U561">
        <v>1</v>
      </c>
      <c r="V561" t="s">
        <v>216</v>
      </c>
      <c r="X561" t="s">
        <v>84</v>
      </c>
      <c r="Z561" t="s">
        <v>275</v>
      </c>
      <c r="AB561">
        <v>2</v>
      </c>
      <c r="AC561" t="s">
        <v>2586</v>
      </c>
      <c r="AD561" t="s">
        <v>62</v>
      </c>
      <c r="AH561" t="s">
        <v>33</v>
      </c>
      <c r="AO561" t="s">
        <v>76</v>
      </c>
      <c r="AR561">
        <v>30</v>
      </c>
      <c r="AT561">
        <v>10</v>
      </c>
      <c r="AU561">
        <v>20</v>
      </c>
      <c r="AV561" t="s">
        <v>2587</v>
      </c>
      <c r="AW561" t="s">
        <v>78</v>
      </c>
      <c r="AY561">
        <v>5</v>
      </c>
      <c r="AZ561" s="3" t="s">
        <v>2588</v>
      </c>
      <c r="BA561" t="s">
        <v>178</v>
      </c>
      <c r="BB561" t="s">
        <v>2589</v>
      </c>
      <c r="BC561">
        <v>1</v>
      </c>
    </row>
    <row r="562" spans="1:55" ht="172.8" x14ac:dyDescent="0.3">
      <c r="A562">
        <v>560</v>
      </c>
      <c r="B562">
        <v>560</v>
      </c>
      <c r="C562">
        <v>560</v>
      </c>
      <c r="D562" t="s">
        <v>3</v>
      </c>
      <c r="J562" s="1">
        <v>34098</v>
      </c>
      <c r="K562">
        <v>8</v>
      </c>
      <c r="L562">
        <v>60</v>
      </c>
      <c r="M562">
        <v>12</v>
      </c>
      <c r="N562">
        <v>3</v>
      </c>
      <c r="O562" t="s">
        <v>306</v>
      </c>
      <c r="P562">
        <v>1</v>
      </c>
      <c r="U562">
        <v>1</v>
      </c>
      <c r="V562" t="s">
        <v>144</v>
      </c>
      <c r="X562" t="s">
        <v>84</v>
      </c>
      <c r="Z562" t="s">
        <v>234</v>
      </c>
      <c r="AB562">
        <v>1</v>
      </c>
      <c r="AC562" t="s">
        <v>2590</v>
      </c>
      <c r="AD562" t="s">
        <v>62</v>
      </c>
      <c r="AH562" t="s">
        <v>33</v>
      </c>
      <c r="AO562" t="s">
        <v>63</v>
      </c>
      <c r="AQ562">
        <v>6</v>
      </c>
      <c r="AS562">
        <v>6</v>
      </c>
      <c r="AU562">
        <v>15</v>
      </c>
      <c r="AV562" s="3" t="s">
        <v>2591</v>
      </c>
      <c r="AW562" t="s">
        <v>78</v>
      </c>
      <c r="AY562">
        <v>10</v>
      </c>
      <c r="AZ562" t="s">
        <v>2592</v>
      </c>
      <c r="BA562" t="s">
        <v>2593</v>
      </c>
      <c r="BB562" t="s">
        <v>2594</v>
      </c>
      <c r="BC562">
        <v>0</v>
      </c>
    </row>
    <row r="563" spans="1:55" x14ac:dyDescent="0.3">
      <c r="A563">
        <v>561</v>
      </c>
      <c r="B563">
        <v>561</v>
      </c>
      <c r="C563">
        <v>561</v>
      </c>
      <c r="H563" t="s">
        <v>7</v>
      </c>
      <c r="J563" s="1">
        <v>33946</v>
      </c>
      <c r="K563">
        <v>8</v>
      </c>
      <c r="L563">
        <v>20</v>
      </c>
      <c r="M563">
        <v>8</v>
      </c>
      <c r="N563">
        <v>24</v>
      </c>
      <c r="O563" t="s">
        <v>136</v>
      </c>
      <c r="P563">
        <v>0</v>
      </c>
      <c r="Q563" t="s">
        <v>71</v>
      </c>
      <c r="S563" t="s">
        <v>57</v>
      </c>
      <c r="U563">
        <v>0</v>
      </c>
      <c r="AD563" t="s">
        <v>87</v>
      </c>
      <c r="AH563" t="s">
        <v>33</v>
      </c>
      <c r="AO563" t="s">
        <v>76</v>
      </c>
      <c r="AQ563">
        <v>4</v>
      </c>
      <c r="AS563">
        <v>4</v>
      </c>
      <c r="AU563">
        <v>120</v>
      </c>
      <c r="AV563" t="s">
        <v>2595</v>
      </c>
      <c r="AW563" t="s">
        <v>78</v>
      </c>
      <c r="AY563">
        <v>5</v>
      </c>
      <c r="AZ563" t="s">
        <v>2596</v>
      </c>
      <c r="BA563" t="s">
        <v>2597</v>
      </c>
      <c r="BC563">
        <v>0</v>
      </c>
    </row>
    <row r="564" spans="1:55" x14ac:dyDescent="0.3">
      <c r="A564">
        <v>562</v>
      </c>
      <c r="B564">
        <v>562</v>
      </c>
      <c r="C564">
        <v>562</v>
      </c>
      <c r="D564" t="s">
        <v>3</v>
      </c>
      <c r="G564" t="s">
        <v>6</v>
      </c>
      <c r="H564" t="s">
        <v>7</v>
      </c>
      <c r="J564" s="1">
        <v>35356</v>
      </c>
      <c r="K564">
        <v>8</v>
      </c>
      <c r="L564">
        <v>40</v>
      </c>
      <c r="M564">
        <v>12</v>
      </c>
      <c r="N564">
        <v>0</v>
      </c>
      <c r="O564" t="s">
        <v>338</v>
      </c>
      <c r="P564">
        <v>1</v>
      </c>
      <c r="U564">
        <v>0</v>
      </c>
      <c r="AD564" t="s">
        <v>1120</v>
      </c>
      <c r="AJ564" t="s">
        <v>35</v>
      </c>
      <c r="AO564" t="s">
        <v>63</v>
      </c>
      <c r="AQ564">
        <v>3</v>
      </c>
      <c r="AS564">
        <v>3</v>
      </c>
      <c r="AU564">
        <v>5</v>
      </c>
      <c r="AV564" t="s">
        <v>2598</v>
      </c>
      <c r="AX564" t="s">
        <v>1430</v>
      </c>
      <c r="AY564">
        <v>9</v>
      </c>
      <c r="AZ564" t="s">
        <v>2599</v>
      </c>
      <c r="BA564" t="s">
        <v>2600</v>
      </c>
      <c r="BB564" t="s">
        <v>2601</v>
      </c>
      <c r="BC564">
        <v>0</v>
      </c>
    </row>
    <row r="565" spans="1:55" x14ac:dyDescent="0.3">
      <c r="A565">
        <v>563</v>
      </c>
      <c r="B565">
        <v>563</v>
      </c>
      <c r="C565">
        <v>563</v>
      </c>
      <c r="D565" t="s">
        <v>3</v>
      </c>
      <c r="E565" t="s">
        <v>4</v>
      </c>
      <c r="J565" s="1">
        <v>42950</v>
      </c>
      <c r="K565">
        <v>7</v>
      </c>
      <c r="L565">
        <v>90</v>
      </c>
      <c r="M565">
        <v>11</v>
      </c>
      <c r="N565">
        <v>12</v>
      </c>
      <c r="O565" t="s">
        <v>338</v>
      </c>
      <c r="P565">
        <v>0</v>
      </c>
      <c r="Q565" t="s">
        <v>82</v>
      </c>
      <c r="S565" t="s">
        <v>102</v>
      </c>
      <c r="U565">
        <v>1</v>
      </c>
      <c r="V565" t="s">
        <v>149</v>
      </c>
      <c r="X565" t="s">
        <v>84</v>
      </c>
      <c r="AA565" t="s">
        <v>2602</v>
      </c>
      <c r="AB565">
        <v>3</v>
      </c>
      <c r="AC565" t="s">
        <v>2603</v>
      </c>
      <c r="AD565" t="s">
        <v>75</v>
      </c>
      <c r="AH565" t="s">
        <v>33</v>
      </c>
      <c r="AO565" t="s">
        <v>76</v>
      </c>
      <c r="AR565">
        <v>16</v>
      </c>
      <c r="AS565">
        <v>6</v>
      </c>
      <c r="AU565">
        <v>50</v>
      </c>
      <c r="AV565" t="s">
        <v>2604</v>
      </c>
      <c r="AW565" t="s">
        <v>78</v>
      </c>
      <c r="AY565">
        <v>7</v>
      </c>
      <c r="AZ565" t="s">
        <v>2605</v>
      </c>
      <c r="BA565" t="s">
        <v>2606</v>
      </c>
      <c r="BC565">
        <v>1</v>
      </c>
    </row>
    <row r="566" spans="1:55" x14ac:dyDescent="0.3">
      <c r="A566">
        <v>564</v>
      </c>
      <c r="B566">
        <v>564</v>
      </c>
      <c r="C566">
        <v>564</v>
      </c>
      <c r="D566" t="s">
        <v>3</v>
      </c>
      <c r="H566" t="s">
        <v>7</v>
      </c>
      <c r="J566" s="1">
        <v>28831</v>
      </c>
      <c r="K566">
        <v>7</v>
      </c>
      <c r="L566">
        <v>0</v>
      </c>
      <c r="M566">
        <v>10</v>
      </c>
      <c r="N566">
        <v>5</v>
      </c>
      <c r="O566" t="s">
        <v>70</v>
      </c>
      <c r="P566">
        <v>0</v>
      </c>
      <c r="Q566" t="s">
        <v>71</v>
      </c>
      <c r="S566" t="s">
        <v>102</v>
      </c>
      <c r="U566">
        <v>0</v>
      </c>
      <c r="AD566" t="s">
        <v>366</v>
      </c>
      <c r="AH566" t="s">
        <v>33</v>
      </c>
      <c r="AO566" t="s">
        <v>63</v>
      </c>
      <c r="AQ566">
        <v>6</v>
      </c>
      <c r="AS566">
        <v>6</v>
      </c>
      <c r="AU566">
        <v>7</v>
      </c>
      <c r="AV566" t="s">
        <v>2607</v>
      </c>
      <c r="AW566" t="s">
        <v>78</v>
      </c>
      <c r="AY566">
        <v>10</v>
      </c>
      <c r="AZ566" t="s">
        <v>2608</v>
      </c>
      <c r="BA566" t="s">
        <v>2609</v>
      </c>
      <c r="BC566">
        <v>1</v>
      </c>
    </row>
    <row r="567" spans="1:55" x14ac:dyDescent="0.3">
      <c r="A567">
        <v>565</v>
      </c>
      <c r="B567">
        <v>565</v>
      </c>
      <c r="C567">
        <v>565</v>
      </c>
      <c r="E567" t="s">
        <v>4</v>
      </c>
      <c r="G567" t="s">
        <v>6</v>
      </c>
      <c r="J567" s="1">
        <v>32599</v>
      </c>
      <c r="K567">
        <v>7</v>
      </c>
      <c r="L567">
        <v>10</v>
      </c>
      <c r="M567">
        <v>8</v>
      </c>
      <c r="N567">
        <v>5</v>
      </c>
      <c r="O567" t="s">
        <v>100</v>
      </c>
      <c r="P567">
        <v>1</v>
      </c>
      <c r="U567">
        <v>1</v>
      </c>
      <c r="V567" t="s">
        <v>93</v>
      </c>
      <c r="X567" t="s">
        <v>84</v>
      </c>
      <c r="Z567" t="s">
        <v>95</v>
      </c>
      <c r="AB567">
        <v>3</v>
      </c>
      <c r="AC567" t="s">
        <v>870</v>
      </c>
      <c r="AD567" t="s">
        <v>87</v>
      </c>
      <c r="AJ567" t="s">
        <v>35</v>
      </c>
      <c r="AO567" t="s">
        <v>88</v>
      </c>
      <c r="AQ567">
        <v>5</v>
      </c>
      <c r="AS567">
        <v>3</v>
      </c>
      <c r="AU567">
        <v>150</v>
      </c>
      <c r="AV567" t="s">
        <v>2610</v>
      </c>
      <c r="AW567" t="s">
        <v>78</v>
      </c>
      <c r="AY567">
        <v>8</v>
      </c>
      <c r="AZ567" t="s">
        <v>2611</v>
      </c>
      <c r="BA567" t="s">
        <v>2612</v>
      </c>
      <c r="BB567" t="s">
        <v>2613</v>
      </c>
      <c r="BC567">
        <v>1</v>
      </c>
    </row>
    <row r="568" spans="1:55" x14ac:dyDescent="0.3">
      <c r="A568">
        <v>566</v>
      </c>
      <c r="B568">
        <v>566</v>
      </c>
      <c r="C568">
        <v>566</v>
      </c>
      <c r="D568" t="s">
        <v>3</v>
      </c>
      <c r="H568" t="s">
        <v>7</v>
      </c>
      <c r="J568" s="1">
        <v>33518</v>
      </c>
      <c r="K568">
        <v>8</v>
      </c>
      <c r="L568">
        <v>30</v>
      </c>
      <c r="M568">
        <v>10</v>
      </c>
      <c r="N568">
        <v>10</v>
      </c>
      <c r="O568" t="s">
        <v>228</v>
      </c>
      <c r="P568">
        <v>1</v>
      </c>
      <c r="U568">
        <v>1</v>
      </c>
      <c r="V568" t="s">
        <v>149</v>
      </c>
      <c r="X568" t="s">
        <v>84</v>
      </c>
      <c r="Z568" t="s">
        <v>109</v>
      </c>
      <c r="AB568">
        <v>1</v>
      </c>
      <c r="AC568" t="s">
        <v>2614</v>
      </c>
      <c r="AD568" t="s">
        <v>62</v>
      </c>
      <c r="AG568" t="s">
        <v>32</v>
      </c>
      <c r="AN568" t="s">
        <v>2615</v>
      </c>
      <c r="AO568" t="s">
        <v>88</v>
      </c>
      <c r="AR568" t="s">
        <v>2616</v>
      </c>
      <c r="AT568" t="s">
        <v>619</v>
      </c>
      <c r="AU568">
        <v>20</v>
      </c>
      <c r="AV568" t="s">
        <v>2617</v>
      </c>
      <c r="AW568" t="s">
        <v>78</v>
      </c>
      <c r="AY568">
        <v>10</v>
      </c>
      <c r="AZ568" t="s">
        <v>2618</v>
      </c>
      <c r="BA568" t="s">
        <v>2619</v>
      </c>
      <c r="BC568">
        <v>1</v>
      </c>
    </row>
    <row r="569" spans="1:55" x14ac:dyDescent="0.3">
      <c r="A569">
        <v>567</v>
      </c>
      <c r="B569">
        <v>567</v>
      </c>
      <c r="C569">
        <v>567</v>
      </c>
      <c r="D569" t="s">
        <v>3</v>
      </c>
      <c r="J569" s="1">
        <v>28195</v>
      </c>
      <c r="K569">
        <v>7</v>
      </c>
      <c r="L569">
        <v>40</v>
      </c>
      <c r="M569">
        <v>10</v>
      </c>
      <c r="N569">
        <v>1</v>
      </c>
      <c r="O569" t="s">
        <v>306</v>
      </c>
      <c r="P569">
        <v>0</v>
      </c>
      <c r="Q569" t="s">
        <v>82</v>
      </c>
      <c r="S569" t="s">
        <v>107</v>
      </c>
      <c r="U569">
        <v>1</v>
      </c>
      <c r="V569" t="s">
        <v>93</v>
      </c>
      <c r="X569" t="s">
        <v>84</v>
      </c>
      <c r="Z569" t="s">
        <v>575</v>
      </c>
      <c r="AB569">
        <v>1</v>
      </c>
      <c r="AC569" t="s">
        <v>2620</v>
      </c>
      <c r="AD569" t="s">
        <v>87</v>
      </c>
      <c r="AH569" t="s">
        <v>33</v>
      </c>
      <c r="AO569" t="s">
        <v>76</v>
      </c>
      <c r="AR569">
        <v>20</v>
      </c>
      <c r="AT569">
        <v>20</v>
      </c>
      <c r="AU569">
        <v>20</v>
      </c>
      <c r="AV569" t="s">
        <v>2621</v>
      </c>
      <c r="AW569" t="s">
        <v>67</v>
      </c>
      <c r="AY569">
        <v>8</v>
      </c>
      <c r="AZ569" t="s">
        <v>2622</v>
      </c>
      <c r="BC569">
        <v>1</v>
      </c>
    </row>
    <row r="570" spans="1:55" ht="409.6" x14ac:dyDescent="0.3">
      <c r="A570">
        <v>568</v>
      </c>
      <c r="B570">
        <v>568</v>
      </c>
      <c r="C570">
        <v>568</v>
      </c>
      <c r="D570" t="s">
        <v>3</v>
      </c>
      <c r="E570" t="s">
        <v>4</v>
      </c>
      <c r="H570" t="s">
        <v>7</v>
      </c>
      <c r="J570" s="1">
        <v>29192</v>
      </c>
      <c r="K570">
        <v>7</v>
      </c>
      <c r="L570">
        <v>30</v>
      </c>
      <c r="M570">
        <v>4</v>
      </c>
      <c r="N570">
        <v>12</v>
      </c>
      <c r="O570" t="s">
        <v>70</v>
      </c>
      <c r="P570">
        <v>0</v>
      </c>
      <c r="Q570" t="s">
        <v>101</v>
      </c>
      <c r="S570" t="s">
        <v>72</v>
      </c>
      <c r="U570">
        <v>1</v>
      </c>
      <c r="V570" t="s">
        <v>468</v>
      </c>
      <c r="X570" t="s">
        <v>145</v>
      </c>
      <c r="AA570" t="s">
        <v>2623</v>
      </c>
      <c r="AB570">
        <v>14</v>
      </c>
      <c r="AC570" t="s">
        <v>2624</v>
      </c>
      <c r="AD570" t="s">
        <v>62</v>
      </c>
      <c r="AN570" t="s">
        <v>2625</v>
      </c>
      <c r="AO570" t="s">
        <v>556</v>
      </c>
      <c r="AQ570">
        <v>4</v>
      </c>
      <c r="AT570" t="s">
        <v>2626</v>
      </c>
      <c r="AU570">
        <v>10</v>
      </c>
      <c r="AV570" t="s">
        <v>2627</v>
      </c>
      <c r="AX570" t="s">
        <v>2628</v>
      </c>
      <c r="AY570">
        <v>10</v>
      </c>
      <c r="AZ570" s="3" t="s">
        <v>2629</v>
      </c>
      <c r="BA570" s="3" t="s">
        <v>2630</v>
      </c>
      <c r="BB570" s="3" t="s">
        <v>2631</v>
      </c>
      <c r="BC570">
        <v>1</v>
      </c>
    </row>
    <row r="571" spans="1:55" x14ac:dyDescent="0.3">
      <c r="A571">
        <v>569</v>
      </c>
      <c r="B571">
        <v>569</v>
      </c>
      <c r="C571">
        <v>569</v>
      </c>
      <c r="D571" t="s">
        <v>3</v>
      </c>
      <c r="H571" t="s">
        <v>7</v>
      </c>
      <c r="J571" s="1">
        <v>29683</v>
      </c>
      <c r="K571">
        <v>6</v>
      </c>
      <c r="L571">
        <v>180</v>
      </c>
      <c r="M571">
        <v>12</v>
      </c>
      <c r="N571">
        <v>14</v>
      </c>
      <c r="O571" t="s">
        <v>70</v>
      </c>
      <c r="P571">
        <v>1</v>
      </c>
      <c r="U571">
        <v>1</v>
      </c>
      <c r="V571" t="s">
        <v>216</v>
      </c>
      <c r="X571" t="s">
        <v>59</v>
      </c>
      <c r="AA571" t="s">
        <v>737</v>
      </c>
      <c r="AB571">
        <v>12</v>
      </c>
      <c r="AC571" t="s">
        <v>2632</v>
      </c>
      <c r="AD571" t="s">
        <v>87</v>
      </c>
      <c r="AH571" t="s">
        <v>33</v>
      </c>
      <c r="AO571" t="s">
        <v>76</v>
      </c>
      <c r="AQ571">
        <v>6</v>
      </c>
      <c r="AT571">
        <v>12</v>
      </c>
      <c r="AU571">
        <v>24</v>
      </c>
      <c r="AV571" t="s">
        <v>2633</v>
      </c>
      <c r="AW571" t="s">
        <v>78</v>
      </c>
      <c r="AY571">
        <v>7</v>
      </c>
      <c r="AZ571" t="s">
        <v>2634</v>
      </c>
      <c r="BA571" t="s">
        <v>2635</v>
      </c>
      <c r="BC571">
        <v>0</v>
      </c>
    </row>
    <row r="572" spans="1:55" x14ac:dyDescent="0.3">
      <c r="A572">
        <v>570</v>
      </c>
      <c r="B572">
        <v>570</v>
      </c>
      <c r="C572">
        <v>570</v>
      </c>
      <c r="E572" t="s">
        <v>4</v>
      </c>
      <c r="J572" s="1">
        <v>31735</v>
      </c>
      <c r="K572">
        <v>8</v>
      </c>
      <c r="L572">
        <v>60</v>
      </c>
      <c r="M572">
        <v>6</v>
      </c>
      <c r="N572">
        <v>10</v>
      </c>
      <c r="O572" t="s">
        <v>124</v>
      </c>
      <c r="P572">
        <v>0</v>
      </c>
      <c r="Q572" t="s">
        <v>71</v>
      </c>
      <c r="S572" t="s">
        <v>72</v>
      </c>
      <c r="U572">
        <v>1</v>
      </c>
      <c r="V572" t="s">
        <v>144</v>
      </c>
      <c r="X572" t="s">
        <v>84</v>
      </c>
      <c r="Z572" t="s">
        <v>95</v>
      </c>
      <c r="AB572">
        <v>5</v>
      </c>
      <c r="AC572" t="s">
        <v>2636</v>
      </c>
      <c r="AD572" t="s">
        <v>62</v>
      </c>
      <c r="AJ572" t="s">
        <v>35</v>
      </c>
      <c r="AO572" t="s">
        <v>63</v>
      </c>
      <c r="AQ572">
        <v>4</v>
      </c>
      <c r="AS572">
        <v>5</v>
      </c>
      <c r="AU572">
        <v>8</v>
      </c>
      <c r="AV572" t="s">
        <v>2637</v>
      </c>
      <c r="AW572" t="s">
        <v>78</v>
      </c>
      <c r="AY572">
        <v>7</v>
      </c>
      <c r="AZ572" t="s">
        <v>2638</v>
      </c>
      <c r="BC572">
        <v>1</v>
      </c>
    </row>
    <row r="573" spans="1:55" x14ac:dyDescent="0.3">
      <c r="A573">
        <v>571</v>
      </c>
      <c r="B573">
        <v>571</v>
      </c>
      <c r="C573">
        <v>571</v>
      </c>
      <c r="D573" t="s">
        <v>3</v>
      </c>
      <c r="E573" t="s">
        <v>4</v>
      </c>
      <c r="J573" s="1">
        <v>30653</v>
      </c>
      <c r="K573">
        <v>7</v>
      </c>
      <c r="L573">
        <v>60</v>
      </c>
      <c r="M573">
        <v>7</v>
      </c>
      <c r="N573">
        <v>15</v>
      </c>
      <c r="O573" t="s">
        <v>106</v>
      </c>
      <c r="P573">
        <v>0</v>
      </c>
      <c r="Q573" t="s">
        <v>56</v>
      </c>
      <c r="S573" t="s">
        <v>107</v>
      </c>
      <c r="U573">
        <v>1</v>
      </c>
      <c r="V573" t="s">
        <v>158</v>
      </c>
      <c r="X573" t="s">
        <v>84</v>
      </c>
      <c r="Z573" t="s">
        <v>95</v>
      </c>
      <c r="AB573">
        <v>8</v>
      </c>
      <c r="AC573" t="s">
        <v>1701</v>
      </c>
      <c r="AD573" t="s">
        <v>62</v>
      </c>
      <c r="AG573" t="s">
        <v>32</v>
      </c>
      <c r="AO573" t="s">
        <v>76</v>
      </c>
      <c r="AQ573">
        <v>5</v>
      </c>
      <c r="AS573">
        <v>5</v>
      </c>
      <c r="AU573">
        <v>20</v>
      </c>
      <c r="AV573" t="s">
        <v>2639</v>
      </c>
      <c r="AW573" t="s">
        <v>67</v>
      </c>
      <c r="AY573">
        <v>9</v>
      </c>
      <c r="AZ573" t="s">
        <v>2640</v>
      </c>
      <c r="BA573" t="s">
        <v>2641</v>
      </c>
      <c r="BC573">
        <v>0</v>
      </c>
    </row>
    <row r="574" spans="1:55" x14ac:dyDescent="0.3">
      <c r="A574">
        <v>572</v>
      </c>
      <c r="B574">
        <v>572</v>
      </c>
      <c r="C574">
        <v>572</v>
      </c>
      <c r="D574" t="s">
        <v>3</v>
      </c>
      <c r="J574" s="1">
        <v>43004</v>
      </c>
      <c r="K574">
        <v>6</v>
      </c>
      <c r="L574">
        <v>20</v>
      </c>
      <c r="M574">
        <v>6</v>
      </c>
      <c r="N574">
        <v>4</v>
      </c>
      <c r="O574" t="s">
        <v>92</v>
      </c>
      <c r="P574">
        <v>0</v>
      </c>
      <c r="Q574" t="s">
        <v>137</v>
      </c>
      <c r="S574" t="s">
        <v>102</v>
      </c>
      <c r="U574">
        <v>1</v>
      </c>
      <c r="W574" t="s">
        <v>918</v>
      </c>
      <c r="X574" t="s">
        <v>84</v>
      </c>
      <c r="Z574" t="s">
        <v>651</v>
      </c>
      <c r="AB574">
        <v>6</v>
      </c>
      <c r="AC574" t="s">
        <v>2642</v>
      </c>
      <c r="AD574" t="s">
        <v>87</v>
      </c>
      <c r="AH574" t="s">
        <v>33</v>
      </c>
      <c r="AO574" t="s">
        <v>76</v>
      </c>
      <c r="AQ574">
        <v>5</v>
      </c>
      <c r="AS574">
        <v>1</v>
      </c>
      <c r="AU574">
        <v>489</v>
      </c>
      <c r="AV574" t="s">
        <v>2643</v>
      </c>
      <c r="AW574" t="s">
        <v>78</v>
      </c>
      <c r="AY574">
        <v>8</v>
      </c>
      <c r="AZ574" t="s">
        <v>2644</v>
      </c>
      <c r="BA574" t="s">
        <v>2645</v>
      </c>
      <c r="BB574" t="s">
        <v>2646</v>
      </c>
      <c r="BC574">
        <v>0</v>
      </c>
    </row>
    <row r="575" spans="1:55" x14ac:dyDescent="0.3">
      <c r="A575">
        <v>573</v>
      </c>
      <c r="B575">
        <v>573</v>
      </c>
      <c r="C575">
        <v>573</v>
      </c>
      <c r="D575" t="s">
        <v>3</v>
      </c>
      <c r="E575" t="s">
        <v>4</v>
      </c>
      <c r="G575" t="s">
        <v>6</v>
      </c>
      <c r="H575" t="s">
        <v>7</v>
      </c>
      <c r="J575" s="1">
        <v>33186</v>
      </c>
      <c r="K575">
        <v>7</v>
      </c>
      <c r="L575">
        <v>80</v>
      </c>
      <c r="M575">
        <v>14</v>
      </c>
      <c r="N575">
        <v>6</v>
      </c>
      <c r="O575" t="s">
        <v>92</v>
      </c>
      <c r="P575">
        <v>1</v>
      </c>
      <c r="U575">
        <v>1</v>
      </c>
      <c r="V575" t="s">
        <v>216</v>
      </c>
      <c r="X575" t="s">
        <v>84</v>
      </c>
      <c r="Z575" t="s">
        <v>95</v>
      </c>
      <c r="AB575">
        <v>1</v>
      </c>
      <c r="AC575" t="s">
        <v>2647</v>
      </c>
      <c r="AD575" t="s">
        <v>87</v>
      </c>
      <c r="AJ575" t="s">
        <v>35</v>
      </c>
      <c r="AO575" t="s">
        <v>76</v>
      </c>
      <c r="AQ575">
        <v>4</v>
      </c>
      <c r="AS575">
        <v>3</v>
      </c>
      <c r="AU575">
        <v>30</v>
      </c>
      <c r="AV575" t="s">
        <v>2648</v>
      </c>
      <c r="AW575" t="s">
        <v>78</v>
      </c>
      <c r="AY575">
        <v>9</v>
      </c>
      <c r="AZ575" t="s">
        <v>2649</v>
      </c>
      <c r="BA575" t="s">
        <v>2650</v>
      </c>
      <c r="BB575" t="s">
        <v>2651</v>
      </c>
      <c r="BC575">
        <v>1</v>
      </c>
    </row>
    <row r="576" spans="1:55" x14ac:dyDescent="0.3">
      <c r="A576">
        <v>574</v>
      </c>
      <c r="B576">
        <v>574</v>
      </c>
      <c r="C576">
        <v>574</v>
      </c>
      <c r="D576" t="s">
        <v>3</v>
      </c>
      <c r="H576" t="s">
        <v>7</v>
      </c>
      <c r="J576" s="1">
        <v>28465</v>
      </c>
      <c r="K576">
        <v>4</v>
      </c>
      <c r="L576">
        <v>120</v>
      </c>
      <c r="M576">
        <v>12</v>
      </c>
      <c r="N576">
        <v>25</v>
      </c>
      <c r="O576" t="s">
        <v>55</v>
      </c>
      <c r="P576">
        <v>1</v>
      </c>
      <c r="U576">
        <v>1</v>
      </c>
      <c r="W576" t="s">
        <v>2652</v>
      </c>
      <c r="X576" t="s">
        <v>114</v>
      </c>
      <c r="Z576" t="s">
        <v>159</v>
      </c>
      <c r="AB576">
        <v>30</v>
      </c>
      <c r="AC576" t="s">
        <v>2653</v>
      </c>
      <c r="AD576" t="s">
        <v>366</v>
      </c>
      <c r="AI576" t="s">
        <v>34</v>
      </c>
      <c r="AJ576" t="s">
        <v>35</v>
      </c>
      <c r="AO576" t="s">
        <v>63</v>
      </c>
      <c r="AQ576">
        <v>4</v>
      </c>
      <c r="AS576">
        <v>4</v>
      </c>
      <c r="AU576">
        <v>6</v>
      </c>
      <c r="AV576" t="s">
        <v>2654</v>
      </c>
      <c r="AX576" t="s">
        <v>2655</v>
      </c>
      <c r="AY576">
        <v>10</v>
      </c>
      <c r="AZ576" t="s">
        <v>2656</v>
      </c>
      <c r="BC576">
        <v>1</v>
      </c>
    </row>
    <row r="577" spans="1:55" x14ac:dyDescent="0.3">
      <c r="A577">
        <v>575</v>
      </c>
      <c r="B577">
        <v>575</v>
      </c>
      <c r="C577">
        <v>575</v>
      </c>
      <c r="E577" t="s">
        <v>4</v>
      </c>
      <c r="J577" s="1">
        <v>29603</v>
      </c>
      <c r="K577">
        <v>8</v>
      </c>
      <c r="L577">
        <v>80</v>
      </c>
      <c r="M577">
        <v>12</v>
      </c>
      <c r="N577">
        <v>20</v>
      </c>
      <c r="O577" t="s">
        <v>100</v>
      </c>
      <c r="P577">
        <v>1</v>
      </c>
      <c r="U577">
        <v>1</v>
      </c>
      <c r="V577" t="s">
        <v>158</v>
      </c>
      <c r="X577" t="s">
        <v>59</v>
      </c>
      <c r="Z577" t="s">
        <v>223</v>
      </c>
      <c r="AB577">
        <v>14</v>
      </c>
      <c r="AC577" t="s">
        <v>2657</v>
      </c>
      <c r="AD577" t="s">
        <v>75</v>
      </c>
      <c r="AG577" t="s">
        <v>32</v>
      </c>
      <c r="AO577" t="s">
        <v>88</v>
      </c>
      <c r="AR577">
        <v>12</v>
      </c>
      <c r="AT577">
        <v>12</v>
      </c>
      <c r="AU577">
        <v>300</v>
      </c>
      <c r="AV577" t="s">
        <v>2658</v>
      </c>
      <c r="AW577" t="s">
        <v>78</v>
      </c>
      <c r="AY577">
        <v>9</v>
      </c>
      <c r="AZ577" t="s">
        <v>2659</v>
      </c>
      <c r="BA577" t="s">
        <v>2660</v>
      </c>
      <c r="BB577" t="s">
        <v>2661</v>
      </c>
      <c r="BC577">
        <v>1</v>
      </c>
    </row>
    <row r="578" spans="1:55" x14ac:dyDescent="0.3">
      <c r="A578">
        <v>576</v>
      </c>
      <c r="B578">
        <v>576</v>
      </c>
      <c r="C578">
        <v>576</v>
      </c>
      <c r="E578" t="s">
        <v>4</v>
      </c>
      <c r="J578" s="1">
        <v>32539</v>
      </c>
      <c r="K578">
        <v>7</v>
      </c>
      <c r="L578">
        <v>80</v>
      </c>
      <c r="M578">
        <v>7</v>
      </c>
      <c r="N578">
        <v>20</v>
      </c>
      <c r="O578" t="s">
        <v>136</v>
      </c>
      <c r="P578">
        <v>1</v>
      </c>
      <c r="U578">
        <v>1</v>
      </c>
      <c r="V578" t="s">
        <v>410</v>
      </c>
      <c r="X578" t="s">
        <v>84</v>
      </c>
      <c r="Z578" t="s">
        <v>422</v>
      </c>
      <c r="AB578">
        <v>5</v>
      </c>
      <c r="AC578" t="s">
        <v>2662</v>
      </c>
      <c r="AD578" t="s">
        <v>62</v>
      </c>
      <c r="AJ578" t="s">
        <v>35</v>
      </c>
      <c r="AO578" t="s">
        <v>63</v>
      </c>
      <c r="AQ578">
        <v>6</v>
      </c>
      <c r="AS578">
        <v>6</v>
      </c>
      <c r="AU578">
        <v>20</v>
      </c>
      <c r="AV578" t="s">
        <v>2663</v>
      </c>
      <c r="AW578" t="s">
        <v>78</v>
      </c>
      <c r="AY578">
        <v>10</v>
      </c>
      <c r="AZ578" t="s">
        <v>79</v>
      </c>
      <c r="BA578" t="s">
        <v>2664</v>
      </c>
      <c r="BC578">
        <v>0</v>
      </c>
    </row>
    <row r="579" spans="1:55" x14ac:dyDescent="0.3">
      <c r="A579">
        <v>577</v>
      </c>
      <c r="B579">
        <v>577</v>
      </c>
      <c r="C579">
        <v>577</v>
      </c>
      <c r="E579" t="s">
        <v>4</v>
      </c>
      <c r="F579" t="s">
        <v>5</v>
      </c>
      <c r="J579" s="1">
        <v>34776</v>
      </c>
      <c r="K579">
        <v>6</v>
      </c>
      <c r="L579">
        <v>30</v>
      </c>
      <c r="M579">
        <v>12</v>
      </c>
      <c r="N579">
        <v>3</v>
      </c>
      <c r="O579" t="s">
        <v>338</v>
      </c>
      <c r="P579">
        <v>0</v>
      </c>
      <c r="Q579" t="s">
        <v>71</v>
      </c>
      <c r="S579" t="s">
        <v>102</v>
      </c>
      <c r="U579">
        <v>0</v>
      </c>
      <c r="AD579" t="s">
        <v>87</v>
      </c>
      <c r="AJ579" t="s">
        <v>35</v>
      </c>
      <c r="AO579" t="s">
        <v>88</v>
      </c>
      <c r="AQ579">
        <v>6</v>
      </c>
      <c r="AS579">
        <v>4</v>
      </c>
      <c r="AU579">
        <v>20</v>
      </c>
      <c r="AV579" t="s">
        <v>699</v>
      </c>
      <c r="AW579" t="s">
        <v>78</v>
      </c>
      <c r="AY579">
        <v>10</v>
      </c>
      <c r="AZ579" t="s">
        <v>38</v>
      </c>
      <c r="BA579" t="s">
        <v>2665</v>
      </c>
      <c r="BB579" t="s">
        <v>38</v>
      </c>
      <c r="BC579">
        <v>1</v>
      </c>
    </row>
    <row r="580" spans="1:55" x14ac:dyDescent="0.3">
      <c r="A580">
        <v>578</v>
      </c>
      <c r="B580">
        <v>578</v>
      </c>
      <c r="C580">
        <v>578</v>
      </c>
      <c r="D580" t="s">
        <v>3</v>
      </c>
      <c r="J580" s="1">
        <v>29840</v>
      </c>
      <c r="K580">
        <v>7</v>
      </c>
      <c r="L580">
        <v>60</v>
      </c>
      <c r="M580">
        <v>8</v>
      </c>
      <c r="N580">
        <v>12</v>
      </c>
      <c r="O580" t="s">
        <v>306</v>
      </c>
      <c r="P580">
        <v>0</v>
      </c>
      <c r="Q580" t="s">
        <v>101</v>
      </c>
      <c r="S580" t="s">
        <v>57</v>
      </c>
      <c r="U580">
        <v>0</v>
      </c>
      <c r="AD580" t="s">
        <v>62</v>
      </c>
      <c r="AH580" t="s">
        <v>33</v>
      </c>
      <c r="AO580" t="s">
        <v>76</v>
      </c>
      <c r="AQ580">
        <v>6</v>
      </c>
      <c r="AS580">
        <v>6</v>
      </c>
      <c r="AU580">
        <v>18</v>
      </c>
      <c r="AV580" t="s">
        <v>2666</v>
      </c>
      <c r="AW580" t="s">
        <v>78</v>
      </c>
      <c r="AY580">
        <v>9</v>
      </c>
      <c r="AZ580" t="s">
        <v>1128</v>
      </c>
      <c r="BA580" t="s">
        <v>2667</v>
      </c>
      <c r="BB580" t="s">
        <v>142</v>
      </c>
      <c r="BC580">
        <v>0</v>
      </c>
    </row>
    <row r="581" spans="1:55" x14ac:dyDescent="0.3">
      <c r="A581">
        <v>579</v>
      </c>
      <c r="B581">
        <v>579</v>
      </c>
      <c r="C581">
        <v>579</v>
      </c>
      <c r="D581" t="s">
        <v>3</v>
      </c>
      <c r="J581" s="1">
        <v>33589</v>
      </c>
      <c r="K581">
        <v>6</v>
      </c>
      <c r="L581">
        <v>5</v>
      </c>
      <c r="M581">
        <v>4</v>
      </c>
      <c r="N581">
        <v>50</v>
      </c>
      <c r="O581" t="s">
        <v>192</v>
      </c>
      <c r="P581">
        <v>1</v>
      </c>
      <c r="U581">
        <v>1</v>
      </c>
      <c r="V581" t="s">
        <v>83</v>
      </c>
      <c r="X581" t="s">
        <v>94</v>
      </c>
      <c r="Z581" t="s">
        <v>95</v>
      </c>
      <c r="AB581">
        <v>3</v>
      </c>
      <c r="AC581" t="s">
        <v>2668</v>
      </c>
      <c r="AD581" t="s">
        <v>62</v>
      </c>
      <c r="AG581" t="s">
        <v>32</v>
      </c>
      <c r="AO581" t="s">
        <v>63</v>
      </c>
      <c r="AQ581">
        <v>6</v>
      </c>
      <c r="AS581">
        <v>6</v>
      </c>
      <c r="AU581">
        <v>10</v>
      </c>
      <c r="AV581" t="s">
        <v>2669</v>
      </c>
      <c r="AW581" t="s">
        <v>78</v>
      </c>
      <c r="AY581">
        <v>8</v>
      </c>
      <c r="AZ581" t="s">
        <v>2670</v>
      </c>
      <c r="BA581" t="s">
        <v>2671</v>
      </c>
      <c r="BB581" t="s">
        <v>2672</v>
      </c>
      <c r="BC581">
        <v>0</v>
      </c>
    </row>
    <row r="582" spans="1:55" x14ac:dyDescent="0.3">
      <c r="A582">
        <v>580</v>
      </c>
      <c r="B582">
        <v>580</v>
      </c>
      <c r="C582">
        <v>580</v>
      </c>
      <c r="D582" t="s">
        <v>3</v>
      </c>
      <c r="J582" s="1">
        <v>32743</v>
      </c>
      <c r="K582">
        <v>7</v>
      </c>
      <c r="L582">
        <v>20</v>
      </c>
      <c r="M582">
        <v>12</v>
      </c>
      <c r="N582">
        <v>4</v>
      </c>
      <c r="O582" t="s">
        <v>106</v>
      </c>
      <c r="P582">
        <v>1</v>
      </c>
      <c r="U582">
        <v>1</v>
      </c>
      <c r="V582" t="s">
        <v>216</v>
      </c>
      <c r="X582" t="s">
        <v>84</v>
      </c>
      <c r="Z582" t="s">
        <v>127</v>
      </c>
      <c r="AB582">
        <v>3</v>
      </c>
      <c r="AC582" t="s">
        <v>2673</v>
      </c>
      <c r="AD582" t="s">
        <v>87</v>
      </c>
      <c r="AG582" t="s">
        <v>32</v>
      </c>
      <c r="AO582" t="s">
        <v>76</v>
      </c>
      <c r="AQ582">
        <v>5</v>
      </c>
      <c r="AT582">
        <v>7</v>
      </c>
      <c r="AU582">
        <v>12</v>
      </c>
      <c r="AV582" t="s">
        <v>2674</v>
      </c>
      <c r="AW582" t="s">
        <v>78</v>
      </c>
      <c r="AY582">
        <v>8</v>
      </c>
      <c r="AZ582" t="s">
        <v>2675</v>
      </c>
      <c r="BA582" t="s">
        <v>2676</v>
      </c>
      <c r="BB582" t="s">
        <v>2677</v>
      </c>
      <c r="BC582">
        <v>1</v>
      </c>
    </row>
    <row r="583" spans="1:55" x14ac:dyDescent="0.3">
      <c r="A583">
        <v>581</v>
      </c>
      <c r="B583">
        <v>581</v>
      </c>
      <c r="C583">
        <v>581</v>
      </c>
      <c r="D583" t="s">
        <v>3</v>
      </c>
      <c r="H583" t="s">
        <v>7</v>
      </c>
      <c r="J583" s="1">
        <v>31651</v>
      </c>
      <c r="K583">
        <v>7</v>
      </c>
      <c r="L583">
        <v>60</v>
      </c>
      <c r="M583">
        <v>7</v>
      </c>
      <c r="N583">
        <v>24</v>
      </c>
      <c r="O583" t="s">
        <v>81</v>
      </c>
      <c r="P583">
        <v>1</v>
      </c>
      <c r="U583">
        <v>0</v>
      </c>
      <c r="AD583" t="s">
        <v>62</v>
      </c>
      <c r="AE583" t="s">
        <v>30</v>
      </c>
      <c r="AJ583" t="s">
        <v>35</v>
      </c>
      <c r="AO583" t="s">
        <v>76</v>
      </c>
      <c r="AQ583">
        <v>6</v>
      </c>
      <c r="AS583">
        <v>3</v>
      </c>
      <c r="AU583">
        <v>5</v>
      </c>
      <c r="AV583" t="s">
        <v>2678</v>
      </c>
      <c r="AW583" t="s">
        <v>78</v>
      </c>
      <c r="AY583">
        <v>7</v>
      </c>
      <c r="AZ583" t="s">
        <v>2679</v>
      </c>
      <c r="BA583" t="s">
        <v>2680</v>
      </c>
      <c r="BB583" t="s">
        <v>2681</v>
      </c>
      <c r="BC583">
        <v>1</v>
      </c>
    </row>
    <row r="584" spans="1:55" x14ac:dyDescent="0.3">
      <c r="A584">
        <v>582</v>
      </c>
      <c r="B584">
        <v>582</v>
      </c>
      <c r="C584">
        <v>582</v>
      </c>
      <c r="H584" t="s">
        <v>7</v>
      </c>
      <c r="J584" s="1">
        <v>29704</v>
      </c>
      <c r="K584">
        <v>6</v>
      </c>
      <c r="L584">
        <v>0</v>
      </c>
      <c r="M584">
        <v>17</v>
      </c>
      <c r="N584">
        <v>100</v>
      </c>
      <c r="O584" t="s">
        <v>92</v>
      </c>
      <c r="P584">
        <v>0</v>
      </c>
      <c r="Q584" t="s">
        <v>56</v>
      </c>
      <c r="S584" t="s">
        <v>107</v>
      </c>
      <c r="U584">
        <v>1</v>
      </c>
      <c r="W584" t="s">
        <v>2682</v>
      </c>
      <c r="X584" t="s">
        <v>84</v>
      </c>
      <c r="AA584" t="s">
        <v>2683</v>
      </c>
      <c r="AB584">
        <v>10</v>
      </c>
      <c r="AC584" t="s">
        <v>2684</v>
      </c>
      <c r="AD584" t="s">
        <v>62</v>
      </c>
      <c r="AI584" t="s">
        <v>34</v>
      </c>
      <c r="AO584" t="s">
        <v>76</v>
      </c>
      <c r="AR584">
        <v>32</v>
      </c>
      <c r="AT584">
        <v>8</v>
      </c>
      <c r="AU584">
        <v>480</v>
      </c>
      <c r="AV584" t="s">
        <v>2685</v>
      </c>
      <c r="AW584" t="s">
        <v>67</v>
      </c>
      <c r="AY584">
        <v>10</v>
      </c>
      <c r="AZ584" t="s">
        <v>2686</v>
      </c>
      <c r="BA584" t="s">
        <v>2687</v>
      </c>
      <c r="BC584">
        <v>1</v>
      </c>
    </row>
    <row r="585" spans="1:55" x14ac:dyDescent="0.3">
      <c r="A585">
        <v>583</v>
      </c>
      <c r="B585">
        <v>583</v>
      </c>
      <c r="C585">
        <v>583</v>
      </c>
      <c r="D585" t="s">
        <v>3</v>
      </c>
      <c r="H585" t="s">
        <v>7</v>
      </c>
      <c r="J585" s="1">
        <v>30039</v>
      </c>
      <c r="K585">
        <v>6</v>
      </c>
      <c r="L585">
        <v>40</v>
      </c>
      <c r="M585">
        <v>14</v>
      </c>
      <c r="N585">
        <v>1</v>
      </c>
      <c r="O585" t="s">
        <v>55</v>
      </c>
      <c r="P585">
        <v>1</v>
      </c>
      <c r="U585">
        <v>0</v>
      </c>
      <c r="AD585" t="s">
        <v>87</v>
      </c>
      <c r="AG585" t="s">
        <v>32</v>
      </c>
      <c r="AO585" t="s">
        <v>88</v>
      </c>
      <c r="AQ585">
        <v>5</v>
      </c>
      <c r="AS585">
        <v>4</v>
      </c>
      <c r="AU585">
        <v>4</v>
      </c>
      <c r="AV585" t="s">
        <v>2688</v>
      </c>
      <c r="AX585" t="s">
        <v>2689</v>
      </c>
      <c r="AY585">
        <v>10</v>
      </c>
      <c r="AZ585" t="s">
        <v>2690</v>
      </c>
      <c r="BA585" t="s">
        <v>2691</v>
      </c>
      <c r="BC585">
        <v>0</v>
      </c>
    </row>
    <row r="586" spans="1:55" x14ac:dyDescent="0.3">
      <c r="A586">
        <v>584</v>
      </c>
      <c r="B586">
        <v>584</v>
      </c>
      <c r="C586">
        <v>584</v>
      </c>
      <c r="H586" t="s">
        <v>7</v>
      </c>
      <c r="J586" s="1">
        <v>33955</v>
      </c>
      <c r="K586">
        <v>8</v>
      </c>
      <c r="L586">
        <v>120</v>
      </c>
      <c r="M586">
        <v>8</v>
      </c>
      <c r="N586">
        <v>10</v>
      </c>
      <c r="O586" t="s">
        <v>306</v>
      </c>
      <c r="P586">
        <v>0</v>
      </c>
      <c r="Q586" t="s">
        <v>56</v>
      </c>
      <c r="S586" t="s">
        <v>72</v>
      </c>
      <c r="U586">
        <v>1</v>
      </c>
      <c r="V586" t="s">
        <v>216</v>
      </c>
      <c r="X586" t="s">
        <v>84</v>
      </c>
      <c r="Z586" t="s">
        <v>85</v>
      </c>
      <c r="AB586">
        <v>1</v>
      </c>
      <c r="AD586" t="s">
        <v>62</v>
      </c>
      <c r="AM586" t="s">
        <v>38</v>
      </c>
      <c r="AW586" t="s">
        <v>67</v>
      </c>
      <c r="AY586">
        <v>9</v>
      </c>
      <c r="AZ586" t="s">
        <v>2692</v>
      </c>
      <c r="BC586">
        <v>0</v>
      </c>
    </row>
    <row r="587" spans="1:55" x14ac:dyDescent="0.3">
      <c r="A587">
        <v>585</v>
      </c>
      <c r="B587">
        <v>585</v>
      </c>
      <c r="C587">
        <v>585</v>
      </c>
      <c r="D587" t="s">
        <v>3</v>
      </c>
      <c r="J587" s="1">
        <v>33254</v>
      </c>
      <c r="K587">
        <v>8</v>
      </c>
      <c r="L587">
        <v>15</v>
      </c>
      <c r="M587">
        <v>10</v>
      </c>
      <c r="N587">
        <v>12</v>
      </c>
      <c r="O587" t="s">
        <v>306</v>
      </c>
      <c r="P587">
        <v>1</v>
      </c>
      <c r="U587">
        <v>1</v>
      </c>
      <c r="V587" t="s">
        <v>32</v>
      </c>
      <c r="X587" t="s">
        <v>353</v>
      </c>
      <c r="Z587" t="s">
        <v>223</v>
      </c>
      <c r="AB587">
        <v>1</v>
      </c>
      <c r="AC587" t="s">
        <v>2693</v>
      </c>
      <c r="AD587" t="s">
        <v>87</v>
      </c>
      <c r="AH587" t="s">
        <v>33</v>
      </c>
      <c r="AO587" t="s">
        <v>88</v>
      </c>
      <c r="AQ587">
        <v>6</v>
      </c>
      <c r="AS587">
        <v>6</v>
      </c>
      <c r="AU587">
        <v>6</v>
      </c>
      <c r="AV587" t="s">
        <v>2694</v>
      </c>
      <c r="AW587" t="s">
        <v>78</v>
      </c>
      <c r="AY587">
        <v>10</v>
      </c>
      <c r="AZ587" t="s">
        <v>2695</v>
      </c>
      <c r="BA587" t="s">
        <v>233</v>
      </c>
      <c r="BB587" t="s">
        <v>2696</v>
      </c>
      <c r="BC587">
        <v>1</v>
      </c>
    </row>
    <row r="588" spans="1:55" x14ac:dyDescent="0.3">
      <c r="A588">
        <v>586</v>
      </c>
      <c r="B588">
        <v>586</v>
      </c>
      <c r="C588">
        <v>586</v>
      </c>
      <c r="D588" t="s">
        <v>3</v>
      </c>
      <c r="E588" t="s">
        <v>4</v>
      </c>
      <c r="G588" t="s">
        <v>6</v>
      </c>
      <c r="H588" t="s">
        <v>7</v>
      </c>
      <c r="K588">
        <v>8</v>
      </c>
      <c r="L588">
        <v>0</v>
      </c>
      <c r="M588">
        <v>10</v>
      </c>
      <c r="N588">
        <v>15</v>
      </c>
      <c r="O588" t="s">
        <v>55</v>
      </c>
      <c r="P588">
        <v>0</v>
      </c>
      <c r="Q588" t="s">
        <v>82</v>
      </c>
      <c r="T588" t="s">
        <v>2697</v>
      </c>
      <c r="U588">
        <v>1</v>
      </c>
      <c r="V588" t="s">
        <v>522</v>
      </c>
      <c r="X588" t="s">
        <v>84</v>
      </c>
      <c r="Z588" t="s">
        <v>95</v>
      </c>
      <c r="AB588">
        <v>2</v>
      </c>
      <c r="AD588" t="s">
        <v>62</v>
      </c>
      <c r="AH588" t="s">
        <v>33</v>
      </c>
      <c r="AO588" t="s">
        <v>76</v>
      </c>
      <c r="AQ588">
        <v>5</v>
      </c>
      <c r="AS588">
        <v>5</v>
      </c>
      <c r="AU588">
        <v>20</v>
      </c>
      <c r="AV588" t="s">
        <v>2698</v>
      </c>
      <c r="AW588" t="s">
        <v>78</v>
      </c>
      <c r="AY588">
        <v>10</v>
      </c>
      <c r="AZ588" t="s">
        <v>2699</v>
      </c>
      <c r="BA588" t="s">
        <v>2700</v>
      </c>
      <c r="BC588">
        <v>0</v>
      </c>
    </row>
    <row r="589" spans="1:55" x14ac:dyDescent="0.3">
      <c r="A589">
        <v>587</v>
      </c>
      <c r="B589">
        <v>587</v>
      </c>
      <c r="C589">
        <v>587</v>
      </c>
      <c r="D589" t="s">
        <v>3</v>
      </c>
      <c r="J589" s="1">
        <v>23682</v>
      </c>
      <c r="K589">
        <v>7</v>
      </c>
      <c r="L589">
        <v>90</v>
      </c>
      <c r="M589">
        <v>9</v>
      </c>
      <c r="N589">
        <v>4</v>
      </c>
      <c r="O589" t="s">
        <v>192</v>
      </c>
      <c r="P589">
        <v>1</v>
      </c>
      <c r="U589">
        <v>1</v>
      </c>
      <c r="V589" t="s">
        <v>1125</v>
      </c>
      <c r="X589" t="s">
        <v>84</v>
      </c>
      <c r="Z589" t="s">
        <v>1303</v>
      </c>
      <c r="AB589">
        <v>2</v>
      </c>
      <c r="AC589" t="s">
        <v>2701</v>
      </c>
      <c r="AD589" t="s">
        <v>62</v>
      </c>
      <c r="AI589" t="s">
        <v>34</v>
      </c>
      <c r="AO589" t="s">
        <v>63</v>
      </c>
      <c r="AR589">
        <v>14</v>
      </c>
      <c r="AT589">
        <v>14</v>
      </c>
      <c r="AU589">
        <v>10</v>
      </c>
      <c r="AV589" t="s">
        <v>2702</v>
      </c>
      <c r="AW589" t="s">
        <v>78</v>
      </c>
      <c r="AY589">
        <v>10</v>
      </c>
      <c r="AZ589" t="s">
        <v>2703</v>
      </c>
      <c r="BA589" t="s">
        <v>2704</v>
      </c>
      <c r="BB589" t="s">
        <v>2705</v>
      </c>
      <c r="BC589">
        <v>1</v>
      </c>
    </row>
    <row r="590" spans="1:55" x14ac:dyDescent="0.3">
      <c r="A590">
        <v>588</v>
      </c>
      <c r="B590">
        <v>588</v>
      </c>
      <c r="C590">
        <v>588</v>
      </c>
      <c r="D590" t="s">
        <v>3</v>
      </c>
      <c r="J590" s="1">
        <v>24696</v>
      </c>
      <c r="K590">
        <v>4</v>
      </c>
      <c r="L590">
        <v>60</v>
      </c>
      <c r="M590">
        <v>10</v>
      </c>
      <c r="N590">
        <v>15</v>
      </c>
      <c r="O590" t="s">
        <v>124</v>
      </c>
      <c r="P590">
        <v>0</v>
      </c>
      <c r="Q590" t="s">
        <v>101</v>
      </c>
      <c r="S590" t="s">
        <v>72</v>
      </c>
      <c r="U590">
        <v>1</v>
      </c>
      <c r="V590" t="s">
        <v>216</v>
      </c>
      <c r="X590" t="s">
        <v>59</v>
      </c>
      <c r="Z590" t="s">
        <v>313</v>
      </c>
      <c r="AB590">
        <v>27</v>
      </c>
      <c r="AC590" t="s">
        <v>2706</v>
      </c>
      <c r="AD590" t="s">
        <v>62</v>
      </c>
      <c r="AH590" t="s">
        <v>33</v>
      </c>
      <c r="AO590" t="s">
        <v>76</v>
      </c>
      <c r="AR590">
        <v>20</v>
      </c>
      <c r="AT590">
        <v>10</v>
      </c>
      <c r="AU590">
        <v>1000</v>
      </c>
      <c r="AV590" t="s">
        <v>2707</v>
      </c>
      <c r="AX590" t="s">
        <v>2708</v>
      </c>
      <c r="AY590">
        <v>8</v>
      </c>
      <c r="AZ590" t="s">
        <v>2709</v>
      </c>
      <c r="BA590" t="s">
        <v>2710</v>
      </c>
      <c r="BB590" t="s">
        <v>2711</v>
      </c>
      <c r="BC590">
        <v>1</v>
      </c>
    </row>
    <row r="591" spans="1:55" ht="409.6" x14ac:dyDescent="0.3">
      <c r="A591">
        <v>589</v>
      </c>
      <c r="B591">
        <v>589</v>
      </c>
      <c r="C591">
        <v>589</v>
      </c>
      <c r="D591" t="s">
        <v>3</v>
      </c>
      <c r="G591" t="s">
        <v>6</v>
      </c>
      <c r="H591" t="s">
        <v>7</v>
      </c>
      <c r="J591" s="1">
        <v>32979</v>
      </c>
      <c r="K591">
        <v>8</v>
      </c>
      <c r="L591">
        <v>90</v>
      </c>
      <c r="M591">
        <v>11</v>
      </c>
      <c r="N591">
        <v>20</v>
      </c>
      <c r="O591" t="s">
        <v>55</v>
      </c>
      <c r="P591">
        <v>1</v>
      </c>
      <c r="U591">
        <v>1</v>
      </c>
      <c r="V591" t="s">
        <v>216</v>
      </c>
      <c r="X591" t="s">
        <v>84</v>
      </c>
      <c r="Z591" t="s">
        <v>95</v>
      </c>
      <c r="AB591">
        <v>2</v>
      </c>
      <c r="AC591" t="s">
        <v>2712</v>
      </c>
      <c r="AD591" t="s">
        <v>87</v>
      </c>
      <c r="AM591" t="s">
        <v>38</v>
      </c>
      <c r="AW591" t="s">
        <v>348</v>
      </c>
      <c r="AY591">
        <v>10</v>
      </c>
      <c r="AZ591" t="s">
        <v>2713</v>
      </c>
      <c r="BA591" s="3" t="s">
        <v>2714</v>
      </c>
      <c r="BB591" t="s">
        <v>2715</v>
      </c>
      <c r="BC591">
        <v>1</v>
      </c>
    </row>
    <row r="592" spans="1:55" x14ac:dyDescent="0.3">
      <c r="A592">
        <v>590</v>
      </c>
      <c r="B592">
        <v>590</v>
      </c>
      <c r="C592">
        <v>590</v>
      </c>
      <c r="E592" t="s">
        <v>4</v>
      </c>
      <c r="J592" s="1">
        <v>25775</v>
      </c>
      <c r="K592">
        <v>6</v>
      </c>
      <c r="L592">
        <v>21</v>
      </c>
      <c r="M592">
        <v>12</v>
      </c>
      <c r="N592">
        <v>20</v>
      </c>
      <c r="O592" t="s">
        <v>100</v>
      </c>
      <c r="P592">
        <v>0</v>
      </c>
      <c r="Q592" t="s">
        <v>56</v>
      </c>
      <c r="S592" t="s">
        <v>102</v>
      </c>
      <c r="U592">
        <v>1</v>
      </c>
      <c r="V592" t="s">
        <v>93</v>
      </c>
      <c r="X592" t="s">
        <v>84</v>
      </c>
      <c r="Z592" t="s">
        <v>651</v>
      </c>
      <c r="AB592">
        <v>15</v>
      </c>
      <c r="AC592" t="s">
        <v>2716</v>
      </c>
      <c r="AD592" t="s">
        <v>62</v>
      </c>
      <c r="AH592" t="s">
        <v>33</v>
      </c>
      <c r="AO592" t="s">
        <v>76</v>
      </c>
      <c r="AQ592">
        <v>3</v>
      </c>
      <c r="AT592">
        <v>10</v>
      </c>
      <c r="AU592">
        <v>10</v>
      </c>
      <c r="AV592" t="s">
        <v>2717</v>
      </c>
      <c r="AW592" t="s">
        <v>78</v>
      </c>
      <c r="AY592">
        <v>9</v>
      </c>
      <c r="AZ592" t="s">
        <v>2718</v>
      </c>
      <c r="BA592" t="s">
        <v>2719</v>
      </c>
      <c r="BB592" t="s">
        <v>2720</v>
      </c>
      <c r="BC592">
        <v>0</v>
      </c>
    </row>
    <row r="593" spans="1:55" x14ac:dyDescent="0.3">
      <c r="A593">
        <v>591</v>
      </c>
      <c r="B593">
        <v>591</v>
      </c>
      <c r="C593">
        <v>591</v>
      </c>
      <c r="D593" t="s">
        <v>3</v>
      </c>
      <c r="H593" t="s">
        <v>7</v>
      </c>
      <c r="J593" s="1">
        <v>26909</v>
      </c>
      <c r="K593">
        <v>8</v>
      </c>
      <c r="L593">
        <v>20</v>
      </c>
      <c r="M593">
        <v>14</v>
      </c>
      <c r="N593">
        <v>1</v>
      </c>
      <c r="O593" t="s">
        <v>192</v>
      </c>
      <c r="P593">
        <v>1</v>
      </c>
      <c r="U593">
        <v>1</v>
      </c>
      <c r="V593" t="s">
        <v>216</v>
      </c>
      <c r="X593" t="s">
        <v>84</v>
      </c>
      <c r="Z593" t="s">
        <v>651</v>
      </c>
      <c r="AB593">
        <v>20</v>
      </c>
      <c r="AC593" t="s">
        <v>2721</v>
      </c>
      <c r="AD593" t="s">
        <v>87</v>
      </c>
      <c r="AJ593" t="s">
        <v>35</v>
      </c>
      <c r="AO593" t="s">
        <v>63</v>
      </c>
      <c r="AQ593">
        <v>2</v>
      </c>
      <c r="AS593">
        <v>6</v>
      </c>
      <c r="AU593">
        <v>40</v>
      </c>
      <c r="AV593" t="s">
        <v>2722</v>
      </c>
      <c r="AW593" t="s">
        <v>78</v>
      </c>
      <c r="AY593">
        <v>8</v>
      </c>
      <c r="AZ593" t="s">
        <v>2723</v>
      </c>
      <c r="BA593" t="s">
        <v>2724</v>
      </c>
      <c r="BC593">
        <v>1</v>
      </c>
    </row>
    <row r="594" spans="1:55" x14ac:dyDescent="0.3">
      <c r="A594">
        <v>592</v>
      </c>
      <c r="B594">
        <v>592</v>
      </c>
      <c r="C594">
        <v>592</v>
      </c>
      <c r="D594" t="s">
        <v>3</v>
      </c>
      <c r="E594" t="s">
        <v>4</v>
      </c>
      <c r="J594" s="1">
        <v>31594</v>
      </c>
      <c r="K594">
        <v>7</v>
      </c>
      <c r="L594">
        <v>60</v>
      </c>
      <c r="M594">
        <v>10</v>
      </c>
      <c r="N594">
        <v>40</v>
      </c>
      <c r="O594" t="s">
        <v>228</v>
      </c>
      <c r="P594">
        <v>1</v>
      </c>
      <c r="U594">
        <v>1</v>
      </c>
      <c r="V594" t="s">
        <v>216</v>
      </c>
      <c r="X594" t="s">
        <v>59</v>
      </c>
      <c r="Z594" t="s">
        <v>95</v>
      </c>
      <c r="AB594">
        <v>6</v>
      </c>
      <c r="AC594" t="s">
        <v>2725</v>
      </c>
      <c r="AD594" t="s">
        <v>87</v>
      </c>
      <c r="AJ594" t="s">
        <v>35</v>
      </c>
      <c r="AO594" t="s">
        <v>76</v>
      </c>
      <c r="AQ594">
        <v>6</v>
      </c>
      <c r="AS594">
        <v>6</v>
      </c>
      <c r="AU594">
        <v>6</v>
      </c>
      <c r="AV594" t="s">
        <v>2726</v>
      </c>
      <c r="AW594" t="s">
        <v>78</v>
      </c>
      <c r="AY594">
        <v>10</v>
      </c>
      <c r="AZ594" t="s">
        <v>2727</v>
      </c>
      <c r="BA594" t="s">
        <v>2728</v>
      </c>
      <c r="BB594" t="s">
        <v>2729</v>
      </c>
      <c r="BC594">
        <v>1</v>
      </c>
    </row>
    <row r="595" spans="1:55" x14ac:dyDescent="0.3">
      <c r="A595">
        <v>593</v>
      </c>
      <c r="B595">
        <v>593</v>
      </c>
      <c r="C595">
        <v>593</v>
      </c>
      <c r="E595" t="s">
        <v>4</v>
      </c>
      <c r="J595" s="1">
        <v>25187</v>
      </c>
      <c r="K595">
        <v>6</v>
      </c>
      <c r="L595">
        <v>240</v>
      </c>
      <c r="M595">
        <v>8</v>
      </c>
      <c r="N595">
        <v>12</v>
      </c>
      <c r="O595" t="s">
        <v>106</v>
      </c>
      <c r="P595">
        <v>1</v>
      </c>
      <c r="U595">
        <v>1</v>
      </c>
      <c r="V595" t="s">
        <v>216</v>
      </c>
      <c r="X595" t="s">
        <v>59</v>
      </c>
      <c r="AA595" t="s">
        <v>2730</v>
      </c>
      <c r="AB595">
        <v>20</v>
      </c>
      <c r="AC595" t="s">
        <v>2731</v>
      </c>
      <c r="AD595" t="s">
        <v>366</v>
      </c>
      <c r="AJ595" t="s">
        <v>35</v>
      </c>
      <c r="AN595" t="s">
        <v>2732</v>
      </c>
      <c r="AO595" t="s">
        <v>63</v>
      </c>
      <c r="AR595">
        <v>10</v>
      </c>
      <c r="AT595">
        <v>30</v>
      </c>
      <c r="AU595">
        <v>20</v>
      </c>
      <c r="AV595" t="s">
        <v>2733</v>
      </c>
      <c r="AW595" t="s">
        <v>78</v>
      </c>
      <c r="AY595">
        <v>10</v>
      </c>
      <c r="AZ595" t="s">
        <v>2734</v>
      </c>
      <c r="BA595" t="s">
        <v>2735</v>
      </c>
      <c r="BB595" t="s">
        <v>2736</v>
      </c>
      <c r="BC595">
        <v>1</v>
      </c>
    </row>
    <row r="596" spans="1:55" x14ac:dyDescent="0.3">
      <c r="A596">
        <v>594</v>
      </c>
      <c r="B596">
        <v>594</v>
      </c>
      <c r="C596">
        <v>594</v>
      </c>
      <c r="H596" t="s">
        <v>7</v>
      </c>
      <c r="J596" s="1">
        <v>30504</v>
      </c>
      <c r="K596">
        <v>8</v>
      </c>
      <c r="L596">
        <v>30</v>
      </c>
      <c r="M596">
        <v>10</v>
      </c>
      <c r="N596">
        <v>30</v>
      </c>
      <c r="O596" t="s">
        <v>338</v>
      </c>
      <c r="P596">
        <v>1</v>
      </c>
      <c r="U596">
        <v>1</v>
      </c>
      <c r="V596" t="s">
        <v>216</v>
      </c>
      <c r="X596" t="s">
        <v>114</v>
      </c>
      <c r="Z596" t="s">
        <v>95</v>
      </c>
      <c r="AB596">
        <v>12</v>
      </c>
      <c r="AC596" t="s">
        <v>2737</v>
      </c>
      <c r="AD596" t="s">
        <v>87</v>
      </c>
      <c r="AJ596" t="s">
        <v>35</v>
      </c>
      <c r="AP596" t="s">
        <v>2738</v>
      </c>
      <c r="AQ596">
        <v>3</v>
      </c>
      <c r="AS596">
        <v>3</v>
      </c>
      <c r="AU596">
        <v>6</v>
      </c>
      <c r="AV596" t="s">
        <v>2739</v>
      </c>
      <c r="AW596" t="s">
        <v>78</v>
      </c>
      <c r="AY596">
        <v>8</v>
      </c>
      <c r="AZ596" t="s">
        <v>2740</v>
      </c>
      <c r="BA596" t="s">
        <v>2741</v>
      </c>
      <c r="BB596" t="s">
        <v>610</v>
      </c>
      <c r="BC596">
        <v>1</v>
      </c>
    </row>
    <row r="597" spans="1:55" x14ac:dyDescent="0.3">
      <c r="A597">
        <v>595</v>
      </c>
      <c r="B597">
        <v>595</v>
      </c>
      <c r="C597">
        <v>595</v>
      </c>
      <c r="D597" t="s">
        <v>3</v>
      </c>
      <c r="F597" t="s">
        <v>5</v>
      </c>
      <c r="J597" s="1">
        <v>34781</v>
      </c>
      <c r="K597">
        <v>6</v>
      </c>
      <c r="L597">
        <v>40</v>
      </c>
      <c r="M597">
        <v>8</v>
      </c>
      <c r="N597">
        <v>2</v>
      </c>
      <c r="O597" t="s">
        <v>136</v>
      </c>
      <c r="P597">
        <v>0</v>
      </c>
      <c r="Q597" t="s">
        <v>56</v>
      </c>
      <c r="S597" t="s">
        <v>102</v>
      </c>
      <c r="U597">
        <v>1</v>
      </c>
      <c r="V597" t="s">
        <v>32</v>
      </c>
      <c r="X597" t="s">
        <v>114</v>
      </c>
      <c r="Z597" t="s">
        <v>95</v>
      </c>
      <c r="AB597">
        <v>1</v>
      </c>
      <c r="AC597" t="s">
        <v>2742</v>
      </c>
      <c r="AD597" t="s">
        <v>62</v>
      </c>
      <c r="AF597" t="s">
        <v>31</v>
      </c>
      <c r="AO597" t="s">
        <v>76</v>
      </c>
      <c r="AR597">
        <v>30</v>
      </c>
      <c r="AT597">
        <v>15</v>
      </c>
      <c r="AU597">
        <v>10</v>
      </c>
      <c r="AV597" t="s">
        <v>2743</v>
      </c>
      <c r="AW597" t="s">
        <v>78</v>
      </c>
      <c r="AY597">
        <v>10</v>
      </c>
      <c r="AZ597" t="s">
        <v>2744</v>
      </c>
      <c r="BA597" t="s">
        <v>2745</v>
      </c>
      <c r="BB597" t="s">
        <v>2746</v>
      </c>
      <c r="BC597">
        <v>1</v>
      </c>
    </row>
    <row r="598" spans="1:55" x14ac:dyDescent="0.3">
      <c r="A598">
        <v>596</v>
      </c>
      <c r="B598">
        <v>596</v>
      </c>
      <c r="C598">
        <v>596</v>
      </c>
      <c r="D598" t="s">
        <v>3</v>
      </c>
      <c r="G598" t="s">
        <v>6</v>
      </c>
      <c r="H598" t="s">
        <v>7</v>
      </c>
      <c r="J598" s="1">
        <v>34481</v>
      </c>
      <c r="K598">
        <v>9</v>
      </c>
      <c r="L598">
        <v>30</v>
      </c>
      <c r="M598">
        <v>13</v>
      </c>
      <c r="N598">
        <v>25</v>
      </c>
      <c r="O598" t="s">
        <v>70</v>
      </c>
      <c r="P598">
        <v>1</v>
      </c>
      <c r="U598">
        <v>0</v>
      </c>
      <c r="AD598" t="s">
        <v>164</v>
      </c>
      <c r="AH598" t="s">
        <v>33</v>
      </c>
      <c r="AO598" t="s">
        <v>88</v>
      </c>
      <c r="AQ598">
        <v>6</v>
      </c>
      <c r="AS598">
        <v>3</v>
      </c>
      <c r="AU598">
        <v>4</v>
      </c>
      <c r="AV598" t="s">
        <v>2747</v>
      </c>
      <c r="AW598" t="s">
        <v>78</v>
      </c>
      <c r="AY598">
        <v>9</v>
      </c>
      <c r="AZ598" t="s">
        <v>2748</v>
      </c>
      <c r="BA598" t="s">
        <v>431</v>
      </c>
      <c r="BB598" t="s">
        <v>321</v>
      </c>
      <c r="BC598">
        <v>1</v>
      </c>
    </row>
    <row r="599" spans="1:55" x14ac:dyDescent="0.3">
      <c r="A599">
        <v>597</v>
      </c>
      <c r="B599">
        <v>597</v>
      </c>
      <c r="C599">
        <v>597</v>
      </c>
      <c r="D599" t="s">
        <v>3</v>
      </c>
      <c r="J599" s="1">
        <v>33759</v>
      </c>
      <c r="K599">
        <v>7</v>
      </c>
      <c r="L599">
        <v>15</v>
      </c>
      <c r="M599">
        <v>6</v>
      </c>
      <c r="N599">
        <v>24</v>
      </c>
      <c r="O599" t="s">
        <v>106</v>
      </c>
      <c r="P599">
        <v>1</v>
      </c>
      <c r="U599">
        <v>1</v>
      </c>
      <c r="V599" t="s">
        <v>149</v>
      </c>
      <c r="X599" t="s">
        <v>94</v>
      </c>
      <c r="Z599" t="s">
        <v>85</v>
      </c>
      <c r="AB599">
        <v>1</v>
      </c>
      <c r="AC599" t="s">
        <v>2749</v>
      </c>
      <c r="AD599" t="s">
        <v>62</v>
      </c>
      <c r="AJ599" t="s">
        <v>35</v>
      </c>
      <c r="AO599" t="s">
        <v>63</v>
      </c>
      <c r="AQ599">
        <v>3</v>
      </c>
      <c r="AS599">
        <v>4</v>
      </c>
      <c r="AU599">
        <v>5</v>
      </c>
      <c r="AV599" t="s">
        <v>2750</v>
      </c>
      <c r="AW599" t="s">
        <v>78</v>
      </c>
      <c r="AY599">
        <v>8</v>
      </c>
      <c r="AZ599" t="s">
        <v>2751</v>
      </c>
      <c r="BA599" t="s">
        <v>2752</v>
      </c>
      <c r="BB599" t="s">
        <v>2753</v>
      </c>
      <c r="BC599">
        <v>1</v>
      </c>
    </row>
    <row r="600" spans="1:55" x14ac:dyDescent="0.3">
      <c r="A600">
        <v>598</v>
      </c>
      <c r="B600">
        <v>598</v>
      </c>
      <c r="C600">
        <v>598</v>
      </c>
      <c r="E600" t="s">
        <v>4</v>
      </c>
      <c r="G600" t="s">
        <v>6</v>
      </c>
      <c r="H600" t="s">
        <v>7</v>
      </c>
      <c r="J600" s="1">
        <v>30698</v>
      </c>
      <c r="K600">
        <v>6</v>
      </c>
      <c r="L600">
        <v>2</v>
      </c>
      <c r="M600">
        <v>11</v>
      </c>
      <c r="N600">
        <v>10</v>
      </c>
      <c r="O600" t="s">
        <v>81</v>
      </c>
      <c r="P600">
        <v>1</v>
      </c>
      <c r="U600">
        <v>1</v>
      </c>
      <c r="V600" t="s">
        <v>468</v>
      </c>
      <c r="X600" t="s">
        <v>84</v>
      </c>
      <c r="AA600" t="s">
        <v>2754</v>
      </c>
      <c r="AB600">
        <v>10</v>
      </c>
      <c r="AC600" t="s">
        <v>2755</v>
      </c>
      <c r="AD600" t="s">
        <v>87</v>
      </c>
      <c r="AG600" t="s">
        <v>32</v>
      </c>
      <c r="AH600" t="s">
        <v>33</v>
      </c>
      <c r="AO600" t="s">
        <v>76</v>
      </c>
      <c r="AQ600">
        <v>4</v>
      </c>
      <c r="AT600" s="4">
        <v>0.27083333333333331</v>
      </c>
      <c r="AU600">
        <v>60</v>
      </c>
      <c r="AV600" t="s">
        <v>2756</v>
      </c>
      <c r="AW600" t="s">
        <v>78</v>
      </c>
      <c r="AY600">
        <v>10</v>
      </c>
      <c r="AZ600" t="s">
        <v>2757</v>
      </c>
      <c r="BA600" t="s">
        <v>2758</v>
      </c>
      <c r="BB600" t="s">
        <v>142</v>
      </c>
      <c r="BC600">
        <v>1</v>
      </c>
    </row>
    <row r="601" spans="1:55" x14ac:dyDescent="0.3">
      <c r="A601">
        <v>599</v>
      </c>
      <c r="B601">
        <v>599</v>
      </c>
      <c r="C601">
        <v>599</v>
      </c>
      <c r="D601" t="s">
        <v>3</v>
      </c>
      <c r="E601" t="s">
        <v>4</v>
      </c>
      <c r="H601" t="s">
        <v>7</v>
      </c>
      <c r="J601" s="1">
        <v>33204</v>
      </c>
      <c r="K601">
        <v>6</v>
      </c>
      <c r="L601">
        <v>150</v>
      </c>
      <c r="M601">
        <v>800</v>
      </c>
      <c r="N601">
        <v>20</v>
      </c>
      <c r="O601" t="s">
        <v>306</v>
      </c>
      <c r="P601">
        <v>1</v>
      </c>
      <c r="U601">
        <v>1</v>
      </c>
      <c r="V601" t="s">
        <v>32</v>
      </c>
      <c r="X601" t="s">
        <v>84</v>
      </c>
      <c r="Z601" t="s">
        <v>313</v>
      </c>
      <c r="AB601">
        <v>2</v>
      </c>
      <c r="AD601" t="s">
        <v>87</v>
      </c>
      <c r="AJ601" t="s">
        <v>35</v>
      </c>
      <c r="AO601" t="s">
        <v>63</v>
      </c>
      <c r="AQ601">
        <v>6</v>
      </c>
      <c r="AS601">
        <v>5</v>
      </c>
      <c r="AU601">
        <v>5</v>
      </c>
      <c r="AV601" t="s">
        <v>2759</v>
      </c>
      <c r="AW601" t="s">
        <v>67</v>
      </c>
      <c r="AY601">
        <v>10</v>
      </c>
      <c r="AZ601" t="s">
        <v>2760</v>
      </c>
      <c r="BA601" t="s">
        <v>2761</v>
      </c>
      <c r="BC601">
        <v>0</v>
      </c>
    </row>
    <row r="602" spans="1:55" x14ac:dyDescent="0.3">
      <c r="A602">
        <v>600</v>
      </c>
      <c r="B602">
        <v>600</v>
      </c>
      <c r="C602">
        <v>600</v>
      </c>
      <c r="D602" t="s">
        <v>3</v>
      </c>
      <c r="G602" t="s">
        <v>6</v>
      </c>
      <c r="H602" t="s">
        <v>7</v>
      </c>
      <c r="J602" s="1">
        <v>31758</v>
      </c>
      <c r="K602">
        <v>6</v>
      </c>
      <c r="L602">
        <v>2</v>
      </c>
      <c r="M602">
        <v>10</v>
      </c>
      <c r="N602">
        <v>8</v>
      </c>
      <c r="O602" t="s">
        <v>192</v>
      </c>
      <c r="P602">
        <v>1</v>
      </c>
      <c r="U602">
        <v>1</v>
      </c>
      <c r="V602" t="s">
        <v>83</v>
      </c>
      <c r="X602" t="s">
        <v>59</v>
      </c>
      <c r="Z602" t="s">
        <v>234</v>
      </c>
      <c r="AB602">
        <v>10</v>
      </c>
      <c r="AC602" t="s">
        <v>2762</v>
      </c>
      <c r="AD602" t="s">
        <v>87</v>
      </c>
      <c r="AM602" t="s">
        <v>38</v>
      </c>
      <c r="AW602" t="s">
        <v>380</v>
      </c>
      <c r="AY602">
        <v>10</v>
      </c>
      <c r="AZ602" t="s">
        <v>2763</v>
      </c>
      <c r="BA602" t="s">
        <v>37</v>
      </c>
      <c r="BB602" t="s">
        <v>293</v>
      </c>
      <c r="BC602">
        <v>1</v>
      </c>
    </row>
    <row r="603" spans="1:55" x14ac:dyDescent="0.3">
      <c r="A603">
        <v>601</v>
      </c>
      <c r="B603">
        <v>601</v>
      </c>
      <c r="C603">
        <v>601</v>
      </c>
      <c r="F603" t="s">
        <v>5</v>
      </c>
      <c r="J603" s="1">
        <v>34732</v>
      </c>
      <c r="K603">
        <v>7</v>
      </c>
      <c r="L603">
        <v>40</v>
      </c>
      <c r="M603">
        <v>5</v>
      </c>
      <c r="N603">
        <v>4</v>
      </c>
      <c r="O603" t="s">
        <v>100</v>
      </c>
      <c r="P603">
        <v>1</v>
      </c>
      <c r="U603">
        <v>0</v>
      </c>
      <c r="AD603" t="s">
        <v>62</v>
      </c>
      <c r="AH603" t="s">
        <v>33</v>
      </c>
      <c r="AO603" t="s">
        <v>76</v>
      </c>
      <c r="AQ603">
        <v>5</v>
      </c>
      <c r="AS603">
        <v>4</v>
      </c>
      <c r="AU603">
        <v>15</v>
      </c>
      <c r="AV603" t="s">
        <v>2764</v>
      </c>
      <c r="AW603" t="s">
        <v>78</v>
      </c>
      <c r="AY603">
        <v>9</v>
      </c>
      <c r="AZ603" t="s">
        <v>2765</v>
      </c>
      <c r="BA603" t="s">
        <v>2766</v>
      </c>
      <c r="BC603">
        <v>1</v>
      </c>
    </row>
    <row r="604" spans="1:55" x14ac:dyDescent="0.3">
      <c r="A604">
        <v>602</v>
      </c>
      <c r="B604">
        <v>602</v>
      </c>
      <c r="C604">
        <v>602</v>
      </c>
      <c r="D604" t="s">
        <v>3</v>
      </c>
      <c r="G604" t="s">
        <v>6</v>
      </c>
      <c r="H604" t="s">
        <v>7</v>
      </c>
      <c r="J604" s="1">
        <v>27791</v>
      </c>
      <c r="K604">
        <v>5</v>
      </c>
      <c r="L604">
        <v>90</v>
      </c>
      <c r="M604">
        <v>16</v>
      </c>
      <c r="N604">
        <v>2</v>
      </c>
      <c r="O604" t="s">
        <v>106</v>
      </c>
      <c r="P604">
        <v>0</v>
      </c>
      <c r="Q604" t="s">
        <v>71</v>
      </c>
      <c r="T604" t="s">
        <v>2767</v>
      </c>
      <c r="U604">
        <v>1</v>
      </c>
      <c r="V604" t="s">
        <v>216</v>
      </c>
      <c r="X604" t="s">
        <v>59</v>
      </c>
      <c r="Z604" t="s">
        <v>109</v>
      </c>
      <c r="AB604">
        <v>5</v>
      </c>
      <c r="AC604" t="s">
        <v>2768</v>
      </c>
      <c r="AD604" t="s">
        <v>62</v>
      </c>
      <c r="AJ604" t="s">
        <v>35</v>
      </c>
      <c r="AO604" t="s">
        <v>63</v>
      </c>
      <c r="AQ604">
        <v>4</v>
      </c>
      <c r="AS604">
        <v>6</v>
      </c>
      <c r="AU604">
        <v>12</v>
      </c>
      <c r="AV604" t="s">
        <v>2769</v>
      </c>
      <c r="AW604" t="s">
        <v>78</v>
      </c>
      <c r="AY604">
        <v>8</v>
      </c>
      <c r="AZ604" t="s">
        <v>2770</v>
      </c>
      <c r="BA604" t="s">
        <v>200</v>
      </c>
      <c r="BB604" t="s">
        <v>2771</v>
      </c>
      <c r="BC604">
        <v>0</v>
      </c>
    </row>
    <row r="605" spans="1:55" x14ac:dyDescent="0.3">
      <c r="A605">
        <v>603</v>
      </c>
      <c r="B605">
        <v>603</v>
      </c>
      <c r="C605">
        <v>603</v>
      </c>
      <c r="D605" t="s">
        <v>3</v>
      </c>
      <c r="E605" t="s">
        <v>4</v>
      </c>
      <c r="G605" t="s">
        <v>6</v>
      </c>
      <c r="H605" t="s">
        <v>7</v>
      </c>
      <c r="K605">
        <v>6</v>
      </c>
      <c r="L605">
        <v>20</v>
      </c>
      <c r="M605">
        <v>13</v>
      </c>
      <c r="N605">
        <v>3</v>
      </c>
      <c r="O605" t="s">
        <v>100</v>
      </c>
      <c r="P605">
        <v>0</v>
      </c>
      <c r="Q605" t="s">
        <v>71</v>
      </c>
      <c r="S605" t="s">
        <v>57</v>
      </c>
      <c r="U605">
        <v>1</v>
      </c>
      <c r="V605" t="s">
        <v>216</v>
      </c>
      <c r="Y605" t="s">
        <v>2772</v>
      </c>
      <c r="Z605" t="s">
        <v>422</v>
      </c>
      <c r="AB605">
        <v>13</v>
      </c>
      <c r="AC605" t="s">
        <v>2773</v>
      </c>
      <c r="AD605" t="s">
        <v>62</v>
      </c>
      <c r="AJ605" t="s">
        <v>35</v>
      </c>
      <c r="AO605" t="s">
        <v>63</v>
      </c>
      <c r="AQ605">
        <v>2</v>
      </c>
      <c r="AS605">
        <v>3</v>
      </c>
      <c r="AU605">
        <v>4</v>
      </c>
      <c r="AV605" t="s">
        <v>2774</v>
      </c>
      <c r="AW605" t="s">
        <v>78</v>
      </c>
      <c r="AY605">
        <v>10</v>
      </c>
      <c r="AZ605" t="s">
        <v>1128</v>
      </c>
      <c r="BC605">
        <v>0</v>
      </c>
    </row>
    <row r="606" spans="1:55" x14ac:dyDescent="0.3">
      <c r="A606">
        <v>604</v>
      </c>
      <c r="B606">
        <v>604</v>
      </c>
      <c r="C606">
        <v>604</v>
      </c>
      <c r="E606" t="s">
        <v>4</v>
      </c>
      <c r="J606" s="1">
        <v>33554</v>
      </c>
      <c r="K606">
        <v>7</v>
      </c>
      <c r="L606">
        <v>0</v>
      </c>
      <c r="M606">
        <v>6</v>
      </c>
      <c r="N606">
        <v>5</v>
      </c>
      <c r="O606" t="s">
        <v>55</v>
      </c>
      <c r="P606">
        <v>1</v>
      </c>
      <c r="U606">
        <v>0</v>
      </c>
      <c r="AD606" t="s">
        <v>87</v>
      </c>
      <c r="AG606" t="s">
        <v>32</v>
      </c>
      <c r="AO606" t="s">
        <v>76</v>
      </c>
      <c r="AQ606">
        <v>5</v>
      </c>
      <c r="AS606">
        <v>4</v>
      </c>
      <c r="AU606">
        <v>12</v>
      </c>
      <c r="AV606" t="s">
        <v>2775</v>
      </c>
      <c r="AW606" t="s">
        <v>67</v>
      </c>
      <c r="AY606">
        <v>8</v>
      </c>
      <c r="AZ606" t="s">
        <v>2776</v>
      </c>
      <c r="BC606">
        <v>0</v>
      </c>
    </row>
    <row r="607" spans="1:55" x14ac:dyDescent="0.3">
      <c r="A607">
        <v>605</v>
      </c>
      <c r="B607">
        <v>605</v>
      </c>
      <c r="C607">
        <v>605</v>
      </c>
      <c r="D607" t="s">
        <v>3</v>
      </c>
      <c r="E607" t="s">
        <v>4</v>
      </c>
      <c r="H607" t="s">
        <v>7</v>
      </c>
      <c r="J607" s="1">
        <v>30376</v>
      </c>
      <c r="K607">
        <v>7</v>
      </c>
      <c r="L607">
        <v>0</v>
      </c>
      <c r="M607">
        <v>7</v>
      </c>
      <c r="N607">
        <v>12</v>
      </c>
      <c r="O607" t="s">
        <v>106</v>
      </c>
      <c r="P607">
        <v>1</v>
      </c>
      <c r="U607">
        <v>0</v>
      </c>
      <c r="AD607" t="s">
        <v>87</v>
      </c>
      <c r="AH607" t="s">
        <v>33</v>
      </c>
      <c r="AO607" t="s">
        <v>556</v>
      </c>
      <c r="AQ607">
        <v>6</v>
      </c>
      <c r="AS607">
        <v>6</v>
      </c>
      <c r="AU607">
        <v>100</v>
      </c>
      <c r="AV607" t="s">
        <v>878</v>
      </c>
      <c r="AX607" t="s">
        <v>2777</v>
      </c>
      <c r="AY607">
        <v>10</v>
      </c>
      <c r="AZ607" t="s">
        <v>2778</v>
      </c>
      <c r="BA607" t="s">
        <v>2779</v>
      </c>
      <c r="BB607" t="s">
        <v>2780</v>
      </c>
      <c r="BC607">
        <v>1</v>
      </c>
    </row>
    <row r="608" spans="1:55" x14ac:dyDescent="0.3">
      <c r="A608">
        <v>606</v>
      </c>
      <c r="B608">
        <v>606</v>
      </c>
      <c r="C608">
        <v>606</v>
      </c>
      <c r="E608" t="s">
        <v>4</v>
      </c>
      <c r="G608" t="s">
        <v>6</v>
      </c>
      <c r="H608" t="s">
        <v>7</v>
      </c>
      <c r="J608" s="1">
        <v>33265</v>
      </c>
      <c r="K608">
        <v>6</v>
      </c>
      <c r="L608">
        <v>60</v>
      </c>
      <c r="M608">
        <v>9</v>
      </c>
      <c r="N608">
        <v>10</v>
      </c>
      <c r="O608" t="s">
        <v>192</v>
      </c>
      <c r="P608">
        <v>0</v>
      </c>
      <c r="Q608" t="s">
        <v>137</v>
      </c>
      <c r="S608" t="s">
        <v>57</v>
      </c>
      <c r="U608">
        <v>1</v>
      </c>
      <c r="V608" t="s">
        <v>158</v>
      </c>
      <c r="X608" t="s">
        <v>84</v>
      </c>
      <c r="Z608" t="s">
        <v>95</v>
      </c>
      <c r="AB608">
        <v>1</v>
      </c>
      <c r="AC608" t="s">
        <v>2781</v>
      </c>
      <c r="AD608" t="s">
        <v>62</v>
      </c>
      <c r="AJ608" t="s">
        <v>35</v>
      </c>
      <c r="AO608" t="s">
        <v>63</v>
      </c>
      <c r="AQ608">
        <v>6</v>
      </c>
      <c r="AS608">
        <v>6</v>
      </c>
      <c r="AU608">
        <v>10</v>
      </c>
      <c r="AV608" t="s">
        <v>2782</v>
      </c>
      <c r="AW608" t="s">
        <v>78</v>
      </c>
      <c r="AY608">
        <v>10</v>
      </c>
      <c r="AZ608" t="s">
        <v>2783</v>
      </c>
      <c r="BA608" t="s">
        <v>2784</v>
      </c>
      <c r="BB608" t="s">
        <v>2785</v>
      </c>
      <c r="BC608">
        <v>1</v>
      </c>
    </row>
    <row r="609" spans="1:55" x14ac:dyDescent="0.3">
      <c r="A609">
        <v>607</v>
      </c>
      <c r="B609">
        <v>607</v>
      </c>
      <c r="C609">
        <v>607</v>
      </c>
      <c r="E609" t="s">
        <v>4</v>
      </c>
      <c r="J609" s="1">
        <v>35032</v>
      </c>
      <c r="K609">
        <v>8</v>
      </c>
      <c r="L609">
        <v>60</v>
      </c>
      <c r="M609">
        <v>8</v>
      </c>
      <c r="N609">
        <v>5</v>
      </c>
      <c r="O609" t="s">
        <v>124</v>
      </c>
      <c r="P609">
        <v>1</v>
      </c>
      <c r="U609">
        <v>0</v>
      </c>
      <c r="AD609" t="s">
        <v>87</v>
      </c>
      <c r="AH609" t="s">
        <v>33</v>
      </c>
      <c r="AJ609" t="s">
        <v>35</v>
      </c>
      <c r="AO609" t="s">
        <v>165</v>
      </c>
      <c r="AR609">
        <v>20</v>
      </c>
      <c r="AS609">
        <v>6</v>
      </c>
      <c r="AU609">
        <v>10</v>
      </c>
      <c r="AV609" t="s">
        <v>2786</v>
      </c>
      <c r="AW609" t="s">
        <v>67</v>
      </c>
      <c r="AY609">
        <v>10</v>
      </c>
      <c r="AZ609" t="s">
        <v>2787</v>
      </c>
      <c r="BA609" t="s">
        <v>2788</v>
      </c>
      <c r="BB609" t="s">
        <v>2789</v>
      </c>
      <c r="BC609">
        <v>1</v>
      </c>
    </row>
    <row r="610" spans="1:55" x14ac:dyDescent="0.3">
      <c r="A610">
        <v>608</v>
      </c>
      <c r="B610">
        <v>608</v>
      </c>
      <c r="C610">
        <v>608</v>
      </c>
      <c r="E610" t="s">
        <v>4</v>
      </c>
      <c r="H610" t="s">
        <v>7</v>
      </c>
      <c r="J610" s="1">
        <v>30004</v>
      </c>
      <c r="K610">
        <v>6</v>
      </c>
      <c r="L610">
        <v>60</v>
      </c>
      <c r="M610">
        <v>10</v>
      </c>
      <c r="N610">
        <v>12</v>
      </c>
      <c r="O610" t="s">
        <v>228</v>
      </c>
      <c r="P610">
        <v>1</v>
      </c>
      <c r="U610">
        <v>1</v>
      </c>
      <c r="V610" t="s">
        <v>216</v>
      </c>
      <c r="X610" t="s">
        <v>59</v>
      </c>
      <c r="AA610" t="s">
        <v>2790</v>
      </c>
      <c r="AB610">
        <v>5</v>
      </c>
      <c r="AC610" t="s">
        <v>2791</v>
      </c>
      <c r="AD610" t="s">
        <v>87</v>
      </c>
      <c r="AH610" t="s">
        <v>33</v>
      </c>
      <c r="AO610" t="s">
        <v>76</v>
      </c>
      <c r="AQ610">
        <v>6</v>
      </c>
      <c r="AS610">
        <v>6</v>
      </c>
      <c r="AU610">
        <v>10</v>
      </c>
      <c r="AV610" t="s">
        <v>2792</v>
      </c>
      <c r="AW610" t="s">
        <v>78</v>
      </c>
      <c r="AY610">
        <v>10</v>
      </c>
      <c r="AZ610" t="s">
        <v>2793</v>
      </c>
      <c r="BA610" t="s">
        <v>2794</v>
      </c>
      <c r="BC610">
        <v>1</v>
      </c>
    </row>
    <row r="611" spans="1:55" x14ac:dyDescent="0.3">
      <c r="A611">
        <v>609</v>
      </c>
      <c r="B611">
        <v>609</v>
      </c>
      <c r="C611">
        <v>609</v>
      </c>
      <c r="D611" t="s">
        <v>3</v>
      </c>
      <c r="H611" t="s">
        <v>7</v>
      </c>
      <c r="J611" s="1">
        <v>31124</v>
      </c>
      <c r="K611">
        <v>7</v>
      </c>
      <c r="L611">
        <v>5</v>
      </c>
      <c r="M611">
        <v>6</v>
      </c>
      <c r="N611">
        <v>12</v>
      </c>
      <c r="O611" t="s">
        <v>92</v>
      </c>
      <c r="P611">
        <v>1</v>
      </c>
      <c r="U611">
        <v>1</v>
      </c>
      <c r="V611" t="s">
        <v>8</v>
      </c>
      <c r="X611" t="s">
        <v>114</v>
      </c>
      <c r="Z611" t="s">
        <v>1303</v>
      </c>
      <c r="AB611">
        <v>0</v>
      </c>
      <c r="AC611" t="s">
        <v>2795</v>
      </c>
      <c r="AD611" t="s">
        <v>87</v>
      </c>
      <c r="AG611" t="s">
        <v>32</v>
      </c>
      <c r="AP611" t="s">
        <v>2796</v>
      </c>
      <c r="AQ611">
        <v>6</v>
      </c>
      <c r="AS611">
        <v>6</v>
      </c>
      <c r="AU611">
        <v>30</v>
      </c>
      <c r="AV611" t="s">
        <v>2797</v>
      </c>
      <c r="AX611" t="s">
        <v>2798</v>
      </c>
      <c r="AY611">
        <v>10</v>
      </c>
      <c r="AZ611" t="s">
        <v>2799</v>
      </c>
      <c r="BA611" t="s">
        <v>2800</v>
      </c>
      <c r="BB611" t="s">
        <v>2801</v>
      </c>
      <c r="BC611">
        <v>0</v>
      </c>
    </row>
    <row r="612" spans="1:55" ht="409.6" x14ac:dyDescent="0.3">
      <c r="A612">
        <v>610</v>
      </c>
      <c r="B612">
        <v>610</v>
      </c>
      <c r="C612">
        <v>610</v>
      </c>
      <c r="D612" t="s">
        <v>3</v>
      </c>
      <c r="E612" t="s">
        <v>4</v>
      </c>
      <c r="H612" t="s">
        <v>7</v>
      </c>
      <c r="J612" s="1">
        <v>34727</v>
      </c>
      <c r="K612">
        <v>9</v>
      </c>
      <c r="L612">
        <v>30</v>
      </c>
      <c r="M612">
        <v>9</v>
      </c>
      <c r="N612">
        <v>4</v>
      </c>
      <c r="O612" t="s">
        <v>306</v>
      </c>
      <c r="P612">
        <v>1</v>
      </c>
      <c r="U612">
        <v>1</v>
      </c>
      <c r="V612" t="s">
        <v>216</v>
      </c>
      <c r="X612" t="s">
        <v>84</v>
      </c>
      <c r="Z612" t="s">
        <v>95</v>
      </c>
      <c r="AB612">
        <v>2</v>
      </c>
      <c r="AC612" t="s">
        <v>2802</v>
      </c>
      <c r="AD612" t="s">
        <v>366</v>
      </c>
      <c r="AJ612" t="s">
        <v>35</v>
      </c>
      <c r="AO612" t="s">
        <v>63</v>
      </c>
      <c r="AR612">
        <v>8</v>
      </c>
      <c r="AS612">
        <v>5</v>
      </c>
      <c r="AU612">
        <v>5</v>
      </c>
      <c r="AV612" t="s">
        <v>2803</v>
      </c>
      <c r="AX612" t="s">
        <v>2804</v>
      </c>
      <c r="AY612">
        <v>8</v>
      </c>
      <c r="AZ612" t="s">
        <v>2805</v>
      </c>
      <c r="BA612" s="3" t="s">
        <v>2806</v>
      </c>
      <c r="BB612" s="3" t="s">
        <v>2807</v>
      </c>
      <c r="BC612">
        <v>1</v>
      </c>
    </row>
    <row r="613" spans="1:55" x14ac:dyDescent="0.3">
      <c r="A613">
        <v>611</v>
      </c>
      <c r="B613">
        <v>611</v>
      </c>
      <c r="C613">
        <v>611</v>
      </c>
      <c r="H613" t="s">
        <v>7</v>
      </c>
      <c r="J613" s="1">
        <v>32232</v>
      </c>
      <c r="K613">
        <v>6</v>
      </c>
      <c r="L613">
        <v>120</v>
      </c>
      <c r="M613">
        <v>12</v>
      </c>
      <c r="N613">
        <v>2</v>
      </c>
      <c r="O613" t="s">
        <v>136</v>
      </c>
      <c r="P613">
        <v>1</v>
      </c>
      <c r="U613">
        <v>1</v>
      </c>
      <c r="V613" t="s">
        <v>216</v>
      </c>
      <c r="X613" t="s">
        <v>84</v>
      </c>
      <c r="Z613" t="s">
        <v>651</v>
      </c>
      <c r="AB613">
        <v>6</v>
      </c>
      <c r="AC613" t="s">
        <v>2808</v>
      </c>
      <c r="AD613" t="s">
        <v>62</v>
      </c>
      <c r="AM613" t="s">
        <v>38</v>
      </c>
      <c r="AW613" t="s">
        <v>67</v>
      </c>
      <c r="AY613">
        <v>7</v>
      </c>
      <c r="AZ613" t="s">
        <v>2809</v>
      </c>
      <c r="BA613" t="s">
        <v>2810</v>
      </c>
      <c r="BB613" t="s">
        <v>142</v>
      </c>
      <c r="BC613">
        <v>0</v>
      </c>
    </row>
    <row r="614" spans="1:55" x14ac:dyDescent="0.3">
      <c r="A614">
        <v>612</v>
      </c>
      <c r="B614">
        <v>612</v>
      </c>
      <c r="C614">
        <v>612</v>
      </c>
      <c r="D614" t="s">
        <v>3</v>
      </c>
      <c r="J614" s="1">
        <v>32450</v>
      </c>
      <c r="K614">
        <v>7</v>
      </c>
      <c r="L614">
        <v>50</v>
      </c>
      <c r="M614">
        <v>10</v>
      </c>
      <c r="N614">
        <v>10</v>
      </c>
      <c r="O614" t="s">
        <v>338</v>
      </c>
      <c r="P614">
        <v>0</v>
      </c>
      <c r="Q614" t="s">
        <v>71</v>
      </c>
      <c r="S614" t="s">
        <v>102</v>
      </c>
      <c r="U614">
        <v>1</v>
      </c>
      <c r="V614" t="s">
        <v>216</v>
      </c>
      <c r="X614" t="s">
        <v>353</v>
      </c>
      <c r="Z614" t="s">
        <v>234</v>
      </c>
      <c r="AB614">
        <v>10</v>
      </c>
      <c r="AC614" t="s">
        <v>2811</v>
      </c>
      <c r="AD614" t="s">
        <v>62</v>
      </c>
      <c r="AH614" t="s">
        <v>33</v>
      </c>
      <c r="AO614" t="s">
        <v>88</v>
      </c>
      <c r="AR614">
        <v>10</v>
      </c>
      <c r="AS614">
        <v>4</v>
      </c>
      <c r="AU614">
        <v>15</v>
      </c>
      <c r="AV614" t="s">
        <v>2812</v>
      </c>
      <c r="AW614" t="s">
        <v>78</v>
      </c>
      <c r="AY614">
        <v>9</v>
      </c>
      <c r="AZ614" t="s">
        <v>2813</v>
      </c>
      <c r="BA614" t="s">
        <v>2814</v>
      </c>
      <c r="BC614">
        <v>1</v>
      </c>
    </row>
    <row r="615" spans="1:55" x14ac:dyDescent="0.3">
      <c r="A615">
        <v>613</v>
      </c>
      <c r="B615">
        <v>613</v>
      </c>
      <c r="C615">
        <v>613</v>
      </c>
      <c r="D615" t="s">
        <v>3</v>
      </c>
      <c r="F615" t="s">
        <v>5</v>
      </c>
      <c r="G615" t="s">
        <v>6</v>
      </c>
      <c r="H615" t="s">
        <v>7</v>
      </c>
      <c r="J615" s="1">
        <v>34733</v>
      </c>
      <c r="K615">
        <v>7</v>
      </c>
      <c r="L615">
        <v>0</v>
      </c>
      <c r="M615">
        <v>15</v>
      </c>
      <c r="N615">
        <v>10</v>
      </c>
      <c r="O615" t="s">
        <v>136</v>
      </c>
      <c r="P615">
        <v>1</v>
      </c>
      <c r="U615">
        <v>0</v>
      </c>
      <c r="AD615" t="s">
        <v>62</v>
      </c>
      <c r="AJ615" t="s">
        <v>35</v>
      </c>
      <c r="AO615" t="s">
        <v>88</v>
      </c>
      <c r="AR615">
        <v>20</v>
      </c>
      <c r="AT615">
        <v>10</v>
      </c>
      <c r="AU615">
        <v>40</v>
      </c>
      <c r="AV615" t="s">
        <v>2815</v>
      </c>
      <c r="AW615" t="s">
        <v>67</v>
      </c>
      <c r="AY615">
        <v>10</v>
      </c>
      <c r="AZ615" t="s">
        <v>2816</v>
      </c>
      <c r="BA615" t="s">
        <v>2817</v>
      </c>
      <c r="BB615" t="s">
        <v>2818</v>
      </c>
      <c r="BC615">
        <v>1</v>
      </c>
    </row>
    <row r="616" spans="1:55" x14ac:dyDescent="0.3">
      <c r="A616">
        <v>614</v>
      </c>
      <c r="B616">
        <v>614</v>
      </c>
      <c r="C616">
        <v>614</v>
      </c>
      <c r="G616" t="s">
        <v>6</v>
      </c>
      <c r="J616" s="1">
        <v>33293</v>
      </c>
      <c r="K616">
        <v>7</v>
      </c>
      <c r="L616">
        <v>120</v>
      </c>
      <c r="M616">
        <v>10</v>
      </c>
      <c r="N616">
        <v>5</v>
      </c>
      <c r="O616" t="s">
        <v>124</v>
      </c>
      <c r="P616">
        <v>1</v>
      </c>
      <c r="U616">
        <v>1</v>
      </c>
      <c r="V616" t="s">
        <v>173</v>
      </c>
      <c r="X616" t="s">
        <v>353</v>
      </c>
      <c r="Z616" t="s">
        <v>60</v>
      </c>
      <c r="AB616">
        <v>1</v>
      </c>
      <c r="AC616" t="s">
        <v>2819</v>
      </c>
      <c r="AD616" t="s">
        <v>62</v>
      </c>
      <c r="AG616" t="s">
        <v>32</v>
      </c>
      <c r="AO616" t="s">
        <v>165</v>
      </c>
      <c r="AR616">
        <v>12</v>
      </c>
      <c r="AS616">
        <v>6</v>
      </c>
      <c r="AU616">
        <v>160</v>
      </c>
      <c r="AV616" t="s">
        <v>2820</v>
      </c>
      <c r="AW616" t="s">
        <v>78</v>
      </c>
      <c r="AY616">
        <v>10</v>
      </c>
      <c r="AZ616" t="s">
        <v>2821</v>
      </c>
      <c r="BA616" t="s">
        <v>2822</v>
      </c>
      <c r="BB616" t="s">
        <v>2823</v>
      </c>
      <c r="BC616">
        <v>1</v>
      </c>
    </row>
    <row r="617" spans="1:55" x14ac:dyDescent="0.3">
      <c r="A617">
        <v>615</v>
      </c>
      <c r="B617">
        <v>615</v>
      </c>
      <c r="C617">
        <v>615</v>
      </c>
      <c r="F617" t="s">
        <v>5</v>
      </c>
      <c r="H617" t="s">
        <v>7</v>
      </c>
      <c r="J617" s="1">
        <v>25412</v>
      </c>
      <c r="K617">
        <v>6</v>
      </c>
      <c r="L617">
        <v>60</v>
      </c>
      <c r="M617">
        <v>6</v>
      </c>
      <c r="N617">
        <v>50</v>
      </c>
      <c r="O617" t="s">
        <v>338</v>
      </c>
      <c r="P617">
        <v>0</v>
      </c>
      <c r="Q617" t="s">
        <v>82</v>
      </c>
      <c r="S617" t="s">
        <v>72</v>
      </c>
      <c r="U617">
        <v>1</v>
      </c>
      <c r="V617" t="s">
        <v>73</v>
      </c>
      <c r="X617" t="s">
        <v>114</v>
      </c>
      <c r="Z617" t="s">
        <v>60</v>
      </c>
      <c r="AB617">
        <v>9</v>
      </c>
      <c r="AC617" t="s">
        <v>2824</v>
      </c>
      <c r="AD617" t="s">
        <v>75</v>
      </c>
      <c r="AH617" t="s">
        <v>33</v>
      </c>
      <c r="AO617" t="s">
        <v>165</v>
      </c>
      <c r="AR617">
        <v>15</v>
      </c>
      <c r="AT617">
        <v>15</v>
      </c>
      <c r="AU617">
        <v>20</v>
      </c>
      <c r="AV617" t="s">
        <v>2825</v>
      </c>
      <c r="AW617" t="s">
        <v>67</v>
      </c>
      <c r="AY617">
        <v>10</v>
      </c>
      <c r="AZ617" t="s">
        <v>2826</v>
      </c>
      <c r="BA617" t="s">
        <v>2827</v>
      </c>
      <c r="BB617" t="s">
        <v>2828</v>
      </c>
      <c r="BC617">
        <v>0</v>
      </c>
    </row>
    <row r="618" spans="1:55" x14ac:dyDescent="0.3">
      <c r="A618">
        <v>616</v>
      </c>
      <c r="B618">
        <v>616</v>
      </c>
      <c r="C618">
        <v>616</v>
      </c>
      <c r="E618" t="s">
        <v>4</v>
      </c>
      <c r="F618" t="s">
        <v>5</v>
      </c>
      <c r="H618" t="s">
        <v>7</v>
      </c>
      <c r="J618" s="1">
        <v>35081</v>
      </c>
      <c r="K618">
        <v>7</v>
      </c>
      <c r="L618">
        <v>60</v>
      </c>
      <c r="M618">
        <v>7</v>
      </c>
      <c r="N618">
        <v>20</v>
      </c>
      <c r="O618" t="s">
        <v>192</v>
      </c>
      <c r="P618">
        <v>1</v>
      </c>
      <c r="U618">
        <v>0</v>
      </c>
      <c r="AD618" t="s">
        <v>62</v>
      </c>
      <c r="AG618" t="s">
        <v>32</v>
      </c>
      <c r="AJ618" t="s">
        <v>35</v>
      </c>
      <c r="AO618" t="s">
        <v>63</v>
      </c>
      <c r="AR618">
        <v>10</v>
      </c>
      <c r="AT618">
        <v>10</v>
      </c>
      <c r="AU618">
        <v>5</v>
      </c>
      <c r="AV618" t="s">
        <v>2829</v>
      </c>
      <c r="AW618" t="s">
        <v>78</v>
      </c>
      <c r="AY618">
        <v>8</v>
      </c>
      <c r="AZ618" t="s">
        <v>2830</v>
      </c>
      <c r="BA618" t="s">
        <v>2831</v>
      </c>
      <c r="BB618" t="s">
        <v>2832</v>
      </c>
      <c r="BC618">
        <v>1</v>
      </c>
    </row>
    <row r="619" spans="1:55" x14ac:dyDescent="0.3">
      <c r="A619">
        <v>617</v>
      </c>
      <c r="B619">
        <v>617</v>
      </c>
      <c r="C619">
        <v>617</v>
      </c>
      <c r="E619" t="s">
        <v>4</v>
      </c>
      <c r="J619" s="1">
        <v>30412</v>
      </c>
      <c r="K619">
        <v>7</v>
      </c>
      <c r="L619">
        <v>120</v>
      </c>
      <c r="M619">
        <v>9</v>
      </c>
      <c r="N619">
        <v>5</v>
      </c>
      <c r="O619" t="s">
        <v>124</v>
      </c>
      <c r="P619">
        <v>1</v>
      </c>
      <c r="U619">
        <v>1</v>
      </c>
      <c r="V619" t="s">
        <v>32</v>
      </c>
      <c r="X619" t="s">
        <v>84</v>
      </c>
      <c r="Z619" t="s">
        <v>95</v>
      </c>
      <c r="AB619">
        <v>11</v>
      </c>
      <c r="AC619" t="s">
        <v>2356</v>
      </c>
      <c r="AD619" t="s">
        <v>62</v>
      </c>
      <c r="AG619" t="s">
        <v>32</v>
      </c>
      <c r="AJ619" t="s">
        <v>35</v>
      </c>
      <c r="AO619" t="s">
        <v>63</v>
      </c>
      <c r="AR619">
        <v>15</v>
      </c>
      <c r="AT619">
        <v>10</v>
      </c>
      <c r="AU619">
        <v>10</v>
      </c>
      <c r="AV619" t="s">
        <v>2833</v>
      </c>
      <c r="AW619" t="s">
        <v>78</v>
      </c>
      <c r="AY619">
        <v>10</v>
      </c>
      <c r="AZ619" t="s">
        <v>2834</v>
      </c>
      <c r="BA619" t="s">
        <v>2835</v>
      </c>
      <c r="BB619" t="s">
        <v>2836</v>
      </c>
      <c r="BC619">
        <v>1</v>
      </c>
    </row>
    <row r="620" spans="1:55" x14ac:dyDescent="0.3">
      <c r="A620">
        <v>618</v>
      </c>
      <c r="B620">
        <v>618</v>
      </c>
      <c r="C620">
        <v>618</v>
      </c>
      <c r="D620" t="s">
        <v>3</v>
      </c>
      <c r="G620" t="s">
        <v>6</v>
      </c>
      <c r="J620" s="1">
        <v>34766</v>
      </c>
      <c r="K620">
        <v>7</v>
      </c>
      <c r="L620">
        <v>90</v>
      </c>
      <c r="M620">
        <v>11</v>
      </c>
      <c r="N620">
        <v>0</v>
      </c>
      <c r="O620" t="s">
        <v>106</v>
      </c>
      <c r="P620">
        <v>1</v>
      </c>
      <c r="U620">
        <v>1</v>
      </c>
      <c r="V620" t="s">
        <v>216</v>
      </c>
      <c r="Y620" t="s">
        <v>2837</v>
      </c>
      <c r="Z620" t="s">
        <v>300</v>
      </c>
      <c r="AB620">
        <v>1</v>
      </c>
      <c r="AC620" t="s">
        <v>2838</v>
      </c>
      <c r="AD620" t="s">
        <v>62</v>
      </c>
      <c r="AG620" t="s">
        <v>32</v>
      </c>
      <c r="AO620" t="s">
        <v>88</v>
      </c>
      <c r="AR620">
        <v>30</v>
      </c>
      <c r="AT620" t="s">
        <v>2839</v>
      </c>
      <c r="AU620">
        <v>24</v>
      </c>
      <c r="AV620" t="s">
        <v>2840</v>
      </c>
      <c r="AW620" t="s">
        <v>78</v>
      </c>
      <c r="AY620">
        <v>10</v>
      </c>
      <c r="AZ620" t="s">
        <v>2841</v>
      </c>
      <c r="BB620" t="s">
        <v>2842</v>
      </c>
      <c r="BC620">
        <v>1</v>
      </c>
    </row>
    <row r="621" spans="1:55" x14ac:dyDescent="0.3">
      <c r="A621">
        <v>619</v>
      </c>
      <c r="B621">
        <v>619</v>
      </c>
      <c r="C621">
        <v>619</v>
      </c>
      <c r="H621" t="s">
        <v>7</v>
      </c>
      <c r="J621" s="1">
        <v>34150</v>
      </c>
      <c r="K621">
        <v>7</v>
      </c>
      <c r="L621">
        <v>30</v>
      </c>
      <c r="M621">
        <v>12</v>
      </c>
      <c r="N621">
        <v>5</v>
      </c>
      <c r="O621" t="s">
        <v>338</v>
      </c>
      <c r="P621">
        <v>1</v>
      </c>
      <c r="U621">
        <v>1</v>
      </c>
      <c r="V621" t="s">
        <v>216</v>
      </c>
      <c r="X621" t="s">
        <v>84</v>
      </c>
      <c r="Z621" t="s">
        <v>95</v>
      </c>
      <c r="AB621">
        <v>2</v>
      </c>
      <c r="AC621" t="s">
        <v>202</v>
      </c>
      <c r="AD621" t="s">
        <v>62</v>
      </c>
      <c r="AJ621" t="s">
        <v>35</v>
      </c>
      <c r="AO621" t="s">
        <v>88</v>
      </c>
      <c r="AR621" t="s">
        <v>2843</v>
      </c>
      <c r="AS621">
        <v>3</v>
      </c>
      <c r="AU621">
        <v>4</v>
      </c>
      <c r="AV621" t="s">
        <v>2844</v>
      </c>
      <c r="AW621" t="s">
        <v>67</v>
      </c>
      <c r="AY621">
        <v>9</v>
      </c>
      <c r="AZ621" t="s">
        <v>2845</v>
      </c>
      <c r="BA621" t="s">
        <v>2846</v>
      </c>
      <c r="BC621">
        <v>0</v>
      </c>
    </row>
    <row r="622" spans="1:55" x14ac:dyDescent="0.3">
      <c r="A622">
        <v>620</v>
      </c>
      <c r="B622">
        <v>620</v>
      </c>
      <c r="C622">
        <v>620</v>
      </c>
      <c r="H622" t="s">
        <v>7</v>
      </c>
      <c r="J622" s="1">
        <v>31952</v>
      </c>
      <c r="K622">
        <v>6</v>
      </c>
      <c r="L622">
        <v>60</v>
      </c>
      <c r="M622">
        <v>10</v>
      </c>
      <c r="N622">
        <v>2</v>
      </c>
      <c r="O622" t="s">
        <v>81</v>
      </c>
      <c r="P622">
        <v>1</v>
      </c>
      <c r="U622">
        <v>0</v>
      </c>
      <c r="AD622" t="s">
        <v>87</v>
      </c>
      <c r="AG622" t="s">
        <v>32</v>
      </c>
      <c r="AO622" t="s">
        <v>88</v>
      </c>
      <c r="AQ622">
        <v>3</v>
      </c>
      <c r="AS622">
        <v>2</v>
      </c>
      <c r="AU622">
        <v>8</v>
      </c>
      <c r="AV622" t="s">
        <v>2847</v>
      </c>
      <c r="AW622" t="s">
        <v>67</v>
      </c>
      <c r="AY622">
        <v>8</v>
      </c>
      <c r="AZ622" t="s">
        <v>2848</v>
      </c>
      <c r="BA622" t="s">
        <v>2849</v>
      </c>
      <c r="BB622" t="s">
        <v>2850</v>
      </c>
      <c r="BC622">
        <v>1</v>
      </c>
    </row>
    <row r="623" spans="1:55" x14ac:dyDescent="0.3">
      <c r="A623">
        <v>621</v>
      </c>
      <c r="B623">
        <v>621</v>
      </c>
      <c r="C623">
        <v>621</v>
      </c>
      <c r="H623" t="s">
        <v>7</v>
      </c>
      <c r="K623">
        <v>7</v>
      </c>
      <c r="L623">
        <v>60</v>
      </c>
      <c r="M623">
        <v>8</v>
      </c>
      <c r="N623">
        <v>5</v>
      </c>
      <c r="O623" t="s">
        <v>70</v>
      </c>
      <c r="P623">
        <v>0</v>
      </c>
      <c r="Q623" t="s">
        <v>71</v>
      </c>
      <c r="S623" t="s">
        <v>107</v>
      </c>
      <c r="U623">
        <v>1</v>
      </c>
      <c r="V623" t="s">
        <v>1125</v>
      </c>
      <c r="X623" t="s">
        <v>145</v>
      </c>
      <c r="Z623" t="s">
        <v>95</v>
      </c>
      <c r="AB623">
        <v>10</v>
      </c>
      <c r="AC623" t="s">
        <v>2851</v>
      </c>
      <c r="AD623" t="s">
        <v>62</v>
      </c>
      <c r="AH623" t="s">
        <v>33</v>
      </c>
      <c r="AI623" t="s">
        <v>34</v>
      </c>
      <c r="AO623" t="s">
        <v>76</v>
      </c>
      <c r="AQ623">
        <v>5</v>
      </c>
      <c r="AS623">
        <v>4</v>
      </c>
      <c r="AU623">
        <v>15</v>
      </c>
      <c r="AV623" t="s">
        <v>2852</v>
      </c>
      <c r="AW623" t="s">
        <v>78</v>
      </c>
      <c r="AY623">
        <v>8</v>
      </c>
      <c r="AZ623" t="s">
        <v>2853</v>
      </c>
      <c r="BA623" t="s">
        <v>2854</v>
      </c>
      <c r="BC623">
        <v>1</v>
      </c>
    </row>
    <row r="624" spans="1:55" ht="316.8" x14ac:dyDescent="0.3">
      <c r="A624">
        <v>622</v>
      </c>
      <c r="B624">
        <v>622</v>
      </c>
      <c r="C624">
        <v>622</v>
      </c>
      <c r="D624" t="s">
        <v>3</v>
      </c>
      <c r="E624" t="s">
        <v>4</v>
      </c>
      <c r="G624" t="s">
        <v>6</v>
      </c>
      <c r="J624" s="1">
        <v>31108</v>
      </c>
      <c r="K624">
        <v>5</v>
      </c>
      <c r="L624">
        <v>120</v>
      </c>
      <c r="M624">
        <v>15</v>
      </c>
      <c r="N624">
        <v>24</v>
      </c>
      <c r="O624" t="s">
        <v>228</v>
      </c>
      <c r="P624">
        <v>1</v>
      </c>
      <c r="U624">
        <v>1</v>
      </c>
      <c r="V624" t="s">
        <v>149</v>
      </c>
      <c r="X624" t="s">
        <v>84</v>
      </c>
      <c r="AA624" t="s">
        <v>2855</v>
      </c>
      <c r="AB624">
        <v>10</v>
      </c>
      <c r="AC624" t="s">
        <v>263</v>
      </c>
      <c r="AD624" t="s">
        <v>62</v>
      </c>
      <c r="AJ624" t="s">
        <v>35</v>
      </c>
      <c r="AO624" t="s">
        <v>63</v>
      </c>
      <c r="AQ624">
        <v>6</v>
      </c>
      <c r="AS624">
        <v>6</v>
      </c>
      <c r="AU624">
        <v>5</v>
      </c>
      <c r="AV624" s="3" t="s">
        <v>2856</v>
      </c>
      <c r="AW624" t="s">
        <v>78</v>
      </c>
      <c r="AY624">
        <v>8</v>
      </c>
      <c r="AZ624" s="3" t="s">
        <v>2857</v>
      </c>
      <c r="BA624" s="3" t="s">
        <v>2858</v>
      </c>
      <c r="BB624" t="s">
        <v>2859</v>
      </c>
      <c r="BC624">
        <v>1</v>
      </c>
    </row>
    <row r="625" spans="1:55" x14ac:dyDescent="0.3">
      <c r="A625">
        <v>623</v>
      </c>
      <c r="B625">
        <v>623</v>
      </c>
      <c r="C625">
        <v>623</v>
      </c>
      <c r="D625" t="s">
        <v>3</v>
      </c>
      <c r="F625" t="s">
        <v>5</v>
      </c>
      <c r="G625" t="s">
        <v>6</v>
      </c>
      <c r="H625" t="s">
        <v>7</v>
      </c>
      <c r="J625" s="1">
        <v>33073</v>
      </c>
      <c r="K625">
        <v>6</v>
      </c>
      <c r="L625">
        <v>80</v>
      </c>
      <c r="M625">
        <v>10</v>
      </c>
      <c r="N625">
        <v>20</v>
      </c>
      <c r="O625" t="s">
        <v>136</v>
      </c>
      <c r="P625">
        <v>1</v>
      </c>
      <c r="U625">
        <v>0</v>
      </c>
      <c r="AD625" t="s">
        <v>87</v>
      </c>
      <c r="AJ625" t="s">
        <v>35</v>
      </c>
      <c r="AO625" t="s">
        <v>63</v>
      </c>
      <c r="AQ625">
        <v>6</v>
      </c>
      <c r="AS625">
        <v>6</v>
      </c>
      <c r="AU625">
        <v>25</v>
      </c>
      <c r="AV625" t="s">
        <v>2860</v>
      </c>
      <c r="AW625" t="s">
        <v>78</v>
      </c>
      <c r="AY625">
        <v>10</v>
      </c>
      <c r="AZ625" t="s">
        <v>2861</v>
      </c>
      <c r="BA625" t="s">
        <v>2862</v>
      </c>
      <c r="BB625" t="s">
        <v>2863</v>
      </c>
      <c r="BC625">
        <v>0</v>
      </c>
    </row>
    <row r="626" spans="1:55" ht="409.6" x14ac:dyDescent="0.3">
      <c r="A626">
        <v>624</v>
      </c>
      <c r="B626">
        <v>624</v>
      </c>
      <c r="C626">
        <v>624</v>
      </c>
      <c r="E626" t="s">
        <v>4</v>
      </c>
      <c r="J626" s="1">
        <v>34422</v>
      </c>
      <c r="K626">
        <v>7</v>
      </c>
      <c r="L626">
        <v>0</v>
      </c>
      <c r="M626">
        <v>12</v>
      </c>
      <c r="N626">
        <v>10</v>
      </c>
      <c r="O626" t="s">
        <v>136</v>
      </c>
      <c r="P626">
        <v>1</v>
      </c>
      <c r="U626">
        <v>1</v>
      </c>
      <c r="V626" t="s">
        <v>173</v>
      </c>
      <c r="X626" t="s">
        <v>114</v>
      </c>
      <c r="Z626" t="s">
        <v>95</v>
      </c>
      <c r="AB626">
        <v>3</v>
      </c>
      <c r="AC626" t="s">
        <v>2864</v>
      </c>
      <c r="AD626" t="s">
        <v>87</v>
      </c>
      <c r="AH626" t="s">
        <v>33</v>
      </c>
      <c r="AJ626" t="s">
        <v>35</v>
      </c>
      <c r="AO626" t="s">
        <v>76</v>
      </c>
      <c r="AQ626">
        <v>6</v>
      </c>
      <c r="AS626">
        <v>3</v>
      </c>
      <c r="AU626">
        <v>4</v>
      </c>
      <c r="AV626" t="s">
        <v>2865</v>
      </c>
      <c r="AW626" t="s">
        <v>67</v>
      </c>
      <c r="AY626">
        <v>10</v>
      </c>
      <c r="AZ626" t="s">
        <v>2866</v>
      </c>
      <c r="BA626" t="s">
        <v>2867</v>
      </c>
      <c r="BB626" s="3" t="s">
        <v>2868</v>
      </c>
      <c r="BC626">
        <v>1</v>
      </c>
    </row>
    <row r="627" spans="1:55" x14ac:dyDescent="0.3">
      <c r="A627">
        <v>625</v>
      </c>
      <c r="B627">
        <v>625</v>
      </c>
      <c r="C627">
        <v>625</v>
      </c>
      <c r="D627" t="s">
        <v>3</v>
      </c>
      <c r="J627" s="1">
        <v>30310</v>
      </c>
      <c r="K627">
        <v>7</v>
      </c>
      <c r="L627">
        <v>50</v>
      </c>
      <c r="M627">
        <v>10</v>
      </c>
      <c r="N627">
        <v>30</v>
      </c>
      <c r="O627" t="s">
        <v>228</v>
      </c>
      <c r="P627">
        <v>0</v>
      </c>
      <c r="Q627" t="s">
        <v>125</v>
      </c>
      <c r="S627" t="s">
        <v>57</v>
      </c>
      <c r="U627">
        <v>1</v>
      </c>
      <c r="V627" t="s">
        <v>58</v>
      </c>
      <c r="X627" t="s">
        <v>59</v>
      </c>
      <c r="AA627" t="s">
        <v>901</v>
      </c>
      <c r="AB627">
        <v>9</v>
      </c>
      <c r="AC627" t="s">
        <v>2869</v>
      </c>
      <c r="AD627" t="s">
        <v>87</v>
      </c>
      <c r="AG627" t="s">
        <v>32</v>
      </c>
      <c r="AO627" t="s">
        <v>76</v>
      </c>
      <c r="AQ627">
        <v>6</v>
      </c>
      <c r="AS627">
        <v>4</v>
      </c>
      <c r="AU627">
        <v>48</v>
      </c>
      <c r="AV627" t="s">
        <v>2870</v>
      </c>
      <c r="AW627" t="s">
        <v>78</v>
      </c>
      <c r="AY627">
        <v>9</v>
      </c>
      <c r="AZ627" t="s">
        <v>2871</v>
      </c>
      <c r="BC627">
        <v>0</v>
      </c>
    </row>
    <row r="628" spans="1:55" x14ac:dyDescent="0.3">
      <c r="A628">
        <v>626</v>
      </c>
      <c r="B628">
        <v>626</v>
      </c>
      <c r="C628">
        <v>626</v>
      </c>
      <c r="D628" t="s">
        <v>3</v>
      </c>
      <c r="E628" t="s">
        <v>4</v>
      </c>
      <c r="J628" s="1">
        <v>33380</v>
      </c>
      <c r="K628">
        <v>7</v>
      </c>
      <c r="L628">
        <v>60</v>
      </c>
      <c r="M628">
        <v>8</v>
      </c>
      <c r="N628">
        <v>4</v>
      </c>
      <c r="O628" t="s">
        <v>81</v>
      </c>
      <c r="P628">
        <v>1</v>
      </c>
      <c r="U628">
        <v>1</v>
      </c>
      <c r="V628" t="s">
        <v>32</v>
      </c>
      <c r="X628" t="s">
        <v>84</v>
      </c>
      <c r="Z628" t="s">
        <v>159</v>
      </c>
      <c r="AB628">
        <v>2</v>
      </c>
      <c r="AC628" t="s">
        <v>2872</v>
      </c>
      <c r="AD628" t="s">
        <v>62</v>
      </c>
      <c r="AG628" t="s">
        <v>32</v>
      </c>
      <c r="AO628" t="s">
        <v>88</v>
      </c>
      <c r="AQ628">
        <v>5</v>
      </c>
      <c r="AS628">
        <v>6</v>
      </c>
      <c r="AU628">
        <v>10</v>
      </c>
      <c r="AV628" t="s">
        <v>2873</v>
      </c>
      <c r="AW628" t="s">
        <v>78</v>
      </c>
      <c r="AY628">
        <v>8</v>
      </c>
      <c r="AZ628" t="s">
        <v>2874</v>
      </c>
      <c r="BA628" t="s">
        <v>2875</v>
      </c>
      <c r="BB628" t="s">
        <v>2876</v>
      </c>
      <c r="BC628">
        <v>1</v>
      </c>
    </row>
    <row r="629" spans="1:55" ht="409.6" x14ac:dyDescent="0.3">
      <c r="A629">
        <v>627</v>
      </c>
      <c r="B629">
        <v>627</v>
      </c>
      <c r="C629">
        <v>627</v>
      </c>
      <c r="D629" t="s">
        <v>3</v>
      </c>
      <c r="F629" t="s">
        <v>5</v>
      </c>
      <c r="H629" t="s">
        <v>7</v>
      </c>
      <c r="J629" s="1">
        <v>27115</v>
      </c>
      <c r="K629">
        <v>6</v>
      </c>
      <c r="L629">
        <v>30</v>
      </c>
      <c r="M629">
        <v>5</v>
      </c>
      <c r="N629">
        <v>10</v>
      </c>
      <c r="O629" t="s">
        <v>228</v>
      </c>
      <c r="P629">
        <v>1</v>
      </c>
      <c r="U629">
        <v>1</v>
      </c>
      <c r="V629" t="s">
        <v>73</v>
      </c>
      <c r="Y629" t="s">
        <v>2877</v>
      </c>
      <c r="Z629" t="s">
        <v>60</v>
      </c>
      <c r="AB629">
        <v>20</v>
      </c>
      <c r="AC629" t="s">
        <v>2878</v>
      </c>
      <c r="AD629" t="s">
        <v>75</v>
      </c>
      <c r="AI629" t="s">
        <v>34</v>
      </c>
      <c r="AO629" t="s">
        <v>63</v>
      </c>
      <c r="AQ629">
        <v>2</v>
      </c>
      <c r="AT629">
        <v>15</v>
      </c>
      <c r="AU629">
        <v>10</v>
      </c>
      <c r="AV629" s="3" t="s">
        <v>2879</v>
      </c>
      <c r="AW629" t="s">
        <v>78</v>
      </c>
      <c r="AY629">
        <v>10</v>
      </c>
      <c r="AZ629" s="3" t="s">
        <v>2880</v>
      </c>
      <c r="BA629" t="s">
        <v>2881</v>
      </c>
      <c r="BB629" t="s">
        <v>2882</v>
      </c>
      <c r="BC629">
        <v>1</v>
      </c>
    </row>
    <row r="630" spans="1:55" ht="409.6" x14ac:dyDescent="0.3">
      <c r="A630">
        <v>628</v>
      </c>
      <c r="B630">
        <v>628</v>
      </c>
      <c r="C630">
        <v>628</v>
      </c>
      <c r="H630" t="s">
        <v>7</v>
      </c>
      <c r="J630" s="1">
        <v>27133</v>
      </c>
      <c r="K630">
        <v>6</v>
      </c>
      <c r="L630">
        <v>50</v>
      </c>
      <c r="M630">
        <v>10</v>
      </c>
      <c r="N630">
        <v>20</v>
      </c>
      <c r="O630" t="s">
        <v>100</v>
      </c>
      <c r="P630">
        <v>1</v>
      </c>
      <c r="U630">
        <v>1</v>
      </c>
      <c r="V630" t="s">
        <v>1125</v>
      </c>
      <c r="X630" t="s">
        <v>94</v>
      </c>
      <c r="Z630" t="s">
        <v>95</v>
      </c>
      <c r="AB630">
        <v>22</v>
      </c>
      <c r="AC630" t="s">
        <v>78</v>
      </c>
      <c r="AD630" t="s">
        <v>87</v>
      </c>
      <c r="AH630" t="s">
        <v>33</v>
      </c>
      <c r="AI630" t="s">
        <v>34</v>
      </c>
      <c r="AO630" t="s">
        <v>76</v>
      </c>
      <c r="AQ630">
        <v>5</v>
      </c>
      <c r="AS630">
        <v>5</v>
      </c>
      <c r="AU630">
        <v>35</v>
      </c>
      <c r="AV630" s="3" t="s">
        <v>2883</v>
      </c>
      <c r="AX630" t="s">
        <v>2884</v>
      </c>
      <c r="AY630">
        <v>10</v>
      </c>
      <c r="AZ630" s="3" t="s">
        <v>2885</v>
      </c>
      <c r="BA630" t="s">
        <v>2886</v>
      </c>
      <c r="BB630" t="s">
        <v>2887</v>
      </c>
      <c r="BC630">
        <v>1</v>
      </c>
    </row>
    <row r="631" spans="1:55" x14ac:dyDescent="0.3">
      <c r="A631">
        <v>629</v>
      </c>
      <c r="B631">
        <v>629</v>
      </c>
      <c r="C631">
        <v>629</v>
      </c>
      <c r="E631" t="s">
        <v>4</v>
      </c>
      <c r="G631" t="s">
        <v>6</v>
      </c>
      <c r="J631" s="1">
        <v>32981</v>
      </c>
      <c r="K631">
        <v>7</v>
      </c>
      <c r="L631">
        <v>20</v>
      </c>
      <c r="M631">
        <v>10</v>
      </c>
      <c r="N631">
        <v>10</v>
      </c>
      <c r="O631" t="s">
        <v>306</v>
      </c>
      <c r="P631">
        <v>1</v>
      </c>
      <c r="U631">
        <v>1</v>
      </c>
      <c r="V631" t="s">
        <v>216</v>
      </c>
      <c r="X631" t="s">
        <v>84</v>
      </c>
      <c r="Z631" t="s">
        <v>127</v>
      </c>
      <c r="AB631">
        <v>4</v>
      </c>
      <c r="AC631" t="s">
        <v>2888</v>
      </c>
      <c r="AD631" t="s">
        <v>62</v>
      </c>
      <c r="AJ631" t="s">
        <v>35</v>
      </c>
      <c r="AO631" t="s">
        <v>63</v>
      </c>
      <c r="AQ631">
        <v>3</v>
      </c>
      <c r="AS631">
        <v>5</v>
      </c>
      <c r="AU631">
        <v>20</v>
      </c>
      <c r="AV631" t="s">
        <v>2889</v>
      </c>
      <c r="AW631" t="s">
        <v>78</v>
      </c>
      <c r="AY631">
        <v>7</v>
      </c>
      <c r="AZ631" t="s">
        <v>2890</v>
      </c>
      <c r="BA631" t="s">
        <v>2891</v>
      </c>
      <c r="BC631">
        <v>1</v>
      </c>
    </row>
    <row r="632" spans="1:55" x14ac:dyDescent="0.3">
      <c r="A632">
        <v>630</v>
      </c>
      <c r="B632">
        <v>630</v>
      </c>
      <c r="C632">
        <v>630</v>
      </c>
      <c r="H632" t="s">
        <v>7</v>
      </c>
      <c r="J632" s="1">
        <v>34970</v>
      </c>
      <c r="K632">
        <v>7</v>
      </c>
      <c r="L632">
        <v>45</v>
      </c>
      <c r="M632">
        <v>10</v>
      </c>
      <c r="N632">
        <v>4</v>
      </c>
      <c r="O632" t="s">
        <v>81</v>
      </c>
      <c r="P632">
        <v>0</v>
      </c>
      <c r="Q632" t="s">
        <v>71</v>
      </c>
      <c r="S632" t="s">
        <v>72</v>
      </c>
      <c r="U632">
        <v>0</v>
      </c>
      <c r="AD632" t="s">
        <v>62</v>
      </c>
      <c r="AI632" t="s">
        <v>34</v>
      </c>
      <c r="AO632" t="s">
        <v>165</v>
      </c>
      <c r="AQ632">
        <v>5</v>
      </c>
      <c r="AT632">
        <v>8</v>
      </c>
      <c r="AU632">
        <v>10</v>
      </c>
      <c r="AV632" t="s">
        <v>2892</v>
      </c>
      <c r="AW632" t="s">
        <v>78</v>
      </c>
      <c r="AY632">
        <v>9</v>
      </c>
      <c r="AZ632" t="s">
        <v>2893</v>
      </c>
      <c r="BA632" t="s">
        <v>2894</v>
      </c>
      <c r="BB632" t="s">
        <v>119</v>
      </c>
      <c r="BC632">
        <v>0</v>
      </c>
    </row>
    <row r="633" spans="1:55" x14ac:dyDescent="0.3">
      <c r="A633">
        <v>631</v>
      </c>
      <c r="B633">
        <v>631</v>
      </c>
      <c r="C633">
        <v>631</v>
      </c>
      <c r="E633" t="s">
        <v>4</v>
      </c>
      <c r="H633" t="s">
        <v>7</v>
      </c>
      <c r="J633" s="1">
        <v>32210</v>
      </c>
      <c r="K633">
        <v>8</v>
      </c>
      <c r="L633">
        <v>5</v>
      </c>
      <c r="M633">
        <v>6</v>
      </c>
      <c r="N633">
        <v>5</v>
      </c>
      <c r="O633" t="s">
        <v>192</v>
      </c>
      <c r="P633">
        <v>0</v>
      </c>
      <c r="Q633" t="s">
        <v>137</v>
      </c>
      <c r="S633" t="s">
        <v>102</v>
      </c>
      <c r="U633">
        <v>0</v>
      </c>
      <c r="AD633" t="s">
        <v>87</v>
      </c>
      <c r="AJ633" t="s">
        <v>35</v>
      </c>
      <c r="AO633" t="s">
        <v>63</v>
      </c>
      <c r="AQ633">
        <v>6</v>
      </c>
      <c r="AT633">
        <v>10</v>
      </c>
      <c r="AU633">
        <v>5</v>
      </c>
      <c r="AV633" t="s">
        <v>2895</v>
      </c>
      <c r="AW633" t="s">
        <v>78</v>
      </c>
      <c r="AY633">
        <v>10</v>
      </c>
      <c r="AZ633" t="s">
        <v>2896</v>
      </c>
      <c r="BA633" t="s">
        <v>2897</v>
      </c>
      <c r="BB633" t="s">
        <v>2640</v>
      </c>
      <c r="BC633">
        <v>1</v>
      </c>
    </row>
    <row r="634" spans="1:55" x14ac:dyDescent="0.3">
      <c r="A634">
        <v>632</v>
      </c>
      <c r="B634">
        <v>632</v>
      </c>
      <c r="C634">
        <v>632</v>
      </c>
      <c r="H634" t="s">
        <v>7</v>
      </c>
      <c r="J634" s="1">
        <v>31293</v>
      </c>
      <c r="K634">
        <v>7</v>
      </c>
      <c r="L634">
        <v>90</v>
      </c>
      <c r="M634">
        <v>6</v>
      </c>
      <c r="N634">
        <v>30</v>
      </c>
      <c r="O634" t="s">
        <v>192</v>
      </c>
      <c r="P634">
        <v>1</v>
      </c>
      <c r="U634">
        <v>1</v>
      </c>
      <c r="V634" t="s">
        <v>113</v>
      </c>
      <c r="X634" t="s">
        <v>114</v>
      </c>
      <c r="Z634" t="s">
        <v>1303</v>
      </c>
      <c r="AB634">
        <v>2</v>
      </c>
      <c r="AD634" t="s">
        <v>75</v>
      </c>
      <c r="AG634" t="s">
        <v>32</v>
      </c>
      <c r="AO634" t="s">
        <v>76</v>
      </c>
      <c r="AQ634">
        <v>5</v>
      </c>
      <c r="AT634">
        <v>10</v>
      </c>
      <c r="AU634">
        <v>15</v>
      </c>
      <c r="AV634" t="s">
        <v>2898</v>
      </c>
      <c r="AX634" t="s">
        <v>2899</v>
      </c>
      <c r="AY634">
        <v>9</v>
      </c>
      <c r="AZ634" t="s">
        <v>2900</v>
      </c>
      <c r="BA634" t="s">
        <v>2901</v>
      </c>
      <c r="BB634" t="s">
        <v>2902</v>
      </c>
      <c r="BC634">
        <v>1</v>
      </c>
    </row>
    <row r="635" spans="1:55" ht="409.6" x14ac:dyDescent="0.3">
      <c r="A635">
        <v>633</v>
      </c>
      <c r="B635">
        <v>633</v>
      </c>
      <c r="C635">
        <v>633</v>
      </c>
      <c r="D635" t="s">
        <v>3</v>
      </c>
      <c r="E635" t="s">
        <v>4</v>
      </c>
      <c r="H635" t="s">
        <v>7</v>
      </c>
      <c r="J635" s="1">
        <v>33399</v>
      </c>
      <c r="K635">
        <v>7</v>
      </c>
      <c r="L635">
        <v>60</v>
      </c>
      <c r="M635">
        <v>11</v>
      </c>
      <c r="N635">
        <v>9</v>
      </c>
      <c r="O635" t="s">
        <v>338</v>
      </c>
      <c r="P635">
        <v>1</v>
      </c>
      <c r="U635">
        <v>1</v>
      </c>
      <c r="V635" t="s">
        <v>33</v>
      </c>
      <c r="X635" t="s">
        <v>84</v>
      </c>
      <c r="Z635" t="s">
        <v>95</v>
      </c>
      <c r="AB635">
        <v>3</v>
      </c>
      <c r="AC635" t="s">
        <v>2903</v>
      </c>
      <c r="AD635" t="s">
        <v>62</v>
      </c>
      <c r="AJ635" t="s">
        <v>35</v>
      </c>
      <c r="AO635" t="s">
        <v>63</v>
      </c>
      <c r="AQ635">
        <v>4</v>
      </c>
      <c r="AT635">
        <v>10</v>
      </c>
      <c r="AU635">
        <v>7</v>
      </c>
      <c r="AV635" s="3" t="s">
        <v>2904</v>
      </c>
      <c r="AX635" t="s">
        <v>2905</v>
      </c>
      <c r="AY635">
        <v>10</v>
      </c>
      <c r="AZ635" t="s">
        <v>2906</v>
      </c>
      <c r="BA635" t="s">
        <v>2907</v>
      </c>
      <c r="BB635" t="s">
        <v>2908</v>
      </c>
      <c r="BC635">
        <v>1</v>
      </c>
    </row>
    <row r="636" spans="1:55" ht="331.2" x14ac:dyDescent="0.3">
      <c r="A636">
        <v>634</v>
      </c>
      <c r="B636">
        <v>634</v>
      </c>
      <c r="C636">
        <v>634</v>
      </c>
      <c r="D636" t="s">
        <v>3</v>
      </c>
      <c r="E636" t="s">
        <v>4</v>
      </c>
      <c r="F636" t="s">
        <v>5</v>
      </c>
      <c r="H636" t="s">
        <v>7</v>
      </c>
      <c r="J636" s="1">
        <v>31866</v>
      </c>
      <c r="K636">
        <v>7</v>
      </c>
      <c r="L636">
        <v>10</v>
      </c>
      <c r="M636">
        <v>7</v>
      </c>
      <c r="N636">
        <v>6</v>
      </c>
      <c r="O636" t="s">
        <v>106</v>
      </c>
      <c r="P636">
        <v>0</v>
      </c>
      <c r="Q636" t="s">
        <v>137</v>
      </c>
      <c r="T636" t="s">
        <v>2909</v>
      </c>
      <c r="U636">
        <v>0</v>
      </c>
      <c r="AD636" t="s">
        <v>87</v>
      </c>
      <c r="AH636" t="s">
        <v>33</v>
      </c>
      <c r="AO636" t="s">
        <v>165</v>
      </c>
      <c r="AQ636">
        <v>6</v>
      </c>
      <c r="AS636">
        <v>5</v>
      </c>
      <c r="AU636">
        <v>8</v>
      </c>
      <c r="AV636" t="s">
        <v>2910</v>
      </c>
      <c r="AW636" t="s">
        <v>78</v>
      </c>
      <c r="AY636">
        <v>10</v>
      </c>
      <c r="AZ636" s="3" t="s">
        <v>2911</v>
      </c>
      <c r="BA636" t="s">
        <v>2912</v>
      </c>
      <c r="BB636" t="s">
        <v>2913</v>
      </c>
      <c r="BC636">
        <v>1</v>
      </c>
    </row>
    <row r="637" spans="1:55" x14ac:dyDescent="0.3">
      <c r="A637">
        <v>635</v>
      </c>
      <c r="B637">
        <v>635</v>
      </c>
      <c r="C637">
        <v>635</v>
      </c>
      <c r="E637" t="s">
        <v>4</v>
      </c>
      <c r="H637" t="s">
        <v>7</v>
      </c>
      <c r="J637" s="1">
        <v>32053</v>
      </c>
      <c r="K637">
        <v>8</v>
      </c>
      <c r="L637">
        <v>40</v>
      </c>
      <c r="M637">
        <v>10</v>
      </c>
      <c r="N637">
        <v>6</v>
      </c>
      <c r="O637" t="s">
        <v>106</v>
      </c>
      <c r="P637">
        <v>1</v>
      </c>
      <c r="U637">
        <v>1</v>
      </c>
      <c r="V637" t="s">
        <v>83</v>
      </c>
      <c r="X637" t="s">
        <v>84</v>
      </c>
      <c r="AA637" t="s">
        <v>2914</v>
      </c>
      <c r="AB637">
        <v>5</v>
      </c>
      <c r="AC637" t="s">
        <v>2915</v>
      </c>
      <c r="AD637" t="s">
        <v>62</v>
      </c>
      <c r="AJ637" t="s">
        <v>35</v>
      </c>
      <c r="AP637" t="s">
        <v>2916</v>
      </c>
      <c r="AQ637">
        <v>6</v>
      </c>
      <c r="AS637">
        <v>6</v>
      </c>
      <c r="AU637">
        <v>60</v>
      </c>
      <c r="AV637" t="s">
        <v>2917</v>
      </c>
      <c r="AW637" t="s">
        <v>380</v>
      </c>
      <c r="AY637">
        <v>10</v>
      </c>
      <c r="AZ637" t="s">
        <v>2918</v>
      </c>
      <c r="BA637" t="s">
        <v>2919</v>
      </c>
      <c r="BB637" t="s">
        <v>2920</v>
      </c>
      <c r="BC637">
        <v>1</v>
      </c>
    </row>
    <row r="638" spans="1:55" x14ac:dyDescent="0.3">
      <c r="A638">
        <v>636</v>
      </c>
      <c r="B638">
        <v>636</v>
      </c>
      <c r="C638">
        <v>636</v>
      </c>
      <c r="H638" t="s">
        <v>7</v>
      </c>
      <c r="J638" s="1">
        <v>42992</v>
      </c>
      <c r="K638">
        <v>9141984</v>
      </c>
      <c r="L638">
        <v>45</v>
      </c>
      <c r="M638">
        <v>8</v>
      </c>
      <c r="N638">
        <v>3</v>
      </c>
      <c r="O638" t="s">
        <v>338</v>
      </c>
      <c r="P638">
        <v>0</v>
      </c>
      <c r="Q638" t="s">
        <v>101</v>
      </c>
      <c r="S638" t="s">
        <v>102</v>
      </c>
      <c r="U638">
        <v>1</v>
      </c>
      <c r="V638" t="s">
        <v>216</v>
      </c>
      <c r="X638" t="s">
        <v>84</v>
      </c>
      <c r="Z638" t="s">
        <v>95</v>
      </c>
      <c r="AB638">
        <v>8</v>
      </c>
      <c r="AC638" t="s">
        <v>78</v>
      </c>
      <c r="AD638" t="s">
        <v>87</v>
      </c>
      <c r="AH638" t="s">
        <v>33</v>
      </c>
      <c r="AO638" t="s">
        <v>76</v>
      </c>
      <c r="AQ638">
        <v>4</v>
      </c>
      <c r="AS638">
        <v>3</v>
      </c>
      <c r="AU638">
        <v>6</v>
      </c>
      <c r="AV638" t="s">
        <v>2921</v>
      </c>
      <c r="AW638" t="s">
        <v>78</v>
      </c>
      <c r="AY638">
        <v>6</v>
      </c>
      <c r="AZ638" t="s">
        <v>2922</v>
      </c>
      <c r="BA638" t="s">
        <v>421</v>
      </c>
      <c r="BB638" t="s">
        <v>2923</v>
      </c>
      <c r="BC638">
        <v>0</v>
      </c>
    </row>
    <row r="639" spans="1:55" x14ac:dyDescent="0.3">
      <c r="A639">
        <v>637</v>
      </c>
      <c r="B639">
        <v>637</v>
      </c>
      <c r="C639">
        <v>637</v>
      </c>
      <c r="H639" t="s">
        <v>7</v>
      </c>
      <c r="J639" s="1">
        <v>23221</v>
      </c>
      <c r="K639">
        <v>6</v>
      </c>
      <c r="L639">
        <v>30</v>
      </c>
      <c r="M639">
        <v>8</v>
      </c>
      <c r="N639">
        <v>20</v>
      </c>
      <c r="O639" t="s">
        <v>192</v>
      </c>
      <c r="P639">
        <v>1</v>
      </c>
      <c r="U639">
        <v>1</v>
      </c>
      <c r="V639" t="s">
        <v>468</v>
      </c>
      <c r="X639" t="s">
        <v>386</v>
      </c>
      <c r="AA639" t="s">
        <v>2924</v>
      </c>
      <c r="AB639">
        <v>20</v>
      </c>
      <c r="AC639" t="s">
        <v>2925</v>
      </c>
      <c r="AD639" t="s">
        <v>87</v>
      </c>
      <c r="AJ639" t="s">
        <v>35</v>
      </c>
      <c r="AO639" t="s">
        <v>63</v>
      </c>
      <c r="AQ639">
        <v>4</v>
      </c>
      <c r="AS639">
        <v>2</v>
      </c>
      <c r="AU639">
        <v>4</v>
      </c>
      <c r="AV639" t="s">
        <v>2926</v>
      </c>
      <c r="AX639" t="s">
        <v>2927</v>
      </c>
      <c r="AY639">
        <v>10</v>
      </c>
      <c r="AZ639" t="s">
        <v>2928</v>
      </c>
      <c r="BA639" t="s">
        <v>2929</v>
      </c>
      <c r="BC639">
        <v>1</v>
      </c>
    </row>
    <row r="640" spans="1:55" x14ac:dyDescent="0.3">
      <c r="A640">
        <v>638</v>
      </c>
      <c r="B640">
        <v>638</v>
      </c>
      <c r="C640">
        <v>638</v>
      </c>
      <c r="H640" t="s">
        <v>7</v>
      </c>
      <c r="J640" s="1">
        <v>27878</v>
      </c>
      <c r="K640">
        <v>6</v>
      </c>
      <c r="L640">
        <v>45</v>
      </c>
      <c r="M640">
        <v>12</v>
      </c>
      <c r="N640">
        <v>50</v>
      </c>
      <c r="O640" t="s">
        <v>106</v>
      </c>
      <c r="P640">
        <v>1</v>
      </c>
      <c r="U640">
        <v>1</v>
      </c>
      <c r="V640" t="s">
        <v>83</v>
      </c>
      <c r="X640" t="s">
        <v>59</v>
      </c>
      <c r="Z640" t="s">
        <v>95</v>
      </c>
      <c r="AB640">
        <v>19</v>
      </c>
      <c r="AC640" t="s">
        <v>340</v>
      </c>
      <c r="AD640" t="s">
        <v>87</v>
      </c>
      <c r="AJ640" t="s">
        <v>35</v>
      </c>
      <c r="AO640" t="s">
        <v>63</v>
      </c>
      <c r="AQ640">
        <v>6</v>
      </c>
      <c r="AT640">
        <v>8</v>
      </c>
      <c r="AU640">
        <v>15</v>
      </c>
      <c r="AV640" t="s">
        <v>2930</v>
      </c>
      <c r="AW640" t="s">
        <v>67</v>
      </c>
      <c r="AY640">
        <v>10</v>
      </c>
      <c r="AZ640" t="s">
        <v>2931</v>
      </c>
      <c r="BA640" t="s">
        <v>2932</v>
      </c>
      <c r="BB640" t="s">
        <v>2933</v>
      </c>
      <c r="BC640">
        <v>1</v>
      </c>
    </row>
    <row r="641" spans="1:55" ht="57.6" x14ac:dyDescent="0.3">
      <c r="A641">
        <v>639</v>
      </c>
      <c r="B641">
        <v>639</v>
      </c>
      <c r="C641">
        <v>639</v>
      </c>
      <c r="D641" t="s">
        <v>3</v>
      </c>
      <c r="E641" t="s">
        <v>4</v>
      </c>
      <c r="J641" s="1">
        <v>32111</v>
      </c>
      <c r="K641">
        <v>7</v>
      </c>
      <c r="L641">
        <v>360</v>
      </c>
      <c r="M641">
        <v>2</v>
      </c>
      <c r="N641">
        <v>5</v>
      </c>
      <c r="O641" t="s">
        <v>192</v>
      </c>
      <c r="P641">
        <v>1</v>
      </c>
      <c r="U641">
        <v>1</v>
      </c>
      <c r="V641" t="s">
        <v>216</v>
      </c>
      <c r="X641" t="s">
        <v>145</v>
      </c>
      <c r="Z641" t="s">
        <v>85</v>
      </c>
      <c r="AB641">
        <v>1</v>
      </c>
      <c r="AC641" t="s">
        <v>2934</v>
      </c>
      <c r="AD641" t="s">
        <v>87</v>
      </c>
      <c r="AJ641" t="s">
        <v>35</v>
      </c>
      <c r="AO641" t="s">
        <v>88</v>
      </c>
      <c r="AQ641">
        <v>6</v>
      </c>
      <c r="AS641">
        <v>6</v>
      </c>
      <c r="AU641">
        <v>6</v>
      </c>
      <c r="AV641" s="3" t="s">
        <v>2935</v>
      </c>
      <c r="AW641" t="s">
        <v>78</v>
      </c>
      <c r="AY641">
        <v>10</v>
      </c>
      <c r="AZ641" t="s">
        <v>2936</v>
      </c>
      <c r="BA641" t="s">
        <v>112</v>
      </c>
      <c r="BB641" t="s">
        <v>142</v>
      </c>
      <c r="BC641">
        <v>1</v>
      </c>
    </row>
    <row r="642" spans="1:55" x14ac:dyDescent="0.3">
      <c r="A642">
        <v>640</v>
      </c>
      <c r="B642">
        <v>640</v>
      </c>
      <c r="C642">
        <v>640</v>
      </c>
      <c r="G642" t="s">
        <v>6</v>
      </c>
      <c r="J642" s="1">
        <v>34086</v>
      </c>
      <c r="K642">
        <v>8</v>
      </c>
      <c r="L642">
        <v>0</v>
      </c>
      <c r="M642">
        <v>14</v>
      </c>
      <c r="N642">
        <v>10</v>
      </c>
      <c r="O642" t="s">
        <v>55</v>
      </c>
      <c r="P642">
        <v>1</v>
      </c>
      <c r="U642">
        <v>0</v>
      </c>
      <c r="AD642" t="s">
        <v>62</v>
      </c>
      <c r="AG642" t="s">
        <v>32</v>
      </c>
      <c r="AO642" t="s">
        <v>76</v>
      </c>
      <c r="AQ642">
        <v>6</v>
      </c>
      <c r="AS642">
        <v>6</v>
      </c>
      <c r="AU642">
        <v>50</v>
      </c>
      <c r="AV642" t="s">
        <v>2937</v>
      </c>
      <c r="AW642" t="s">
        <v>78</v>
      </c>
      <c r="AY642">
        <v>8</v>
      </c>
      <c r="AZ642" t="s">
        <v>2938</v>
      </c>
      <c r="BA642" t="s">
        <v>409</v>
      </c>
      <c r="BB642" t="s">
        <v>2939</v>
      </c>
      <c r="BC642">
        <v>1</v>
      </c>
    </row>
    <row r="643" spans="1:55" x14ac:dyDescent="0.3">
      <c r="A643">
        <v>641</v>
      </c>
      <c r="B643">
        <v>641</v>
      </c>
      <c r="C643">
        <v>641</v>
      </c>
      <c r="F643" t="s">
        <v>5</v>
      </c>
      <c r="H643" t="s">
        <v>7</v>
      </c>
      <c r="J643" s="1">
        <v>33799</v>
      </c>
      <c r="K643">
        <v>5</v>
      </c>
      <c r="L643">
        <v>20</v>
      </c>
      <c r="M643">
        <v>9</v>
      </c>
      <c r="N643">
        <v>0</v>
      </c>
      <c r="O643" t="s">
        <v>81</v>
      </c>
      <c r="P643">
        <v>1</v>
      </c>
      <c r="U643">
        <v>1</v>
      </c>
      <c r="V643" t="s">
        <v>410</v>
      </c>
      <c r="X643" t="s">
        <v>114</v>
      </c>
      <c r="AA643" t="s">
        <v>2940</v>
      </c>
      <c r="AB643">
        <v>1</v>
      </c>
      <c r="AC643" t="s">
        <v>2941</v>
      </c>
      <c r="AD643" t="s">
        <v>87</v>
      </c>
      <c r="AH643" t="s">
        <v>33</v>
      </c>
      <c r="AO643" t="s">
        <v>76</v>
      </c>
      <c r="AQ643">
        <v>5</v>
      </c>
      <c r="AS643">
        <v>5</v>
      </c>
      <c r="AU643">
        <v>20</v>
      </c>
      <c r="AV643" t="s">
        <v>2942</v>
      </c>
      <c r="AW643" t="s">
        <v>380</v>
      </c>
      <c r="AY643">
        <v>7</v>
      </c>
      <c r="AZ643" t="s">
        <v>2943</v>
      </c>
      <c r="BA643" t="s">
        <v>2944</v>
      </c>
      <c r="BB643" t="s">
        <v>119</v>
      </c>
      <c r="BC643">
        <v>1</v>
      </c>
    </row>
    <row r="644" spans="1:55" x14ac:dyDescent="0.3">
      <c r="A644">
        <v>642</v>
      </c>
      <c r="B644">
        <v>642</v>
      </c>
      <c r="C644">
        <v>642</v>
      </c>
      <c r="D644" t="s">
        <v>3</v>
      </c>
      <c r="H644" t="s">
        <v>7</v>
      </c>
      <c r="J644" s="1">
        <v>33737</v>
      </c>
      <c r="K644">
        <v>8</v>
      </c>
      <c r="L644">
        <v>120</v>
      </c>
      <c r="M644">
        <v>12</v>
      </c>
      <c r="N644">
        <v>20</v>
      </c>
      <c r="O644" t="s">
        <v>338</v>
      </c>
      <c r="P644">
        <v>1</v>
      </c>
      <c r="U644">
        <v>0</v>
      </c>
      <c r="AD644" t="s">
        <v>62</v>
      </c>
      <c r="AE644" t="s">
        <v>30</v>
      </c>
      <c r="AH644" t="s">
        <v>33</v>
      </c>
      <c r="AP644" t="s">
        <v>2945</v>
      </c>
      <c r="AQ644">
        <v>4</v>
      </c>
      <c r="AS644">
        <v>6</v>
      </c>
      <c r="AU644">
        <v>40</v>
      </c>
      <c r="AV644" t="s">
        <v>2946</v>
      </c>
      <c r="AW644" t="s">
        <v>78</v>
      </c>
      <c r="AY644">
        <v>10</v>
      </c>
      <c r="AZ644" t="s">
        <v>2947</v>
      </c>
      <c r="BA644" t="s">
        <v>2948</v>
      </c>
      <c r="BB644" t="s">
        <v>2949</v>
      </c>
      <c r="BC644">
        <v>1</v>
      </c>
    </row>
    <row r="645" spans="1:55" x14ac:dyDescent="0.3">
      <c r="A645">
        <v>643</v>
      </c>
      <c r="B645">
        <v>643</v>
      </c>
      <c r="C645">
        <v>643</v>
      </c>
      <c r="D645" t="s">
        <v>3</v>
      </c>
      <c r="J645" s="1">
        <v>30234</v>
      </c>
      <c r="K645">
        <v>8</v>
      </c>
      <c r="L645">
        <v>0</v>
      </c>
      <c r="M645">
        <v>12</v>
      </c>
      <c r="N645">
        <v>5</v>
      </c>
      <c r="O645" t="s">
        <v>70</v>
      </c>
      <c r="P645">
        <v>0</v>
      </c>
      <c r="Q645" t="s">
        <v>101</v>
      </c>
      <c r="S645" t="s">
        <v>102</v>
      </c>
      <c r="U645">
        <v>0</v>
      </c>
      <c r="AD645" t="s">
        <v>87</v>
      </c>
      <c r="AG645" t="s">
        <v>32</v>
      </c>
      <c r="AO645" t="s">
        <v>76</v>
      </c>
      <c r="AQ645">
        <v>6</v>
      </c>
      <c r="AS645">
        <v>3</v>
      </c>
      <c r="AU645">
        <v>500</v>
      </c>
      <c r="AV645" t="s">
        <v>2950</v>
      </c>
      <c r="AW645" t="s">
        <v>78</v>
      </c>
      <c r="AY645">
        <v>10</v>
      </c>
      <c r="AZ645" t="s">
        <v>2951</v>
      </c>
      <c r="BA645" t="s">
        <v>2952</v>
      </c>
      <c r="BB645" t="s">
        <v>1397</v>
      </c>
      <c r="BC645">
        <v>1</v>
      </c>
    </row>
    <row r="646" spans="1:55" x14ac:dyDescent="0.3">
      <c r="A646">
        <v>644</v>
      </c>
      <c r="B646">
        <v>644</v>
      </c>
      <c r="C646">
        <v>644</v>
      </c>
      <c r="D646" t="s">
        <v>3</v>
      </c>
      <c r="J646" s="1">
        <v>30221</v>
      </c>
      <c r="K646">
        <v>5</v>
      </c>
      <c r="L646">
        <v>120</v>
      </c>
      <c r="M646">
        <v>14</v>
      </c>
      <c r="N646">
        <v>30</v>
      </c>
      <c r="O646" t="s">
        <v>55</v>
      </c>
      <c r="P646">
        <v>0</v>
      </c>
      <c r="Q646" t="s">
        <v>71</v>
      </c>
      <c r="S646" t="s">
        <v>102</v>
      </c>
      <c r="U646">
        <v>1</v>
      </c>
      <c r="V646" t="s">
        <v>216</v>
      </c>
      <c r="X646" t="s">
        <v>84</v>
      </c>
      <c r="Z646" t="s">
        <v>109</v>
      </c>
      <c r="AB646">
        <v>11</v>
      </c>
      <c r="AC646" t="s">
        <v>2953</v>
      </c>
      <c r="AD646" t="s">
        <v>62</v>
      </c>
      <c r="AG646" t="s">
        <v>32</v>
      </c>
      <c r="AO646" t="s">
        <v>88</v>
      </c>
      <c r="AQ646">
        <v>4</v>
      </c>
      <c r="AT646" t="s">
        <v>619</v>
      </c>
      <c r="AU646">
        <v>50</v>
      </c>
      <c r="AV646" t="s">
        <v>2954</v>
      </c>
      <c r="AW646" t="s">
        <v>78</v>
      </c>
      <c r="AY646">
        <v>10</v>
      </c>
      <c r="AZ646" t="s">
        <v>2955</v>
      </c>
      <c r="BC646">
        <v>1</v>
      </c>
    </row>
    <row r="647" spans="1:55" x14ac:dyDescent="0.3">
      <c r="A647">
        <v>645</v>
      </c>
      <c r="B647">
        <v>645</v>
      </c>
      <c r="C647">
        <v>645</v>
      </c>
      <c r="E647" t="s">
        <v>4</v>
      </c>
      <c r="J647" s="1">
        <v>31113</v>
      </c>
      <c r="K647">
        <v>7</v>
      </c>
      <c r="L647">
        <v>110</v>
      </c>
      <c r="M647">
        <v>11</v>
      </c>
      <c r="N647">
        <v>20</v>
      </c>
      <c r="O647" t="s">
        <v>306</v>
      </c>
      <c r="P647">
        <v>1</v>
      </c>
      <c r="U647">
        <v>0</v>
      </c>
      <c r="AD647" t="s">
        <v>87</v>
      </c>
      <c r="AF647" t="s">
        <v>31</v>
      </c>
      <c r="AO647" t="s">
        <v>76</v>
      </c>
      <c r="AR647">
        <v>12</v>
      </c>
      <c r="AT647">
        <v>20</v>
      </c>
      <c r="AU647">
        <v>20</v>
      </c>
      <c r="AV647" t="s">
        <v>2956</v>
      </c>
      <c r="AX647" t="s">
        <v>341</v>
      </c>
      <c r="AY647">
        <v>10</v>
      </c>
      <c r="AZ647" t="s">
        <v>2957</v>
      </c>
      <c r="BA647" t="s">
        <v>530</v>
      </c>
      <c r="BB647" t="s">
        <v>2958</v>
      </c>
      <c r="BC647">
        <v>1</v>
      </c>
    </row>
    <row r="648" spans="1:55" x14ac:dyDescent="0.3">
      <c r="A648">
        <v>646</v>
      </c>
      <c r="B648">
        <v>646</v>
      </c>
      <c r="C648">
        <v>646</v>
      </c>
      <c r="H648" t="s">
        <v>7</v>
      </c>
      <c r="J648" s="1">
        <v>25124</v>
      </c>
      <c r="K648">
        <v>7</v>
      </c>
      <c r="L648">
        <v>60</v>
      </c>
      <c r="M648">
        <v>10</v>
      </c>
      <c r="N648">
        <v>10</v>
      </c>
      <c r="O648" t="s">
        <v>106</v>
      </c>
      <c r="P648">
        <v>0</v>
      </c>
      <c r="Q648" t="s">
        <v>82</v>
      </c>
      <c r="S648" t="s">
        <v>102</v>
      </c>
      <c r="U648">
        <v>1</v>
      </c>
      <c r="V648" t="s">
        <v>138</v>
      </c>
      <c r="X648" t="s">
        <v>145</v>
      </c>
      <c r="Z648" t="s">
        <v>95</v>
      </c>
      <c r="AB648">
        <v>25</v>
      </c>
      <c r="AC648" t="s">
        <v>2959</v>
      </c>
      <c r="AD648" t="s">
        <v>87</v>
      </c>
      <c r="AI648" t="s">
        <v>34</v>
      </c>
      <c r="AN648" t="s">
        <v>1074</v>
      </c>
      <c r="AO648" t="s">
        <v>76</v>
      </c>
      <c r="AQ648">
        <v>5</v>
      </c>
      <c r="AS648">
        <v>4</v>
      </c>
      <c r="AU648">
        <v>16</v>
      </c>
      <c r="AV648" t="s">
        <v>2960</v>
      </c>
      <c r="AX648" t="s">
        <v>2228</v>
      </c>
      <c r="AY648">
        <v>8</v>
      </c>
      <c r="AZ648" t="s">
        <v>2961</v>
      </c>
      <c r="BC648">
        <v>1</v>
      </c>
    </row>
    <row r="649" spans="1:55" x14ac:dyDescent="0.3">
      <c r="A649">
        <v>647</v>
      </c>
      <c r="B649">
        <v>647</v>
      </c>
      <c r="C649">
        <v>647</v>
      </c>
      <c r="E649" t="s">
        <v>4</v>
      </c>
      <c r="H649" t="s">
        <v>7</v>
      </c>
      <c r="J649" s="1">
        <v>30466</v>
      </c>
      <c r="K649">
        <v>7</v>
      </c>
      <c r="L649">
        <v>60</v>
      </c>
      <c r="M649">
        <v>8</v>
      </c>
      <c r="N649">
        <v>2</v>
      </c>
      <c r="O649" t="s">
        <v>100</v>
      </c>
      <c r="P649">
        <v>0</v>
      </c>
      <c r="Q649" t="s">
        <v>82</v>
      </c>
      <c r="S649" t="s">
        <v>102</v>
      </c>
      <c r="U649">
        <v>1</v>
      </c>
      <c r="V649" t="s">
        <v>33</v>
      </c>
      <c r="X649" t="s">
        <v>84</v>
      </c>
      <c r="Z649" t="s">
        <v>95</v>
      </c>
      <c r="AB649">
        <v>7</v>
      </c>
      <c r="AC649" t="s">
        <v>2962</v>
      </c>
      <c r="AD649" t="s">
        <v>87</v>
      </c>
      <c r="AH649" t="s">
        <v>33</v>
      </c>
      <c r="AO649" t="s">
        <v>88</v>
      </c>
      <c r="AQ649">
        <v>3</v>
      </c>
      <c r="AS649">
        <v>5</v>
      </c>
      <c r="AU649">
        <v>5</v>
      </c>
      <c r="AV649" t="s">
        <v>2963</v>
      </c>
      <c r="AX649" t="s">
        <v>444</v>
      </c>
      <c r="AY649">
        <v>6</v>
      </c>
      <c r="AZ649" t="s">
        <v>2964</v>
      </c>
      <c r="BA649" t="s">
        <v>2965</v>
      </c>
      <c r="BB649" t="s">
        <v>2966</v>
      </c>
      <c r="BC649">
        <v>0</v>
      </c>
    </row>
    <row r="650" spans="1:55" x14ac:dyDescent="0.3">
      <c r="A650">
        <v>648</v>
      </c>
      <c r="B650">
        <v>648</v>
      </c>
      <c r="C650">
        <v>648</v>
      </c>
      <c r="D650" t="s">
        <v>3</v>
      </c>
      <c r="J650" s="1">
        <v>30680</v>
      </c>
      <c r="K650">
        <v>4</v>
      </c>
      <c r="L650">
        <v>40</v>
      </c>
      <c r="M650">
        <v>11</v>
      </c>
      <c r="N650">
        <v>2</v>
      </c>
      <c r="O650" t="s">
        <v>55</v>
      </c>
      <c r="P650">
        <v>0</v>
      </c>
      <c r="Q650" t="s">
        <v>71</v>
      </c>
      <c r="S650" t="s">
        <v>57</v>
      </c>
      <c r="U650">
        <v>0</v>
      </c>
      <c r="AD650" t="s">
        <v>87</v>
      </c>
      <c r="AJ650" t="s">
        <v>35</v>
      </c>
      <c r="AO650" t="s">
        <v>63</v>
      </c>
      <c r="AR650">
        <v>10</v>
      </c>
      <c r="AS650">
        <v>5</v>
      </c>
      <c r="AU650">
        <v>12</v>
      </c>
      <c r="AV650" t="s">
        <v>2967</v>
      </c>
      <c r="AW650" t="s">
        <v>78</v>
      </c>
      <c r="AY650">
        <v>7</v>
      </c>
      <c r="AZ650" t="s">
        <v>2968</v>
      </c>
      <c r="BA650" t="s">
        <v>2969</v>
      </c>
      <c r="BB650" t="s">
        <v>2970</v>
      </c>
      <c r="BC650">
        <v>1</v>
      </c>
    </row>
    <row r="651" spans="1:55" x14ac:dyDescent="0.3">
      <c r="A651">
        <v>649</v>
      </c>
      <c r="B651">
        <v>649</v>
      </c>
      <c r="C651">
        <v>649</v>
      </c>
      <c r="D651" t="s">
        <v>3</v>
      </c>
      <c r="E651" t="s">
        <v>4</v>
      </c>
      <c r="F651" t="s">
        <v>5</v>
      </c>
      <c r="G651" t="s">
        <v>6</v>
      </c>
      <c r="H651" t="s">
        <v>7</v>
      </c>
      <c r="I651" t="s">
        <v>2971</v>
      </c>
      <c r="J651" s="1">
        <v>35199</v>
      </c>
      <c r="K651">
        <v>6</v>
      </c>
      <c r="L651">
        <v>120</v>
      </c>
      <c r="M651">
        <v>8</v>
      </c>
      <c r="N651">
        <v>24</v>
      </c>
      <c r="O651" t="s">
        <v>338</v>
      </c>
      <c r="P651">
        <v>1</v>
      </c>
      <c r="U651">
        <v>0</v>
      </c>
      <c r="AD651" t="s">
        <v>366</v>
      </c>
      <c r="AG651" t="s">
        <v>32</v>
      </c>
      <c r="AO651" t="s">
        <v>76</v>
      </c>
      <c r="AQ651">
        <v>3</v>
      </c>
      <c r="AS651">
        <v>3</v>
      </c>
      <c r="AU651">
        <v>320</v>
      </c>
      <c r="AV651" t="s">
        <v>2972</v>
      </c>
      <c r="AW651" t="s">
        <v>78</v>
      </c>
      <c r="AY651">
        <v>10</v>
      </c>
      <c r="AZ651" t="s">
        <v>2973</v>
      </c>
      <c r="BA651" t="s">
        <v>2974</v>
      </c>
      <c r="BB651" t="s">
        <v>2975</v>
      </c>
      <c r="BC651">
        <v>1</v>
      </c>
    </row>
    <row r="652" spans="1:55" x14ac:dyDescent="0.3">
      <c r="A652">
        <v>650</v>
      </c>
      <c r="B652">
        <v>650</v>
      </c>
      <c r="C652">
        <v>650</v>
      </c>
      <c r="E652" t="s">
        <v>4</v>
      </c>
      <c r="J652" s="1">
        <v>33773</v>
      </c>
      <c r="K652">
        <v>7</v>
      </c>
      <c r="L652">
        <v>30</v>
      </c>
      <c r="M652">
        <v>12</v>
      </c>
      <c r="N652">
        <v>2</v>
      </c>
      <c r="O652" t="s">
        <v>92</v>
      </c>
      <c r="P652">
        <v>1</v>
      </c>
      <c r="U652">
        <v>1</v>
      </c>
      <c r="V652" t="s">
        <v>522</v>
      </c>
      <c r="X652" t="s">
        <v>59</v>
      </c>
      <c r="Z652" t="s">
        <v>60</v>
      </c>
      <c r="AB652">
        <v>3</v>
      </c>
      <c r="AC652" t="s">
        <v>2976</v>
      </c>
      <c r="AD652" t="s">
        <v>62</v>
      </c>
      <c r="AH652" t="s">
        <v>33</v>
      </c>
      <c r="AI652" t="s">
        <v>34</v>
      </c>
      <c r="AJ652" t="s">
        <v>35</v>
      </c>
      <c r="AN652" t="s">
        <v>2977</v>
      </c>
      <c r="AO652" t="s">
        <v>76</v>
      </c>
      <c r="AQ652">
        <v>6</v>
      </c>
      <c r="AT652" t="s">
        <v>2978</v>
      </c>
      <c r="AU652">
        <v>8</v>
      </c>
      <c r="AV652" t="s">
        <v>2979</v>
      </c>
      <c r="AW652" t="s">
        <v>78</v>
      </c>
      <c r="AY652">
        <v>10</v>
      </c>
      <c r="AZ652" t="s">
        <v>2980</v>
      </c>
      <c r="BA652" t="s">
        <v>2981</v>
      </c>
      <c r="BB652" t="s">
        <v>2982</v>
      </c>
      <c r="BC652">
        <v>1</v>
      </c>
    </row>
    <row r="653" spans="1:55" x14ac:dyDescent="0.3">
      <c r="A653">
        <v>651</v>
      </c>
      <c r="B653">
        <v>651</v>
      </c>
      <c r="C653">
        <v>651</v>
      </c>
      <c r="D653" t="s">
        <v>3</v>
      </c>
      <c r="E653" t="s">
        <v>4</v>
      </c>
      <c r="J653" s="1">
        <v>32781</v>
      </c>
      <c r="K653">
        <v>7</v>
      </c>
      <c r="L653">
        <v>90</v>
      </c>
      <c r="M653">
        <v>9</v>
      </c>
      <c r="N653">
        <v>3</v>
      </c>
      <c r="O653" t="s">
        <v>70</v>
      </c>
      <c r="P653">
        <v>1</v>
      </c>
      <c r="U653">
        <v>0</v>
      </c>
      <c r="AD653" t="s">
        <v>62</v>
      </c>
      <c r="AJ653" t="s">
        <v>35</v>
      </c>
      <c r="AO653" t="s">
        <v>63</v>
      </c>
      <c r="AQ653">
        <v>3</v>
      </c>
      <c r="AS653">
        <v>1</v>
      </c>
      <c r="AU653">
        <v>5</v>
      </c>
      <c r="AV653" t="s">
        <v>2983</v>
      </c>
      <c r="AW653" t="s">
        <v>348</v>
      </c>
      <c r="AY653">
        <v>10</v>
      </c>
      <c r="AZ653" t="s">
        <v>2984</v>
      </c>
      <c r="BA653" t="s">
        <v>2985</v>
      </c>
      <c r="BB653" t="s">
        <v>2986</v>
      </c>
      <c r="BC653">
        <v>1</v>
      </c>
    </row>
    <row r="654" spans="1:55" x14ac:dyDescent="0.3">
      <c r="A654">
        <v>652</v>
      </c>
      <c r="B654">
        <v>652</v>
      </c>
      <c r="C654">
        <v>652</v>
      </c>
      <c r="F654" t="s">
        <v>5</v>
      </c>
      <c r="J654" s="1">
        <v>32443</v>
      </c>
      <c r="K654">
        <v>7</v>
      </c>
      <c r="L654">
        <v>15</v>
      </c>
      <c r="M654">
        <v>8</v>
      </c>
      <c r="N654">
        <v>2</v>
      </c>
      <c r="O654" t="s">
        <v>55</v>
      </c>
      <c r="P654">
        <v>0</v>
      </c>
      <c r="Q654" t="s">
        <v>56</v>
      </c>
      <c r="S654" t="s">
        <v>72</v>
      </c>
      <c r="U654">
        <v>1</v>
      </c>
      <c r="V654" t="s">
        <v>158</v>
      </c>
      <c r="X654" t="s">
        <v>84</v>
      </c>
      <c r="Z654" t="s">
        <v>109</v>
      </c>
      <c r="AB654">
        <v>0</v>
      </c>
      <c r="AC654" t="s">
        <v>2987</v>
      </c>
      <c r="AD654" t="s">
        <v>75</v>
      </c>
      <c r="AH654" t="s">
        <v>33</v>
      </c>
      <c r="AO654" t="s">
        <v>165</v>
      </c>
      <c r="AQ654">
        <v>6</v>
      </c>
      <c r="AS654">
        <v>2</v>
      </c>
      <c r="AU654">
        <v>15</v>
      </c>
      <c r="AV654" t="s">
        <v>2988</v>
      </c>
      <c r="AW654" t="s">
        <v>78</v>
      </c>
      <c r="AY654">
        <v>10</v>
      </c>
      <c r="AZ654" t="s">
        <v>2989</v>
      </c>
      <c r="BA654" t="s">
        <v>2990</v>
      </c>
      <c r="BC654">
        <v>0</v>
      </c>
    </row>
    <row r="655" spans="1:55" x14ac:dyDescent="0.3">
      <c r="A655">
        <v>653</v>
      </c>
      <c r="B655">
        <v>653</v>
      </c>
      <c r="C655">
        <v>653</v>
      </c>
      <c r="D655" t="s">
        <v>3</v>
      </c>
      <c r="H655" t="s">
        <v>7</v>
      </c>
      <c r="J655" s="1">
        <v>35039</v>
      </c>
      <c r="K655">
        <v>8</v>
      </c>
      <c r="L655">
        <v>0</v>
      </c>
      <c r="M655">
        <v>11</v>
      </c>
      <c r="N655">
        <v>30</v>
      </c>
      <c r="O655" t="s">
        <v>228</v>
      </c>
      <c r="P655">
        <v>1</v>
      </c>
      <c r="U655">
        <v>0</v>
      </c>
      <c r="AD655" t="s">
        <v>366</v>
      </c>
      <c r="AG655" t="s">
        <v>32</v>
      </c>
      <c r="AH655" t="s">
        <v>33</v>
      </c>
      <c r="AO655" t="s">
        <v>88</v>
      </c>
      <c r="AQ655">
        <v>6</v>
      </c>
      <c r="AT655">
        <v>14</v>
      </c>
      <c r="AU655">
        <v>10</v>
      </c>
      <c r="AV655" t="s">
        <v>2991</v>
      </c>
      <c r="AW655" t="s">
        <v>78</v>
      </c>
      <c r="AY655">
        <v>10</v>
      </c>
      <c r="AZ655" t="s">
        <v>2992</v>
      </c>
      <c r="BA655" t="s">
        <v>2993</v>
      </c>
      <c r="BC655">
        <v>1</v>
      </c>
    </row>
    <row r="656" spans="1:55" x14ac:dyDescent="0.3">
      <c r="A656">
        <v>654</v>
      </c>
      <c r="B656">
        <v>654</v>
      </c>
      <c r="C656">
        <v>654</v>
      </c>
      <c r="G656" t="s">
        <v>6</v>
      </c>
      <c r="J656" s="1">
        <v>33346</v>
      </c>
      <c r="K656">
        <v>7</v>
      </c>
      <c r="L656">
        <v>5</v>
      </c>
      <c r="M656">
        <v>12</v>
      </c>
      <c r="N656">
        <v>8</v>
      </c>
      <c r="O656" t="s">
        <v>55</v>
      </c>
      <c r="P656">
        <v>0</v>
      </c>
      <c r="Q656" t="s">
        <v>71</v>
      </c>
      <c r="S656" t="s">
        <v>107</v>
      </c>
      <c r="U656">
        <v>0</v>
      </c>
      <c r="AD656" t="s">
        <v>62</v>
      </c>
      <c r="AJ656" t="s">
        <v>35</v>
      </c>
      <c r="AO656" t="s">
        <v>63</v>
      </c>
      <c r="AQ656">
        <v>5</v>
      </c>
      <c r="AS656">
        <v>3</v>
      </c>
      <c r="AU656">
        <v>80</v>
      </c>
      <c r="AV656" t="s">
        <v>2994</v>
      </c>
      <c r="AW656" t="s">
        <v>78</v>
      </c>
      <c r="AY656">
        <v>9</v>
      </c>
      <c r="AZ656" t="s">
        <v>2995</v>
      </c>
      <c r="BA656" t="s">
        <v>2996</v>
      </c>
      <c r="BB656" t="s">
        <v>2997</v>
      </c>
      <c r="BC656">
        <v>1</v>
      </c>
    </row>
    <row r="657" spans="1:55" x14ac:dyDescent="0.3">
      <c r="A657">
        <v>655</v>
      </c>
      <c r="B657">
        <v>655</v>
      </c>
      <c r="C657">
        <v>655</v>
      </c>
      <c r="D657" t="s">
        <v>3</v>
      </c>
      <c r="H657" t="s">
        <v>7</v>
      </c>
      <c r="J657" s="1">
        <v>32281</v>
      </c>
      <c r="K657">
        <v>7</v>
      </c>
      <c r="L657">
        <v>60</v>
      </c>
      <c r="M657">
        <v>4</v>
      </c>
      <c r="N657">
        <v>5</v>
      </c>
      <c r="O657" t="s">
        <v>306</v>
      </c>
      <c r="P657">
        <v>1</v>
      </c>
      <c r="U657">
        <v>1</v>
      </c>
      <c r="V657" t="s">
        <v>73</v>
      </c>
      <c r="X657" t="s">
        <v>114</v>
      </c>
      <c r="Z657" t="s">
        <v>60</v>
      </c>
      <c r="AB657">
        <v>3</v>
      </c>
      <c r="AC657" t="s">
        <v>2998</v>
      </c>
      <c r="AD657" t="s">
        <v>87</v>
      </c>
      <c r="AJ657" t="s">
        <v>35</v>
      </c>
      <c r="AO657" t="s">
        <v>76</v>
      </c>
      <c r="AQ657">
        <v>4</v>
      </c>
      <c r="AS657">
        <v>5</v>
      </c>
      <c r="AU657">
        <v>5</v>
      </c>
      <c r="AV657" t="s">
        <v>2999</v>
      </c>
      <c r="AW657" t="s">
        <v>78</v>
      </c>
      <c r="AY657">
        <v>10</v>
      </c>
      <c r="AZ657" t="s">
        <v>3000</v>
      </c>
      <c r="BA657" t="s">
        <v>3001</v>
      </c>
      <c r="BB657" t="s">
        <v>3002</v>
      </c>
      <c r="BC657">
        <v>1</v>
      </c>
    </row>
    <row r="658" spans="1:55" x14ac:dyDescent="0.3">
      <c r="A658">
        <v>656</v>
      </c>
      <c r="B658">
        <v>656</v>
      </c>
      <c r="C658">
        <v>656</v>
      </c>
      <c r="H658" t="s">
        <v>7</v>
      </c>
      <c r="J658" s="1">
        <v>30257</v>
      </c>
      <c r="K658">
        <v>7</v>
      </c>
      <c r="L658">
        <v>3</v>
      </c>
      <c r="M658">
        <v>7</v>
      </c>
      <c r="N658">
        <v>100</v>
      </c>
      <c r="O658" t="s">
        <v>228</v>
      </c>
      <c r="P658">
        <v>0</v>
      </c>
      <c r="Q658" t="s">
        <v>71</v>
      </c>
      <c r="S658" t="s">
        <v>102</v>
      </c>
      <c r="U658">
        <v>0</v>
      </c>
      <c r="AD658" t="s">
        <v>62</v>
      </c>
      <c r="AH658" t="s">
        <v>33</v>
      </c>
      <c r="AJ658" t="s">
        <v>35</v>
      </c>
      <c r="AO658" t="s">
        <v>63</v>
      </c>
      <c r="AQ658">
        <v>6</v>
      </c>
      <c r="AS658">
        <v>6</v>
      </c>
      <c r="AU658">
        <v>15</v>
      </c>
      <c r="AV658" t="s">
        <v>3003</v>
      </c>
      <c r="AW658" t="s">
        <v>67</v>
      </c>
      <c r="AY658">
        <v>5</v>
      </c>
      <c r="AZ658" t="s">
        <v>3004</v>
      </c>
      <c r="BA658" t="s">
        <v>325</v>
      </c>
      <c r="BB658" t="s">
        <v>119</v>
      </c>
      <c r="BC658">
        <v>1</v>
      </c>
    </row>
    <row r="659" spans="1:55" x14ac:dyDescent="0.3">
      <c r="A659">
        <v>657</v>
      </c>
      <c r="B659">
        <v>657</v>
      </c>
      <c r="C659">
        <v>657</v>
      </c>
      <c r="F659" t="s">
        <v>5</v>
      </c>
      <c r="J659" s="1">
        <v>35031</v>
      </c>
      <c r="K659">
        <v>7</v>
      </c>
      <c r="L659">
        <v>180</v>
      </c>
      <c r="M659">
        <v>6</v>
      </c>
      <c r="N659">
        <v>5</v>
      </c>
      <c r="O659" t="s">
        <v>70</v>
      </c>
      <c r="P659">
        <v>1</v>
      </c>
      <c r="U659">
        <v>1</v>
      </c>
      <c r="V659" t="s">
        <v>173</v>
      </c>
      <c r="X659" t="s">
        <v>353</v>
      </c>
      <c r="Z659" t="s">
        <v>95</v>
      </c>
      <c r="AB659">
        <v>0</v>
      </c>
      <c r="AC659" t="s">
        <v>3005</v>
      </c>
      <c r="AD659" t="s">
        <v>164</v>
      </c>
      <c r="AH659" t="s">
        <v>33</v>
      </c>
      <c r="AJ659" t="s">
        <v>35</v>
      </c>
      <c r="AO659" t="s">
        <v>76</v>
      </c>
      <c r="AR659">
        <v>15</v>
      </c>
      <c r="AT659">
        <v>10</v>
      </c>
      <c r="AU659">
        <v>5</v>
      </c>
      <c r="AV659" t="s">
        <v>3006</v>
      </c>
      <c r="AW659" t="s">
        <v>78</v>
      </c>
      <c r="AY659">
        <v>9</v>
      </c>
      <c r="AZ659" t="s">
        <v>3007</v>
      </c>
      <c r="BA659" t="s">
        <v>3008</v>
      </c>
      <c r="BB659" t="s">
        <v>3009</v>
      </c>
      <c r="BC659">
        <v>1</v>
      </c>
    </row>
    <row r="660" spans="1:55" x14ac:dyDescent="0.3">
      <c r="A660">
        <v>658</v>
      </c>
      <c r="B660">
        <v>658</v>
      </c>
      <c r="C660">
        <v>658</v>
      </c>
      <c r="D660" t="s">
        <v>3</v>
      </c>
      <c r="K660">
        <v>7</v>
      </c>
      <c r="L660">
        <v>0</v>
      </c>
      <c r="M660">
        <v>8</v>
      </c>
      <c r="N660">
        <v>6</v>
      </c>
      <c r="O660" t="s">
        <v>228</v>
      </c>
      <c r="P660">
        <v>0</v>
      </c>
      <c r="Q660" t="s">
        <v>101</v>
      </c>
      <c r="T660" t="s">
        <v>3010</v>
      </c>
      <c r="U660">
        <v>0</v>
      </c>
      <c r="AD660" t="s">
        <v>62</v>
      </c>
      <c r="AH660" t="s">
        <v>33</v>
      </c>
      <c r="AO660" t="s">
        <v>88</v>
      </c>
      <c r="AR660">
        <v>10</v>
      </c>
      <c r="AT660">
        <v>10</v>
      </c>
      <c r="AU660">
        <v>20</v>
      </c>
      <c r="AV660" t="s">
        <v>3011</v>
      </c>
      <c r="AW660" t="s">
        <v>78</v>
      </c>
      <c r="AY660">
        <v>8</v>
      </c>
      <c r="AZ660" t="s">
        <v>3012</v>
      </c>
      <c r="BA660" t="s">
        <v>3013</v>
      </c>
      <c r="BB660" t="s">
        <v>3014</v>
      </c>
      <c r="BC660">
        <v>1</v>
      </c>
    </row>
    <row r="661" spans="1:55" x14ac:dyDescent="0.3">
      <c r="A661">
        <v>659</v>
      </c>
      <c r="B661">
        <v>659</v>
      </c>
      <c r="C661">
        <v>659</v>
      </c>
      <c r="D661" t="s">
        <v>3</v>
      </c>
      <c r="E661" t="s">
        <v>4</v>
      </c>
      <c r="H661" t="s">
        <v>7</v>
      </c>
      <c r="J661" s="1">
        <v>32392</v>
      </c>
      <c r="K661">
        <v>6</v>
      </c>
      <c r="L661">
        <v>70</v>
      </c>
      <c r="M661">
        <v>8</v>
      </c>
      <c r="N661">
        <v>7</v>
      </c>
      <c r="O661" t="s">
        <v>124</v>
      </c>
      <c r="P661">
        <v>0</v>
      </c>
      <c r="Q661" t="s">
        <v>71</v>
      </c>
      <c r="S661" t="s">
        <v>102</v>
      </c>
      <c r="U661">
        <v>1</v>
      </c>
      <c r="V661" t="s">
        <v>216</v>
      </c>
      <c r="Y661" t="s">
        <v>3015</v>
      </c>
      <c r="AA661" t="s">
        <v>3016</v>
      </c>
      <c r="AB661">
        <v>3</v>
      </c>
      <c r="AC661" t="s">
        <v>3017</v>
      </c>
      <c r="AD661" t="s">
        <v>87</v>
      </c>
      <c r="AI661" t="s">
        <v>34</v>
      </c>
      <c r="AO661" t="s">
        <v>76</v>
      </c>
      <c r="AQ661">
        <v>5</v>
      </c>
      <c r="AS661">
        <v>3</v>
      </c>
      <c r="AU661">
        <v>5</v>
      </c>
      <c r="AV661" t="s">
        <v>3018</v>
      </c>
      <c r="AW661" t="s">
        <v>78</v>
      </c>
      <c r="AY661">
        <v>9</v>
      </c>
      <c r="AZ661" t="s">
        <v>3019</v>
      </c>
      <c r="BA661" t="s">
        <v>1884</v>
      </c>
      <c r="BC661">
        <v>1</v>
      </c>
    </row>
    <row r="662" spans="1:55" x14ac:dyDescent="0.3">
      <c r="A662">
        <v>660</v>
      </c>
      <c r="B662">
        <v>660</v>
      </c>
      <c r="C662">
        <v>660</v>
      </c>
      <c r="D662" t="s">
        <v>3</v>
      </c>
      <c r="J662" s="1">
        <v>33988</v>
      </c>
      <c r="K662">
        <v>6</v>
      </c>
      <c r="L662">
        <v>60</v>
      </c>
      <c r="M662">
        <v>10</v>
      </c>
      <c r="N662">
        <v>5</v>
      </c>
      <c r="O662" t="s">
        <v>106</v>
      </c>
      <c r="P662">
        <v>1</v>
      </c>
      <c r="U662">
        <v>1</v>
      </c>
      <c r="V662" t="s">
        <v>8</v>
      </c>
      <c r="X662" t="s">
        <v>59</v>
      </c>
      <c r="Z662" t="s">
        <v>422</v>
      </c>
      <c r="AB662">
        <v>3</v>
      </c>
      <c r="AC662" t="s">
        <v>3020</v>
      </c>
      <c r="AD662" t="s">
        <v>62</v>
      </c>
      <c r="AJ662" t="s">
        <v>35</v>
      </c>
      <c r="AO662" t="s">
        <v>63</v>
      </c>
      <c r="AQ662">
        <v>3</v>
      </c>
      <c r="AS662">
        <v>5</v>
      </c>
      <c r="AU662">
        <v>5</v>
      </c>
      <c r="AV662" t="s">
        <v>3021</v>
      </c>
      <c r="AW662" t="s">
        <v>78</v>
      </c>
      <c r="AY662">
        <v>7</v>
      </c>
      <c r="AZ662" t="s">
        <v>3022</v>
      </c>
      <c r="BA662" t="s">
        <v>3023</v>
      </c>
      <c r="BB662" t="s">
        <v>3024</v>
      </c>
      <c r="BC662">
        <v>1</v>
      </c>
    </row>
    <row r="663" spans="1:55" x14ac:dyDescent="0.3">
      <c r="A663">
        <v>661</v>
      </c>
      <c r="B663">
        <v>661</v>
      </c>
      <c r="C663">
        <v>661</v>
      </c>
      <c r="D663" t="s">
        <v>3</v>
      </c>
      <c r="E663" t="s">
        <v>4</v>
      </c>
      <c r="H663" t="s">
        <v>7</v>
      </c>
      <c r="J663" s="1">
        <v>27306</v>
      </c>
      <c r="K663">
        <v>5</v>
      </c>
      <c r="L663">
        <v>0</v>
      </c>
      <c r="M663">
        <v>12</v>
      </c>
      <c r="N663">
        <v>30</v>
      </c>
      <c r="O663" t="s">
        <v>81</v>
      </c>
      <c r="P663">
        <v>1</v>
      </c>
      <c r="U663">
        <v>1</v>
      </c>
      <c r="V663" t="s">
        <v>83</v>
      </c>
      <c r="X663" t="s">
        <v>59</v>
      </c>
      <c r="Z663" t="s">
        <v>95</v>
      </c>
      <c r="AB663">
        <v>7</v>
      </c>
      <c r="AC663" t="s">
        <v>3025</v>
      </c>
      <c r="AD663" t="s">
        <v>87</v>
      </c>
      <c r="AG663" t="s">
        <v>32</v>
      </c>
      <c r="AH663" t="s">
        <v>33</v>
      </c>
      <c r="AN663" t="s">
        <v>2625</v>
      </c>
      <c r="AO663" t="s">
        <v>88</v>
      </c>
      <c r="AQ663">
        <v>6</v>
      </c>
      <c r="AS663">
        <v>6</v>
      </c>
      <c r="AU663">
        <v>20</v>
      </c>
      <c r="AV663" t="s">
        <v>3026</v>
      </c>
      <c r="AW663" t="s">
        <v>78</v>
      </c>
      <c r="AY663">
        <v>8</v>
      </c>
      <c r="AZ663" t="s">
        <v>3027</v>
      </c>
      <c r="BA663" t="s">
        <v>3028</v>
      </c>
      <c r="BB663" t="s">
        <v>3029</v>
      </c>
      <c r="BC663">
        <v>1</v>
      </c>
    </row>
    <row r="664" spans="1:55" ht="409.6" x14ac:dyDescent="0.3">
      <c r="A664">
        <v>662</v>
      </c>
      <c r="B664">
        <v>662</v>
      </c>
      <c r="C664">
        <v>662</v>
      </c>
      <c r="D664" t="s">
        <v>3</v>
      </c>
      <c r="H664" t="s">
        <v>7</v>
      </c>
      <c r="J664" s="1">
        <v>30768</v>
      </c>
      <c r="K664">
        <v>5</v>
      </c>
      <c r="L664">
        <v>10</v>
      </c>
      <c r="M664">
        <v>16</v>
      </c>
      <c r="N664">
        <v>4</v>
      </c>
      <c r="O664" t="s">
        <v>55</v>
      </c>
      <c r="P664">
        <v>1</v>
      </c>
      <c r="U664">
        <v>1</v>
      </c>
      <c r="V664" t="s">
        <v>216</v>
      </c>
      <c r="X664" t="s">
        <v>84</v>
      </c>
      <c r="Z664" t="s">
        <v>575</v>
      </c>
      <c r="AB664">
        <v>9</v>
      </c>
      <c r="AC664" t="s">
        <v>2620</v>
      </c>
      <c r="AD664" t="s">
        <v>87</v>
      </c>
      <c r="AJ664" t="s">
        <v>35</v>
      </c>
      <c r="AO664" t="s">
        <v>63</v>
      </c>
      <c r="AR664">
        <v>12</v>
      </c>
      <c r="AT664">
        <v>8</v>
      </c>
      <c r="AU664">
        <v>15</v>
      </c>
      <c r="AV664" s="3" t="s">
        <v>3030</v>
      </c>
      <c r="AX664" t="s">
        <v>3031</v>
      </c>
      <c r="AY664">
        <v>10</v>
      </c>
      <c r="AZ664" s="3" t="s">
        <v>3032</v>
      </c>
      <c r="BA664" s="3" t="s">
        <v>3033</v>
      </c>
      <c r="BB664" s="3" t="s">
        <v>3034</v>
      </c>
      <c r="BC664">
        <v>1</v>
      </c>
    </row>
    <row r="665" spans="1:55" ht="28.8" x14ac:dyDescent="0.3">
      <c r="A665">
        <v>663</v>
      </c>
      <c r="B665">
        <v>663</v>
      </c>
      <c r="C665">
        <v>663</v>
      </c>
      <c r="H665" t="s">
        <v>7</v>
      </c>
      <c r="J665" s="1">
        <v>32521</v>
      </c>
      <c r="K665">
        <v>6</v>
      </c>
      <c r="L665">
        <v>45</v>
      </c>
      <c r="M665">
        <v>10</v>
      </c>
      <c r="N665">
        <v>15</v>
      </c>
      <c r="O665" t="s">
        <v>192</v>
      </c>
      <c r="P665">
        <v>1</v>
      </c>
      <c r="U665">
        <v>1</v>
      </c>
      <c r="V665" t="s">
        <v>216</v>
      </c>
      <c r="X665" t="s">
        <v>84</v>
      </c>
      <c r="Z665" t="s">
        <v>95</v>
      </c>
      <c r="AB665">
        <v>5</v>
      </c>
      <c r="AC665" t="s">
        <v>3035</v>
      </c>
      <c r="AD665" t="s">
        <v>62</v>
      </c>
      <c r="AH665" t="s">
        <v>33</v>
      </c>
      <c r="AO665" t="s">
        <v>76</v>
      </c>
      <c r="AQ665">
        <v>6</v>
      </c>
      <c r="AS665">
        <v>1</v>
      </c>
      <c r="AU665">
        <v>10</v>
      </c>
      <c r="AV665" s="3" t="s">
        <v>207</v>
      </c>
      <c r="AW665" t="s">
        <v>78</v>
      </c>
      <c r="AY665">
        <v>10</v>
      </c>
      <c r="AZ665" s="3" t="s">
        <v>207</v>
      </c>
      <c r="BA665" t="s">
        <v>3036</v>
      </c>
      <c r="BB665" s="3" t="s">
        <v>207</v>
      </c>
      <c r="BC665">
        <v>0</v>
      </c>
    </row>
    <row r="666" spans="1:55" ht="374.4" x14ac:dyDescent="0.3">
      <c r="A666">
        <v>664</v>
      </c>
      <c r="B666">
        <v>664</v>
      </c>
      <c r="C666">
        <v>664</v>
      </c>
      <c r="H666" t="s">
        <v>7</v>
      </c>
      <c r="J666" s="1">
        <v>28856</v>
      </c>
      <c r="K666">
        <v>8</v>
      </c>
      <c r="L666">
        <v>30</v>
      </c>
      <c r="M666">
        <v>14</v>
      </c>
      <c r="N666">
        <v>3</v>
      </c>
      <c r="O666" t="s">
        <v>70</v>
      </c>
      <c r="P666">
        <v>0</v>
      </c>
      <c r="Q666" t="s">
        <v>101</v>
      </c>
      <c r="S666" t="s">
        <v>102</v>
      </c>
      <c r="U666">
        <v>1</v>
      </c>
      <c r="V666" t="s">
        <v>8</v>
      </c>
      <c r="X666" t="s">
        <v>94</v>
      </c>
      <c r="Z666" t="s">
        <v>109</v>
      </c>
      <c r="AB666">
        <v>13</v>
      </c>
      <c r="AD666" t="s">
        <v>62</v>
      </c>
      <c r="AJ666" t="s">
        <v>35</v>
      </c>
      <c r="AO666" t="s">
        <v>76</v>
      </c>
      <c r="AR666" t="s">
        <v>936</v>
      </c>
      <c r="AS666">
        <v>1</v>
      </c>
      <c r="AU666">
        <v>3</v>
      </c>
      <c r="AV666" t="s">
        <v>1579</v>
      </c>
      <c r="AW666" t="s">
        <v>67</v>
      </c>
      <c r="AY666">
        <v>9</v>
      </c>
      <c r="AZ666" t="s">
        <v>3037</v>
      </c>
      <c r="BA666" t="s">
        <v>37</v>
      </c>
      <c r="BB666" s="3" t="s">
        <v>3038</v>
      </c>
      <c r="BC666">
        <v>0</v>
      </c>
    </row>
    <row r="667" spans="1:55" x14ac:dyDescent="0.3">
      <c r="A667">
        <v>665</v>
      </c>
      <c r="B667">
        <v>665</v>
      </c>
      <c r="C667">
        <v>665</v>
      </c>
      <c r="G667" t="s">
        <v>6</v>
      </c>
      <c r="J667" s="1">
        <v>35001</v>
      </c>
      <c r="K667">
        <v>6</v>
      </c>
      <c r="L667">
        <v>30</v>
      </c>
      <c r="M667">
        <v>12</v>
      </c>
      <c r="N667">
        <v>5</v>
      </c>
      <c r="O667" t="s">
        <v>192</v>
      </c>
      <c r="P667">
        <v>1</v>
      </c>
      <c r="U667">
        <v>0</v>
      </c>
      <c r="AD667" t="s">
        <v>62</v>
      </c>
      <c r="AH667" t="s">
        <v>33</v>
      </c>
      <c r="AO667" t="s">
        <v>88</v>
      </c>
      <c r="AQ667">
        <v>4</v>
      </c>
      <c r="AS667">
        <v>6</v>
      </c>
      <c r="AU667">
        <v>4</v>
      </c>
      <c r="AV667" t="s">
        <v>3039</v>
      </c>
      <c r="AW667" t="s">
        <v>78</v>
      </c>
      <c r="AY667">
        <v>10</v>
      </c>
      <c r="AZ667" t="s">
        <v>3040</v>
      </c>
      <c r="BA667" t="s">
        <v>3041</v>
      </c>
      <c r="BB667" t="s">
        <v>3042</v>
      </c>
      <c r="BC667">
        <v>1</v>
      </c>
    </row>
    <row r="668" spans="1:55" ht="345.6" x14ac:dyDescent="0.3">
      <c r="A668">
        <v>666</v>
      </c>
      <c r="B668">
        <v>666</v>
      </c>
      <c r="C668">
        <v>666</v>
      </c>
      <c r="D668" t="s">
        <v>3</v>
      </c>
      <c r="G668" t="s">
        <v>6</v>
      </c>
      <c r="J668" s="1">
        <v>27793</v>
      </c>
      <c r="K668">
        <v>6</v>
      </c>
      <c r="L668">
        <v>120</v>
      </c>
      <c r="M668">
        <v>12</v>
      </c>
      <c r="N668">
        <v>8</v>
      </c>
      <c r="O668" t="s">
        <v>70</v>
      </c>
      <c r="P668">
        <v>1</v>
      </c>
      <c r="U668">
        <v>1</v>
      </c>
      <c r="V668" t="s">
        <v>58</v>
      </c>
      <c r="X668" t="s">
        <v>59</v>
      </c>
      <c r="Z668" t="s">
        <v>275</v>
      </c>
      <c r="AB668">
        <v>15</v>
      </c>
      <c r="AC668" t="s">
        <v>3043</v>
      </c>
      <c r="AD668" t="s">
        <v>62</v>
      </c>
      <c r="AJ668" t="s">
        <v>35</v>
      </c>
      <c r="AO668" t="s">
        <v>76</v>
      </c>
      <c r="AQ668">
        <v>6</v>
      </c>
      <c r="AS668">
        <v>3</v>
      </c>
      <c r="AU668">
        <v>8</v>
      </c>
      <c r="AV668" t="s">
        <v>3044</v>
      </c>
      <c r="AX668" t="s">
        <v>3045</v>
      </c>
      <c r="AY668">
        <v>10</v>
      </c>
      <c r="AZ668" s="3" t="s">
        <v>3046</v>
      </c>
      <c r="BA668" t="s">
        <v>3047</v>
      </c>
      <c r="BB668" t="s">
        <v>3048</v>
      </c>
      <c r="BC668">
        <v>1</v>
      </c>
    </row>
    <row r="669" spans="1:55" x14ac:dyDescent="0.3">
      <c r="A669">
        <v>667</v>
      </c>
      <c r="B669">
        <v>667</v>
      </c>
      <c r="C669">
        <v>667</v>
      </c>
      <c r="E669" t="s">
        <v>4</v>
      </c>
      <c r="J669" s="1">
        <v>35320</v>
      </c>
      <c r="K669">
        <v>6</v>
      </c>
      <c r="L669">
        <v>100</v>
      </c>
      <c r="M669">
        <v>14</v>
      </c>
      <c r="N669">
        <v>6</v>
      </c>
      <c r="O669" t="s">
        <v>228</v>
      </c>
      <c r="P669">
        <v>1</v>
      </c>
      <c r="U669">
        <v>1</v>
      </c>
      <c r="V669" t="s">
        <v>144</v>
      </c>
      <c r="X669" t="s">
        <v>353</v>
      </c>
      <c r="Z669" t="s">
        <v>234</v>
      </c>
      <c r="AB669">
        <v>0</v>
      </c>
      <c r="AC669" t="s">
        <v>3049</v>
      </c>
      <c r="AD669" t="s">
        <v>62</v>
      </c>
      <c r="AG669" t="s">
        <v>32</v>
      </c>
      <c r="AO669" t="s">
        <v>76</v>
      </c>
      <c r="AQ669">
        <v>6</v>
      </c>
      <c r="AS669">
        <v>6</v>
      </c>
      <c r="AU669">
        <v>80</v>
      </c>
      <c r="AV669" t="s">
        <v>3050</v>
      </c>
      <c r="AW669" t="s">
        <v>78</v>
      </c>
      <c r="AY669">
        <v>9</v>
      </c>
      <c r="AZ669" t="s">
        <v>3051</v>
      </c>
      <c r="BA669" t="s">
        <v>3052</v>
      </c>
      <c r="BB669" t="s">
        <v>1397</v>
      </c>
      <c r="BC669">
        <v>0</v>
      </c>
    </row>
    <row r="670" spans="1:55" x14ac:dyDescent="0.3">
      <c r="A670">
        <v>668</v>
      </c>
      <c r="B670">
        <v>668</v>
      </c>
      <c r="C670">
        <v>668</v>
      </c>
      <c r="H670" t="s">
        <v>7</v>
      </c>
      <c r="J670" s="1">
        <v>32021</v>
      </c>
      <c r="K670">
        <v>6</v>
      </c>
      <c r="L670">
        <v>600</v>
      </c>
      <c r="M670">
        <v>6</v>
      </c>
      <c r="N670">
        <v>20</v>
      </c>
      <c r="O670" t="s">
        <v>338</v>
      </c>
      <c r="P670">
        <v>1</v>
      </c>
      <c r="U670">
        <v>1</v>
      </c>
      <c r="V670" t="s">
        <v>93</v>
      </c>
      <c r="X670" t="s">
        <v>114</v>
      </c>
      <c r="Z670" t="s">
        <v>313</v>
      </c>
      <c r="AB670">
        <v>7</v>
      </c>
      <c r="AC670" t="s">
        <v>3053</v>
      </c>
      <c r="AD670" t="s">
        <v>87</v>
      </c>
      <c r="AH670" t="s">
        <v>33</v>
      </c>
      <c r="AO670" t="s">
        <v>76</v>
      </c>
      <c r="AQ670">
        <v>6</v>
      </c>
      <c r="AS670">
        <v>6</v>
      </c>
      <c r="AU670">
        <v>10</v>
      </c>
      <c r="AV670" t="s">
        <v>3054</v>
      </c>
      <c r="AW670" t="s">
        <v>67</v>
      </c>
      <c r="AY670">
        <v>8</v>
      </c>
      <c r="AZ670" t="s">
        <v>3055</v>
      </c>
      <c r="BA670" t="s">
        <v>3056</v>
      </c>
      <c r="BB670" t="s">
        <v>142</v>
      </c>
      <c r="BC670">
        <v>1</v>
      </c>
    </row>
    <row r="671" spans="1:55" x14ac:dyDescent="0.3">
      <c r="A671">
        <v>669</v>
      </c>
      <c r="B671">
        <v>669</v>
      </c>
      <c r="C671">
        <v>669</v>
      </c>
      <c r="E671" t="s">
        <v>4</v>
      </c>
      <c r="H671" t="s">
        <v>7</v>
      </c>
      <c r="J671" s="1">
        <v>30011</v>
      </c>
      <c r="K671">
        <v>7</v>
      </c>
      <c r="L671">
        <v>2</v>
      </c>
      <c r="M671">
        <v>10</v>
      </c>
      <c r="N671">
        <v>30</v>
      </c>
      <c r="O671" t="s">
        <v>136</v>
      </c>
      <c r="P671">
        <v>1</v>
      </c>
      <c r="U671">
        <v>1</v>
      </c>
      <c r="V671" t="s">
        <v>173</v>
      </c>
      <c r="Y671" t="s">
        <v>3057</v>
      </c>
      <c r="AA671" t="s">
        <v>500</v>
      </c>
      <c r="AB671">
        <v>3</v>
      </c>
      <c r="AC671" t="s">
        <v>3058</v>
      </c>
      <c r="AD671" t="s">
        <v>87</v>
      </c>
      <c r="AI671" t="s">
        <v>34</v>
      </c>
      <c r="AO671" t="s">
        <v>76</v>
      </c>
      <c r="AQ671">
        <v>3</v>
      </c>
      <c r="AS671">
        <v>6</v>
      </c>
      <c r="AU671">
        <v>20</v>
      </c>
      <c r="AV671" t="s">
        <v>3059</v>
      </c>
      <c r="AW671" t="s">
        <v>78</v>
      </c>
      <c r="AY671">
        <v>7</v>
      </c>
      <c r="AZ671" t="s">
        <v>3060</v>
      </c>
      <c r="BA671" t="s">
        <v>1814</v>
      </c>
      <c r="BC671">
        <v>1</v>
      </c>
    </row>
    <row r="672" spans="1:55" x14ac:dyDescent="0.3">
      <c r="A672">
        <v>670</v>
      </c>
      <c r="B672">
        <v>670</v>
      </c>
      <c r="C672">
        <v>670</v>
      </c>
      <c r="D672" t="s">
        <v>3</v>
      </c>
      <c r="E672" t="s">
        <v>4</v>
      </c>
      <c r="K672">
        <v>7</v>
      </c>
      <c r="L672">
        <v>40</v>
      </c>
      <c r="M672">
        <v>9</v>
      </c>
      <c r="N672">
        <v>6</v>
      </c>
      <c r="O672" t="s">
        <v>106</v>
      </c>
      <c r="P672">
        <v>1</v>
      </c>
      <c r="U672">
        <v>1</v>
      </c>
      <c r="V672" t="s">
        <v>144</v>
      </c>
      <c r="X672" t="s">
        <v>59</v>
      </c>
      <c r="Z672" t="s">
        <v>85</v>
      </c>
      <c r="AB672">
        <v>7</v>
      </c>
      <c r="AC672" t="s">
        <v>3061</v>
      </c>
      <c r="AD672" t="s">
        <v>87</v>
      </c>
      <c r="AH672" t="s">
        <v>33</v>
      </c>
      <c r="AJ672" t="s">
        <v>35</v>
      </c>
      <c r="AO672" t="s">
        <v>556</v>
      </c>
      <c r="AQ672">
        <v>4</v>
      </c>
      <c r="AS672">
        <v>5</v>
      </c>
      <c r="AU672">
        <v>8</v>
      </c>
      <c r="AV672" t="s">
        <v>3062</v>
      </c>
      <c r="AX672" t="s">
        <v>3063</v>
      </c>
      <c r="AY672">
        <v>9</v>
      </c>
      <c r="AZ672" t="s">
        <v>142</v>
      </c>
      <c r="BA672" t="s">
        <v>142</v>
      </c>
      <c r="BB672" t="s">
        <v>142</v>
      </c>
      <c r="BC672">
        <v>0</v>
      </c>
    </row>
    <row r="673" spans="1:55" x14ac:dyDescent="0.3">
      <c r="A673">
        <v>671</v>
      </c>
      <c r="B673">
        <v>671</v>
      </c>
      <c r="C673">
        <v>671</v>
      </c>
      <c r="E673" t="s">
        <v>4</v>
      </c>
      <c r="H673" t="s">
        <v>7</v>
      </c>
      <c r="J673" s="1">
        <v>31907</v>
      </c>
      <c r="K673">
        <v>7</v>
      </c>
      <c r="L673">
        <v>150</v>
      </c>
      <c r="M673">
        <v>12</v>
      </c>
      <c r="N673">
        <v>12</v>
      </c>
      <c r="O673" t="s">
        <v>81</v>
      </c>
      <c r="P673">
        <v>0</v>
      </c>
      <c r="Q673" t="s">
        <v>101</v>
      </c>
      <c r="S673" t="s">
        <v>107</v>
      </c>
      <c r="U673">
        <v>1</v>
      </c>
      <c r="V673" t="s">
        <v>93</v>
      </c>
      <c r="X673" t="s">
        <v>84</v>
      </c>
      <c r="Z673" t="s">
        <v>95</v>
      </c>
      <c r="AB673">
        <v>3</v>
      </c>
      <c r="AC673" t="s">
        <v>610</v>
      </c>
      <c r="AD673" t="s">
        <v>87</v>
      </c>
      <c r="AG673" t="s">
        <v>32</v>
      </c>
      <c r="AO673" t="s">
        <v>88</v>
      </c>
      <c r="AR673">
        <v>20</v>
      </c>
      <c r="AS673">
        <v>5</v>
      </c>
      <c r="AU673">
        <v>20</v>
      </c>
      <c r="AV673" t="s">
        <v>3064</v>
      </c>
      <c r="AX673" t="s">
        <v>1332</v>
      </c>
      <c r="AY673">
        <v>8</v>
      </c>
      <c r="AZ673" t="s">
        <v>3065</v>
      </c>
      <c r="BA673" t="s">
        <v>3066</v>
      </c>
      <c r="BB673" t="s">
        <v>3067</v>
      </c>
      <c r="BC673">
        <v>0</v>
      </c>
    </row>
    <row r="674" spans="1:55" ht="388.8" x14ac:dyDescent="0.3">
      <c r="A674">
        <v>672</v>
      </c>
      <c r="B674">
        <v>672</v>
      </c>
      <c r="C674">
        <v>672</v>
      </c>
      <c r="E674" t="s">
        <v>4</v>
      </c>
      <c r="F674" t="s">
        <v>5</v>
      </c>
      <c r="J674" s="1">
        <v>33710</v>
      </c>
      <c r="K674">
        <v>8</v>
      </c>
      <c r="L674">
        <v>100</v>
      </c>
      <c r="M674">
        <v>12</v>
      </c>
      <c r="N674">
        <v>4</v>
      </c>
      <c r="O674" t="s">
        <v>136</v>
      </c>
      <c r="P674">
        <v>1</v>
      </c>
      <c r="U674">
        <v>1</v>
      </c>
      <c r="V674" t="s">
        <v>216</v>
      </c>
      <c r="X674" t="s">
        <v>84</v>
      </c>
      <c r="Z674" t="s">
        <v>95</v>
      </c>
      <c r="AB674">
        <v>8</v>
      </c>
      <c r="AC674" t="s">
        <v>3068</v>
      </c>
      <c r="AD674" t="s">
        <v>87</v>
      </c>
      <c r="AI674" t="s">
        <v>34</v>
      </c>
      <c r="AO674" t="s">
        <v>63</v>
      </c>
      <c r="AQ674">
        <v>5</v>
      </c>
      <c r="AS674">
        <v>6</v>
      </c>
      <c r="AU674">
        <v>6</v>
      </c>
      <c r="AV674" s="3" t="s">
        <v>3069</v>
      </c>
      <c r="AW674" t="s">
        <v>78</v>
      </c>
      <c r="AY674">
        <v>9</v>
      </c>
      <c r="AZ674" t="s">
        <v>3070</v>
      </c>
      <c r="BA674" t="s">
        <v>3071</v>
      </c>
      <c r="BB674" t="s">
        <v>3072</v>
      </c>
      <c r="BC674">
        <v>1</v>
      </c>
    </row>
    <row r="675" spans="1:55" x14ac:dyDescent="0.3">
      <c r="A675">
        <v>673</v>
      </c>
      <c r="B675">
        <v>673</v>
      </c>
      <c r="C675">
        <v>673</v>
      </c>
      <c r="D675" t="s">
        <v>3</v>
      </c>
      <c r="E675" t="s">
        <v>4</v>
      </c>
      <c r="H675" t="s">
        <v>7</v>
      </c>
      <c r="J675" s="1">
        <v>33000</v>
      </c>
      <c r="K675">
        <v>7</v>
      </c>
      <c r="L675">
        <v>140</v>
      </c>
      <c r="M675">
        <v>14</v>
      </c>
      <c r="N675">
        <v>30</v>
      </c>
      <c r="O675" t="s">
        <v>70</v>
      </c>
      <c r="P675">
        <v>1</v>
      </c>
      <c r="U675">
        <v>0</v>
      </c>
      <c r="AD675" t="s">
        <v>87</v>
      </c>
      <c r="AH675" t="s">
        <v>33</v>
      </c>
      <c r="AL675" t="s">
        <v>37</v>
      </c>
      <c r="AO675" t="s">
        <v>63</v>
      </c>
      <c r="AQ675">
        <v>6</v>
      </c>
      <c r="AT675">
        <v>13</v>
      </c>
      <c r="AU675">
        <v>20</v>
      </c>
      <c r="AV675" t="s">
        <v>3073</v>
      </c>
      <c r="AW675" t="s">
        <v>78</v>
      </c>
      <c r="AY675">
        <v>9</v>
      </c>
      <c r="AZ675" t="s">
        <v>3074</v>
      </c>
      <c r="BA675" t="s">
        <v>3075</v>
      </c>
      <c r="BB675" t="s">
        <v>3076</v>
      </c>
      <c r="BC675">
        <v>1</v>
      </c>
    </row>
    <row r="676" spans="1:55" x14ac:dyDescent="0.3">
      <c r="A676">
        <v>674</v>
      </c>
      <c r="B676">
        <v>674</v>
      </c>
      <c r="C676">
        <v>674</v>
      </c>
      <c r="D676" t="s">
        <v>3</v>
      </c>
      <c r="H676" t="s">
        <v>7</v>
      </c>
      <c r="J676" s="1">
        <v>32513</v>
      </c>
      <c r="K676">
        <v>6</v>
      </c>
      <c r="L676">
        <v>45</v>
      </c>
      <c r="M676">
        <v>10</v>
      </c>
      <c r="N676">
        <v>1</v>
      </c>
      <c r="O676" t="s">
        <v>192</v>
      </c>
      <c r="P676">
        <v>0</v>
      </c>
      <c r="Q676" t="s">
        <v>71</v>
      </c>
      <c r="S676" t="s">
        <v>107</v>
      </c>
      <c r="U676">
        <v>1</v>
      </c>
      <c r="V676" t="s">
        <v>73</v>
      </c>
      <c r="X676" t="s">
        <v>114</v>
      </c>
      <c r="Z676" t="s">
        <v>60</v>
      </c>
      <c r="AB676">
        <v>5</v>
      </c>
      <c r="AC676" t="s">
        <v>3077</v>
      </c>
      <c r="AD676" t="s">
        <v>62</v>
      </c>
      <c r="AG676" t="s">
        <v>32</v>
      </c>
      <c r="AO676" t="s">
        <v>76</v>
      </c>
      <c r="AR676">
        <v>10</v>
      </c>
      <c r="AT676">
        <v>20</v>
      </c>
      <c r="AU676">
        <v>10</v>
      </c>
      <c r="AV676" t="s">
        <v>3078</v>
      </c>
      <c r="AW676" t="s">
        <v>380</v>
      </c>
      <c r="AY676">
        <v>8</v>
      </c>
      <c r="AZ676" t="s">
        <v>3079</v>
      </c>
      <c r="BA676" t="s">
        <v>3080</v>
      </c>
      <c r="BB676" t="s">
        <v>3081</v>
      </c>
      <c r="BC676">
        <v>0</v>
      </c>
    </row>
    <row r="677" spans="1:55" x14ac:dyDescent="0.3">
      <c r="A677">
        <v>675</v>
      </c>
      <c r="B677">
        <v>675</v>
      </c>
      <c r="C677">
        <v>675</v>
      </c>
      <c r="E677" t="s">
        <v>4</v>
      </c>
      <c r="H677" t="s">
        <v>7</v>
      </c>
      <c r="J677" s="1">
        <v>32663</v>
      </c>
      <c r="K677">
        <v>6</v>
      </c>
      <c r="L677">
        <v>120</v>
      </c>
      <c r="M677">
        <v>12</v>
      </c>
      <c r="N677">
        <v>10</v>
      </c>
      <c r="O677" t="s">
        <v>124</v>
      </c>
      <c r="P677">
        <v>1</v>
      </c>
      <c r="U677">
        <v>1</v>
      </c>
      <c r="V677" t="s">
        <v>149</v>
      </c>
      <c r="X677" t="s">
        <v>84</v>
      </c>
      <c r="Z677" t="s">
        <v>95</v>
      </c>
      <c r="AB677">
        <v>1</v>
      </c>
      <c r="AC677" t="s">
        <v>3082</v>
      </c>
      <c r="AD677" t="s">
        <v>87</v>
      </c>
      <c r="AJ677" t="s">
        <v>35</v>
      </c>
      <c r="AO677" t="s">
        <v>63</v>
      </c>
      <c r="AQ677">
        <v>5</v>
      </c>
      <c r="AS677">
        <v>3</v>
      </c>
      <c r="AU677">
        <v>8</v>
      </c>
      <c r="AV677" t="s">
        <v>3083</v>
      </c>
      <c r="AW677" t="s">
        <v>78</v>
      </c>
      <c r="AY677">
        <v>8</v>
      </c>
      <c r="AZ677" t="s">
        <v>3084</v>
      </c>
      <c r="BA677" t="s">
        <v>3085</v>
      </c>
      <c r="BB677" t="s">
        <v>3086</v>
      </c>
      <c r="BC677">
        <v>1</v>
      </c>
    </row>
    <row r="678" spans="1:55" x14ac:dyDescent="0.3">
      <c r="A678">
        <v>676</v>
      </c>
      <c r="B678">
        <v>676</v>
      </c>
      <c r="C678">
        <v>676</v>
      </c>
      <c r="D678" t="s">
        <v>3</v>
      </c>
      <c r="J678" s="1">
        <v>26873</v>
      </c>
      <c r="K678">
        <v>5</v>
      </c>
      <c r="L678">
        <v>120</v>
      </c>
      <c r="M678">
        <v>14</v>
      </c>
      <c r="N678">
        <v>6</v>
      </c>
      <c r="O678" t="s">
        <v>192</v>
      </c>
      <c r="P678">
        <v>1</v>
      </c>
      <c r="U678">
        <v>1</v>
      </c>
      <c r="V678" t="s">
        <v>216</v>
      </c>
      <c r="X678" t="s">
        <v>145</v>
      </c>
      <c r="Z678" t="s">
        <v>159</v>
      </c>
      <c r="AB678">
        <v>15</v>
      </c>
      <c r="AC678" t="s">
        <v>3087</v>
      </c>
      <c r="AD678" t="s">
        <v>62</v>
      </c>
      <c r="AM678" t="s">
        <v>38</v>
      </c>
      <c r="AW678" t="s">
        <v>78</v>
      </c>
      <c r="AY678">
        <v>10</v>
      </c>
      <c r="AZ678" t="s">
        <v>79</v>
      </c>
      <c r="BA678" t="s">
        <v>3088</v>
      </c>
      <c r="BB678" t="s">
        <v>3089</v>
      </c>
      <c r="BC678">
        <v>0</v>
      </c>
    </row>
    <row r="679" spans="1:55" x14ac:dyDescent="0.3">
      <c r="A679">
        <v>677</v>
      </c>
      <c r="B679">
        <v>677</v>
      </c>
      <c r="C679">
        <v>677</v>
      </c>
      <c r="D679" t="s">
        <v>3</v>
      </c>
      <c r="J679" s="1">
        <v>30279</v>
      </c>
      <c r="K679">
        <v>8</v>
      </c>
      <c r="L679">
        <v>2</v>
      </c>
      <c r="M679">
        <v>8</v>
      </c>
      <c r="N679">
        <v>1</v>
      </c>
      <c r="O679" t="s">
        <v>81</v>
      </c>
      <c r="P679">
        <v>0</v>
      </c>
      <c r="Q679" t="s">
        <v>71</v>
      </c>
      <c r="S679" t="s">
        <v>72</v>
      </c>
      <c r="U679">
        <v>1</v>
      </c>
      <c r="V679" t="s">
        <v>33</v>
      </c>
      <c r="X679" t="s">
        <v>84</v>
      </c>
      <c r="Z679" t="s">
        <v>60</v>
      </c>
      <c r="AB679">
        <v>2</v>
      </c>
      <c r="AC679" t="s">
        <v>3090</v>
      </c>
      <c r="AD679" t="s">
        <v>87</v>
      </c>
      <c r="AJ679" t="s">
        <v>35</v>
      </c>
      <c r="AO679" t="s">
        <v>63</v>
      </c>
      <c r="AQ679">
        <v>6</v>
      </c>
      <c r="AS679">
        <v>3</v>
      </c>
      <c r="AU679">
        <v>3</v>
      </c>
      <c r="AV679" t="s">
        <v>3091</v>
      </c>
      <c r="AW679" t="s">
        <v>78</v>
      </c>
      <c r="AY679">
        <v>8</v>
      </c>
      <c r="AZ679" t="s">
        <v>3092</v>
      </c>
      <c r="BA679" t="s">
        <v>3093</v>
      </c>
      <c r="BB679" t="s">
        <v>3094</v>
      </c>
      <c r="BC679">
        <v>0</v>
      </c>
    </row>
    <row r="680" spans="1:55" x14ac:dyDescent="0.3">
      <c r="A680">
        <v>678</v>
      </c>
      <c r="B680">
        <v>678</v>
      </c>
      <c r="C680">
        <v>678</v>
      </c>
      <c r="E680" t="s">
        <v>4</v>
      </c>
      <c r="J680" s="1">
        <v>32960</v>
      </c>
      <c r="K680">
        <v>7</v>
      </c>
      <c r="L680">
        <v>60</v>
      </c>
      <c r="M680">
        <v>7</v>
      </c>
      <c r="N680">
        <v>5</v>
      </c>
      <c r="O680" t="s">
        <v>228</v>
      </c>
      <c r="P680">
        <v>1</v>
      </c>
      <c r="U680">
        <v>1</v>
      </c>
      <c r="V680" t="s">
        <v>93</v>
      </c>
      <c r="X680" t="s">
        <v>84</v>
      </c>
      <c r="Z680" t="s">
        <v>95</v>
      </c>
      <c r="AB680">
        <v>2</v>
      </c>
      <c r="AC680" t="s">
        <v>1521</v>
      </c>
      <c r="AD680" t="s">
        <v>87</v>
      </c>
      <c r="AG680" t="s">
        <v>32</v>
      </c>
      <c r="AO680" t="s">
        <v>88</v>
      </c>
      <c r="AQ680">
        <v>3</v>
      </c>
      <c r="AS680">
        <v>5</v>
      </c>
      <c r="AU680">
        <v>168</v>
      </c>
      <c r="AV680" t="s">
        <v>3095</v>
      </c>
      <c r="AW680" t="s">
        <v>67</v>
      </c>
      <c r="AY680">
        <v>9</v>
      </c>
      <c r="AZ680" t="s">
        <v>3096</v>
      </c>
      <c r="BA680" t="s">
        <v>3097</v>
      </c>
      <c r="BB680" t="s">
        <v>3098</v>
      </c>
      <c r="BC680">
        <v>1</v>
      </c>
    </row>
    <row r="681" spans="1:55" x14ac:dyDescent="0.3">
      <c r="A681">
        <v>679</v>
      </c>
      <c r="B681">
        <v>679</v>
      </c>
      <c r="C681">
        <v>679</v>
      </c>
      <c r="E681" t="s">
        <v>4</v>
      </c>
      <c r="H681" t="s">
        <v>7</v>
      </c>
      <c r="J681" s="1">
        <v>33896</v>
      </c>
      <c r="K681">
        <v>6</v>
      </c>
      <c r="L681">
        <v>60</v>
      </c>
      <c r="M681">
        <v>14</v>
      </c>
      <c r="N681">
        <v>4</v>
      </c>
      <c r="O681" t="s">
        <v>124</v>
      </c>
      <c r="P681">
        <v>0</v>
      </c>
      <c r="Q681" t="s">
        <v>56</v>
      </c>
      <c r="S681" t="s">
        <v>102</v>
      </c>
      <c r="U681">
        <v>1</v>
      </c>
      <c r="V681" t="s">
        <v>32</v>
      </c>
      <c r="Y681" t="s">
        <v>262</v>
      </c>
      <c r="AA681" t="s">
        <v>3099</v>
      </c>
      <c r="AB681">
        <v>3</v>
      </c>
      <c r="AC681" t="s">
        <v>3100</v>
      </c>
      <c r="AD681" t="s">
        <v>62</v>
      </c>
      <c r="AM681" t="s">
        <v>38</v>
      </c>
      <c r="AW681" t="s">
        <v>78</v>
      </c>
      <c r="AY681">
        <v>10</v>
      </c>
      <c r="AZ681" t="s">
        <v>3101</v>
      </c>
      <c r="BA681" t="s">
        <v>3102</v>
      </c>
      <c r="BB681" t="s">
        <v>3103</v>
      </c>
      <c r="BC681">
        <v>1</v>
      </c>
    </row>
    <row r="682" spans="1:55" x14ac:dyDescent="0.3">
      <c r="A682">
        <v>680</v>
      </c>
      <c r="B682">
        <v>680</v>
      </c>
      <c r="C682">
        <v>680</v>
      </c>
      <c r="E682" t="s">
        <v>4</v>
      </c>
      <c r="H682" t="s">
        <v>7</v>
      </c>
      <c r="J682" s="1">
        <v>30214</v>
      </c>
      <c r="K682">
        <v>6</v>
      </c>
      <c r="L682">
        <v>30</v>
      </c>
      <c r="M682">
        <v>15</v>
      </c>
      <c r="N682">
        <v>16</v>
      </c>
      <c r="O682" t="s">
        <v>192</v>
      </c>
      <c r="P682">
        <v>1</v>
      </c>
      <c r="U682">
        <v>1</v>
      </c>
      <c r="V682" t="s">
        <v>410</v>
      </c>
      <c r="Y682" t="s">
        <v>605</v>
      </c>
      <c r="AA682" t="s">
        <v>3104</v>
      </c>
      <c r="AB682">
        <v>2</v>
      </c>
      <c r="AC682" t="s">
        <v>3105</v>
      </c>
      <c r="AD682" t="s">
        <v>87</v>
      </c>
      <c r="AM682" t="s">
        <v>38</v>
      </c>
      <c r="AW682" t="s">
        <v>78</v>
      </c>
      <c r="AY682">
        <v>10</v>
      </c>
      <c r="AZ682" t="s">
        <v>3106</v>
      </c>
      <c r="BA682" t="s">
        <v>3107</v>
      </c>
      <c r="BB682" t="s">
        <v>3108</v>
      </c>
      <c r="BC682">
        <v>1</v>
      </c>
    </row>
    <row r="683" spans="1:55" x14ac:dyDescent="0.3">
      <c r="A683">
        <v>681</v>
      </c>
      <c r="B683">
        <v>681</v>
      </c>
      <c r="C683">
        <v>681</v>
      </c>
      <c r="D683" t="s">
        <v>3</v>
      </c>
      <c r="J683" s="1">
        <v>35051</v>
      </c>
      <c r="K683">
        <v>7</v>
      </c>
      <c r="L683">
        <v>10</v>
      </c>
      <c r="M683">
        <v>3</v>
      </c>
      <c r="N683">
        <v>4</v>
      </c>
      <c r="O683" t="s">
        <v>228</v>
      </c>
      <c r="P683">
        <v>1</v>
      </c>
      <c r="U683">
        <v>1</v>
      </c>
      <c r="V683" t="s">
        <v>216</v>
      </c>
      <c r="X683" t="s">
        <v>84</v>
      </c>
      <c r="Z683" t="s">
        <v>575</v>
      </c>
      <c r="AB683">
        <v>1</v>
      </c>
      <c r="AD683" t="s">
        <v>366</v>
      </c>
      <c r="AJ683" t="s">
        <v>35</v>
      </c>
      <c r="AO683" t="s">
        <v>63</v>
      </c>
      <c r="AQ683">
        <v>5</v>
      </c>
      <c r="AT683">
        <v>12</v>
      </c>
      <c r="AU683">
        <v>4</v>
      </c>
      <c r="AV683" t="s">
        <v>3109</v>
      </c>
      <c r="AW683" t="s">
        <v>78</v>
      </c>
      <c r="AY683">
        <v>10</v>
      </c>
      <c r="AZ683" t="s">
        <v>3110</v>
      </c>
      <c r="BC683">
        <v>1</v>
      </c>
    </row>
    <row r="684" spans="1:55" x14ac:dyDescent="0.3">
      <c r="A684">
        <v>682</v>
      </c>
      <c r="B684">
        <v>682</v>
      </c>
      <c r="C684">
        <v>682</v>
      </c>
      <c r="D684" t="s">
        <v>3</v>
      </c>
      <c r="F684" t="s">
        <v>5</v>
      </c>
      <c r="G684" t="s">
        <v>6</v>
      </c>
      <c r="H684" t="s">
        <v>7</v>
      </c>
      <c r="J684" s="1">
        <v>35573</v>
      </c>
      <c r="K684">
        <v>10</v>
      </c>
      <c r="L684">
        <v>20</v>
      </c>
      <c r="M684">
        <v>10</v>
      </c>
      <c r="N684">
        <v>10</v>
      </c>
      <c r="O684" t="s">
        <v>81</v>
      </c>
      <c r="P684">
        <v>1</v>
      </c>
      <c r="U684">
        <v>0</v>
      </c>
      <c r="AD684" t="s">
        <v>164</v>
      </c>
      <c r="AJ684" t="s">
        <v>35</v>
      </c>
      <c r="AO684" t="s">
        <v>63</v>
      </c>
      <c r="AQ684">
        <v>6</v>
      </c>
      <c r="AS684">
        <v>6</v>
      </c>
      <c r="AU684">
        <v>30</v>
      </c>
      <c r="AV684" t="s">
        <v>3111</v>
      </c>
      <c r="AX684" t="s">
        <v>3112</v>
      </c>
      <c r="AY684">
        <v>10</v>
      </c>
      <c r="AZ684" t="s">
        <v>3113</v>
      </c>
      <c r="BA684" t="s">
        <v>3114</v>
      </c>
      <c r="BB684" t="s">
        <v>3115</v>
      </c>
      <c r="BC684">
        <v>1</v>
      </c>
    </row>
    <row r="685" spans="1:55" x14ac:dyDescent="0.3">
      <c r="A685">
        <v>683</v>
      </c>
      <c r="B685">
        <v>683</v>
      </c>
      <c r="C685">
        <v>683</v>
      </c>
      <c r="G685" t="s">
        <v>6</v>
      </c>
      <c r="J685" s="1">
        <v>26938</v>
      </c>
      <c r="K685">
        <v>5</v>
      </c>
      <c r="L685">
        <v>120</v>
      </c>
      <c r="M685">
        <v>12</v>
      </c>
      <c r="N685">
        <v>60</v>
      </c>
      <c r="O685" t="s">
        <v>81</v>
      </c>
      <c r="P685">
        <v>0</v>
      </c>
      <c r="R685" t="s">
        <v>38</v>
      </c>
      <c r="S685" t="s">
        <v>107</v>
      </c>
      <c r="U685">
        <v>1</v>
      </c>
      <c r="V685" t="s">
        <v>216</v>
      </c>
      <c r="X685" t="s">
        <v>114</v>
      </c>
      <c r="Z685" t="s">
        <v>359</v>
      </c>
      <c r="AB685">
        <v>15</v>
      </c>
      <c r="AD685" t="s">
        <v>87</v>
      </c>
      <c r="AJ685" t="s">
        <v>35</v>
      </c>
      <c r="AO685" t="s">
        <v>165</v>
      </c>
      <c r="AQ685">
        <v>6</v>
      </c>
      <c r="AS685">
        <v>6</v>
      </c>
      <c r="AU685">
        <v>15</v>
      </c>
      <c r="AV685" t="s">
        <v>79</v>
      </c>
      <c r="AW685" t="s">
        <v>78</v>
      </c>
      <c r="AY685">
        <v>5</v>
      </c>
      <c r="AZ685" t="s">
        <v>3116</v>
      </c>
      <c r="BA685" t="s">
        <v>38</v>
      </c>
      <c r="BB685" t="s">
        <v>38</v>
      </c>
      <c r="BC685">
        <v>0</v>
      </c>
    </row>
    <row r="686" spans="1:55" x14ac:dyDescent="0.3">
      <c r="A686">
        <v>684</v>
      </c>
      <c r="B686">
        <v>684</v>
      </c>
      <c r="C686">
        <v>684</v>
      </c>
      <c r="H686" t="s">
        <v>7</v>
      </c>
      <c r="J686" s="1">
        <v>28137</v>
      </c>
      <c r="K686">
        <v>7</v>
      </c>
      <c r="L686">
        <v>120</v>
      </c>
      <c r="M686">
        <v>6</v>
      </c>
      <c r="N686">
        <v>3</v>
      </c>
      <c r="O686" t="s">
        <v>338</v>
      </c>
      <c r="P686">
        <v>0</v>
      </c>
      <c r="Q686" t="s">
        <v>56</v>
      </c>
      <c r="S686" t="s">
        <v>102</v>
      </c>
      <c r="U686">
        <v>1</v>
      </c>
      <c r="V686" t="s">
        <v>216</v>
      </c>
      <c r="X686" t="s">
        <v>94</v>
      </c>
      <c r="Z686" t="s">
        <v>95</v>
      </c>
      <c r="AB686">
        <v>17</v>
      </c>
      <c r="AC686" t="s">
        <v>3117</v>
      </c>
      <c r="AD686" t="s">
        <v>62</v>
      </c>
      <c r="AJ686" t="s">
        <v>35</v>
      </c>
      <c r="AO686" t="s">
        <v>76</v>
      </c>
      <c r="AQ686">
        <v>6</v>
      </c>
      <c r="AS686">
        <v>3</v>
      </c>
      <c r="AU686">
        <v>10</v>
      </c>
      <c r="AV686" t="s">
        <v>3118</v>
      </c>
      <c r="AW686" t="s">
        <v>78</v>
      </c>
      <c r="AY686">
        <v>9</v>
      </c>
      <c r="AZ686" t="s">
        <v>3119</v>
      </c>
      <c r="BA686" t="s">
        <v>3120</v>
      </c>
      <c r="BB686" t="s">
        <v>3121</v>
      </c>
      <c r="BC686">
        <v>0</v>
      </c>
    </row>
    <row r="687" spans="1:55" x14ac:dyDescent="0.3">
      <c r="A687">
        <v>685</v>
      </c>
      <c r="B687">
        <v>685</v>
      </c>
      <c r="C687">
        <v>685</v>
      </c>
      <c r="D687" t="s">
        <v>3</v>
      </c>
      <c r="J687" s="1">
        <v>30645</v>
      </c>
      <c r="K687">
        <v>7</v>
      </c>
      <c r="L687">
        <v>20</v>
      </c>
      <c r="M687">
        <v>10</v>
      </c>
      <c r="N687">
        <v>20</v>
      </c>
      <c r="O687" t="s">
        <v>100</v>
      </c>
      <c r="P687">
        <v>1</v>
      </c>
      <c r="U687">
        <v>1</v>
      </c>
      <c r="V687" t="s">
        <v>144</v>
      </c>
      <c r="X687" t="s">
        <v>59</v>
      </c>
      <c r="Z687" t="s">
        <v>60</v>
      </c>
      <c r="AB687">
        <v>1</v>
      </c>
      <c r="AC687" t="s">
        <v>3122</v>
      </c>
      <c r="AD687" t="s">
        <v>87</v>
      </c>
      <c r="AH687" t="s">
        <v>33</v>
      </c>
      <c r="AO687" t="s">
        <v>88</v>
      </c>
      <c r="AR687">
        <v>15</v>
      </c>
      <c r="AT687">
        <v>20</v>
      </c>
      <c r="AU687">
        <v>20</v>
      </c>
      <c r="AV687" t="s">
        <v>3123</v>
      </c>
      <c r="AW687" t="s">
        <v>67</v>
      </c>
      <c r="AY687">
        <v>10</v>
      </c>
      <c r="AZ687" t="s">
        <v>3124</v>
      </c>
      <c r="BA687" t="s">
        <v>3125</v>
      </c>
      <c r="BB687" t="s">
        <v>3126</v>
      </c>
      <c r="BC687">
        <v>0</v>
      </c>
    </row>
    <row r="688" spans="1:55" x14ac:dyDescent="0.3">
      <c r="A688">
        <v>686</v>
      </c>
      <c r="B688">
        <v>686</v>
      </c>
      <c r="C688">
        <v>686</v>
      </c>
      <c r="E688" t="s">
        <v>4</v>
      </c>
      <c r="H688" t="s">
        <v>7</v>
      </c>
      <c r="J688" s="1">
        <v>29020</v>
      </c>
      <c r="K688">
        <v>4</v>
      </c>
      <c r="L688">
        <v>70</v>
      </c>
      <c r="M688">
        <v>12</v>
      </c>
      <c r="N688">
        <v>25</v>
      </c>
      <c r="O688" t="s">
        <v>306</v>
      </c>
      <c r="P688">
        <v>0</v>
      </c>
      <c r="Q688" t="s">
        <v>71</v>
      </c>
      <c r="T688" t="s">
        <v>3127</v>
      </c>
      <c r="U688">
        <v>1</v>
      </c>
      <c r="V688" t="s">
        <v>415</v>
      </c>
      <c r="Y688" t="s">
        <v>3128</v>
      </c>
      <c r="Z688" t="s">
        <v>300</v>
      </c>
      <c r="AB688">
        <v>11</v>
      </c>
      <c r="AC688" t="s">
        <v>3129</v>
      </c>
      <c r="AD688" t="s">
        <v>87</v>
      </c>
      <c r="AJ688" t="s">
        <v>35</v>
      </c>
      <c r="AO688" t="s">
        <v>88</v>
      </c>
      <c r="AR688">
        <v>15</v>
      </c>
      <c r="AT688">
        <v>10</v>
      </c>
      <c r="AU688">
        <v>40</v>
      </c>
      <c r="AV688" t="s">
        <v>3130</v>
      </c>
      <c r="AW688" t="s">
        <v>78</v>
      </c>
      <c r="AY688">
        <v>10</v>
      </c>
      <c r="AZ688" t="s">
        <v>3131</v>
      </c>
      <c r="BA688" t="s">
        <v>3132</v>
      </c>
      <c r="BB688" t="s">
        <v>3133</v>
      </c>
      <c r="BC688">
        <v>0</v>
      </c>
    </row>
    <row r="689" spans="1:55" x14ac:dyDescent="0.3">
      <c r="A689">
        <v>687</v>
      </c>
      <c r="B689">
        <v>687</v>
      </c>
      <c r="C689">
        <v>687</v>
      </c>
      <c r="D689" t="s">
        <v>3</v>
      </c>
      <c r="E689" t="s">
        <v>4</v>
      </c>
      <c r="J689" s="1">
        <v>22202</v>
      </c>
      <c r="K689">
        <v>7</v>
      </c>
      <c r="L689">
        <v>40</v>
      </c>
      <c r="M689">
        <v>12</v>
      </c>
      <c r="N689">
        <v>10</v>
      </c>
      <c r="O689" t="s">
        <v>338</v>
      </c>
      <c r="P689">
        <v>1</v>
      </c>
      <c r="U689">
        <v>1</v>
      </c>
      <c r="V689" t="s">
        <v>415</v>
      </c>
      <c r="X689" t="s">
        <v>145</v>
      </c>
      <c r="Z689" t="s">
        <v>95</v>
      </c>
      <c r="AB689">
        <v>30</v>
      </c>
      <c r="AC689" t="s">
        <v>3134</v>
      </c>
      <c r="AD689" t="s">
        <v>62</v>
      </c>
      <c r="AJ689" t="s">
        <v>35</v>
      </c>
      <c r="AO689" t="s">
        <v>76</v>
      </c>
      <c r="AQ689">
        <v>5</v>
      </c>
      <c r="AT689">
        <v>12</v>
      </c>
      <c r="AU689">
        <v>12</v>
      </c>
      <c r="AV689" t="s">
        <v>3135</v>
      </c>
      <c r="AW689" t="s">
        <v>78</v>
      </c>
      <c r="AY689">
        <v>10</v>
      </c>
      <c r="AZ689" t="s">
        <v>3136</v>
      </c>
      <c r="BC689">
        <v>0</v>
      </c>
    </row>
    <row r="690" spans="1:55" x14ac:dyDescent="0.3">
      <c r="A690">
        <v>688</v>
      </c>
      <c r="B690">
        <v>688</v>
      </c>
      <c r="C690">
        <v>688</v>
      </c>
      <c r="E690" t="s">
        <v>4</v>
      </c>
      <c r="H690" t="s">
        <v>7</v>
      </c>
      <c r="J690" s="1">
        <v>30233</v>
      </c>
      <c r="K690">
        <v>7</v>
      </c>
      <c r="L690">
        <v>15</v>
      </c>
      <c r="M690">
        <v>12</v>
      </c>
      <c r="N690">
        <v>12</v>
      </c>
      <c r="O690" t="s">
        <v>306</v>
      </c>
      <c r="P690">
        <v>0</v>
      </c>
      <c r="Q690" t="s">
        <v>71</v>
      </c>
      <c r="S690" t="s">
        <v>102</v>
      </c>
      <c r="U690">
        <v>1</v>
      </c>
      <c r="V690" t="s">
        <v>149</v>
      </c>
      <c r="X690" t="s">
        <v>84</v>
      </c>
      <c r="Z690" t="s">
        <v>95</v>
      </c>
      <c r="AB690">
        <v>1</v>
      </c>
      <c r="AC690" t="s">
        <v>1770</v>
      </c>
      <c r="AD690" t="s">
        <v>75</v>
      </c>
      <c r="AG690" t="s">
        <v>32</v>
      </c>
      <c r="AH690" t="s">
        <v>33</v>
      </c>
      <c r="AO690" t="s">
        <v>88</v>
      </c>
      <c r="AQ690">
        <v>2</v>
      </c>
      <c r="AS690">
        <v>5</v>
      </c>
      <c r="AU690">
        <v>30</v>
      </c>
      <c r="AV690" t="s">
        <v>3137</v>
      </c>
      <c r="AW690" t="s">
        <v>78</v>
      </c>
      <c r="AY690">
        <v>7</v>
      </c>
      <c r="AZ690" t="s">
        <v>385</v>
      </c>
      <c r="BA690" t="s">
        <v>3138</v>
      </c>
      <c r="BC690">
        <v>0</v>
      </c>
    </row>
    <row r="691" spans="1:55" ht="187.2" x14ac:dyDescent="0.3">
      <c r="A691">
        <v>689</v>
      </c>
      <c r="B691">
        <v>689</v>
      </c>
      <c r="C691">
        <v>689</v>
      </c>
      <c r="D691" t="s">
        <v>3</v>
      </c>
      <c r="H691" t="s">
        <v>7</v>
      </c>
      <c r="J691" s="1">
        <v>35459</v>
      </c>
      <c r="K691">
        <v>5</v>
      </c>
      <c r="L691">
        <v>8</v>
      </c>
      <c r="M691">
        <v>10</v>
      </c>
      <c r="N691">
        <v>5</v>
      </c>
      <c r="O691" t="s">
        <v>92</v>
      </c>
      <c r="P691">
        <v>0</v>
      </c>
      <c r="Q691" t="s">
        <v>56</v>
      </c>
      <c r="S691" t="s">
        <v>107</v>
      </c>
      <c r="U691">
        <v>0</v>
      </c>
      <c r="AD691" t="s">
        <v>164</v>
      </c>
      <c r="AJ691" t="s">
        <v>35</v>
      </c>
      <c r="AO691" t="s">
        <v>88</v>
      </c>
      <c r="AQ691">
        <v>4</v>
      </c>
      <c r="AS691">
        <v>3</v>
      </c>
      <c r="AU691">
        <v>4</v>
      </c>
      <c r="AV691" s="3" t="s">
        <v>3139</v>
      </c>
      <c r="AW691" t="s">
        <v>78</v>
      </c>
      <c r="AY691">
        <v>9</v>
      </c>
      <c r="AZ691" t="s">
        <v>3140</v>
      </c>
      <c r="BA691" t="s">
        <v>3141</v>
      </c>
      <c r="BC691">
        <v>0</v>
      </c>
    </row>
    <row r="692" spans="1:55" x14ac:dyDescent="0.3">
      <c r="A692">
        <v>690</v>
      </c>
      <c r="B692">
        <v>690</v>
      </c>
      <c r="C692">
        <v>690</v>
      </c>
      <c r="E692" t="s">
        <v>4</v>
      </c>
      <c r="H692" t="s">
        <v>7</v>
      </c>
      <c r="J692" s="1">
        <v>30996</v>
      </c>
      <c r="K692">
        <v>7</v>
      </c>
      <c r="L692">
        <v>10</v>
      </c>
      <c r="M692">
        <v>6</v>
      </c>
      <c r="N692">
        <v>10</v>
      </c>
      <c r="O692" t="s">
        <v>92</v>
      </c>
      <c r="P692">
        <v>0</v>
      </c>
      <c r="Q692" t="s">
        <v>82</v>
      </c>
      <c r="S692" t="s">
        <v>102</v>
      </c>
      <c r="U692">
        <v>1</v>
      </c>
      <c r="V692" t="s">
        <v>410</v>
      </c>
      <c r="X692" t="s">
        <v>114</v>
      </c>
      <c r="Z692" t="s">
        <v>60</v>
      </c>
      <c r="AB692">
        <v>6</v>
      </c>
      <c r="AD692" t="s">
        <v>75</v>
      </c>
      <c r="AJ692" t="s">
        <v>35</v>
      </c>
      <c r="AO692" t="s">
        <v>88</v>
      </c>
      <c r="AQ692">
        <v>3</v>
      </c>
      <c r="AS692">
        <v>6</v>
      </c>
      <c r="AU692">
        <v>10</v>
      </c>
      <c r="AV692" t="s">
        <v>3142</v>
      </c>
      <c r="AW692" t="s">
        <v>78</v>
      </c>
      <c r="AY692">
        <v>10</v>
      </c>
      <c r="AZ692" t="s">
        <v>178</v>
      </c>
      <c r="BC692">
        <v>0</v>
      </c>
    </row>
    <row r="693" spans="1:55" x14ac:dyDescent="0.3">
      <c r="A693">
        <v>691</v>
      </c>
      <c r="B693">
        <v>691</v>
      </c>
      <c r="C693">
        <v>691</v>
      </c>
      <c r="E693" t="s">
        <v>4</v>
      </c>
      <c r="J693" s="1">
        <v>28795</v>
      </c>
      <c r="K693">
        <v>7</v>
      </c>
      <c r="L693">
        <v>180</v>
      </c>
      <c r="M693">
        <v>11</v>
      </c>
      <c r="N693">
        <v>3</v>
      </c>
      <c r="O693" t="s">
        <v>55</v>
      </c>
      <c r="P693">
        <v>0</v>
      </c>
      <c r="R693" t="s">
        <v>3143</v>
      </c>
      <c r="S693" t="s">
        <v>102</v>
      </c>
      <c r="U693">
        <v>1</v>
      </c>
      <c r="V693" t="s">
        <v>158</v>
      </c>
      <c r="X693" t="s">
        <v>94</v>
      </c>
      <c r="Z693" t="s">
        <v>234</v>
      </c>
      <c r="AB693">
        <v>5</v>
      </c>
      <c r="AC693" t="s">
        <v>3144</v>
      </c>
      <c r="AD693" t="s">
        <v>87</v>
      </c>
      <c r="AM693" t="s">
        <v>38</v>
      </c>
      <c r="AW693" t="s">
        <v>78</v>
      </c>
      <c r="AY693">
        <v>7</v>
      </c>
      <c r="AZ693" t="s">
        <v>3145</v>
      </c>
      <c r="BA693" t="s">
        <v>3146</v>
      </c>
      <c r="BC693">
        <v>1</v>
      </c>
    </row>
    <row r="694" spans="1:55" x14ac:dyDescent="0.3">
      <c r="A694">
        <v>692</v>
      </c>
      <c r="B694">
        <v>692</v>
      </c>
      <c r="C694">
        <v>692</v>
      </c>
      <c r="E694" t="s">
        <v>4</v>
      </c>
      <c r="J694" s="1">
        <v>26256</v>
      </c>
      <c r="K694">
        <v>8</v>
      </c>
      <c r="L694">
        <v>0</v>
      </c>
      <c r="M694">
        <v>12</v>
      </c>
      <c r="N694">
        <v>26</v>
      </c>
      <c r="O694" t="s">
        <v>136</v>
      </c>
      <c r="P694">
        <v>1</v>
      </c>
      <c r="U694">
        <v>1</v>
      </c>
      <c r="V694" t="s">
        <v>216</v>
      </c>
      <c r="X694" t="s">
        <v>84</v>
      </c>
      <c r="Z694" t="s">
        <v>159</v>
      </c>
      <c r="AB694">
        <v>7</v>
      </c>
      <c r="AC694" t="s">
        <v>3147</v>
      </c>
      <c r="AD694" t="s">
        <v>75</v>
      </c>
      <c r="AH694" t="s">
        <v>33</v>
      </c>
      <c r="AI694" t="s">
        <v>34</v>
      </c>
      <c r="AK694" t="s">
        <v>36</v>
      </c>
      <c r="AO694" t="s">
        <v>63</v>
      </c>
      <c r="AQ694">
        <v>6</v>
      </c>
      <c r="AS694">
        <v>2</v>
      </c>
      <c r="AU694">
        <v>8</v>
      </c>
      <c r="AV694" t="s">
        <v>3148</v>
      </c>
      <c r="AX694" t="s">
        <v>3149</v>
      </c>
      <c r="AY694">
        <v>10</v>
      </c>
      <c r="AZ694" t="s">
        <v>3150</v>
      </c>
      <c r="BA694" t="s">
        <v>3151</v>
      </c>
      <c r="BB694" t="s">
        <v>3152</v>
      </c>
      <c r="BC694">
        <v>1</v>
      </c>
    </row>
    <row r="695" spans="1:55" x14ac:dyDescent="0.3">
      <c r="A695">
        <v>693</v>
      </c>
      <c r="B695">
        <v>693</v>
      </c>
      <c r="C695">
        <v>693</v>
      </c>
      <c r="E695" t="s">
        <v>4</v>
      </c>
      <c r="H695" t="s">
        <v>7</v>
      </c>
      <c r="J695" s="1">
        <v>23641</v>
      </c>
      <c r="K695">
        <v>7</v>
      </c>
      <c r="L695">
        <v>50</v>
      </c>
      <c r="M695">
        <v>8</v>
      </c>
      <c r="N695">
        <v>5</v>
      </c>
      <c r="O695" t="s">
        <v>81</v>
      </c>
      <c r="P695">
        <v>1</v>
      </c>
      <c r="U695">
        <v>1</v>
      </c>
      <c r="V695" t="s">
        <v>8</v>
      </c>
      <c r="X695" t="s">
        <v>114</v>
      </c>
      <c r="AA695" t="s">
        <v>901</v>
      </c>
      <c r="AB695">
        <v>30</v>
      </c>
      <c r="AC695" t="s">
        <v>3153</v>
      </c>
      <c r="AD695" t="s">
        <v>62</v>
      </c>
      <c r="AJ695" t="s">
        <v>35</v>
      </c>
      <c r="AO695" t="s">
        <v>76</v>
      </c>
      <c r="AQ695">
        <v>6</v>
      </c>
      <c r="AS695">
        <v>6</v>
      </c>
      <c r="AU695">
        <v>20</v>
      </c>
      <c r="AV695" t="s">
        <v>3154</v>
      </c>
      <c r="AX695" t="s">
        <v>3155</v>
      </c>
      <c r="AY695">
        <v>7</v>
      </c>
      <c r="AZ695" t="s">
        <v>3156</v>
      </c>
      <c r="BA695" t="s">
        <v>3157</v>
      </c>
      <c r="BC695">
        <v>0</v>
      </c>
    </row>
    <row r="696" spans="1:55" x14ac:dyDescent="0.3">
      <c r="A696">
        <v>694</v>
      </c>
      <c r="B696">
        <v>694</v>
      </c>
      <c r="C696">
        <v>694</v>
      </c>
      <c r="E696" t="s">
        <v>4</v>
      </c>
      <c r="J696" s="1">
        <v>31131</v>
      </c>
      <c r="K696">
        <v>6</v>
      </c>
      <c r="L696">
        <v>60</v>
      </c>
      <c r="M696">
        <v>12</v>
      </c>
      <c r="N696">
        <v>6</v>
      </c>
      <c r="O696" t="s">
        <v>92</v>
      </c>
      <c r="P696">
        <v>1</v>
      </c>
      <c r="U696">
        <v>1</v>
      </c>
      <c r="V696" t="s">
        <v>144</v>
      </c>
      <c r="X696" t="s">
        <v>386</v>
      </c>
      <c r="AA696" t="s">
        <v>3158</v>
      </c>
      <c r="AB696">
        <v>9</v>
      </c>
      <c r="AC696" t="s">
        <v>3159</v>
      </c>
      <c r="AD696" t="s">
        <v>62</v>
      </c>
      <c r="AJ696" t="s">
        <v>35</v>
      </c>
      <c r="AO696" t="s">
        <v>63</v>
      </c>
      <c r="AQ696">
        <v>5</v>
      </c>
      <c r="AS696">
        <v>6</v>
      </c>
      <c r="AU696">
        <v>30</v>
      </c>
      <c r="AV696" t="s">
        <v>3160</v>
      </c>
      <c r="AW696" t="s">
        <v>78</v>
      </c>
      <c r="AY696">
        <v>10</v>
      </c>
      <c r="AZ696" t="s">
        <v>3161</v>
      </c>
      <c r="BA696" t="s">
        <v>3162</v>
      </c>
      <c r="BB696" t="s">
        <v>3163</v>
      </c>
      <c r="BC696">
        <v>1</v>
      </c>
    </row>
    <row r="697" spans="1:55" x14ac:dyDescent="0.3">
      <c r="A697">
        <v>695</v>
      </c>
      <c r="B697">
        <v>695</v>
      </c>
      <c r="C697">
        <v>695</v>
      </c>
      <c r="D697" t="s">
        <v>3</v>
      </c>
      <c r="H697" t="s">
        <v>7</v>
      </c>
      <c r="J697" s="1">
        <v>28207</v>
      </c>
      <c r="K697">
        <v>7</v>
      </c>
      <c r="L697">
        <v>45</v>
      </c>
      <c r="M697">
        <v>10</v>
      </c>
      <c r="N697">
        <v>6</v>
      </c>
      <c r="O697" t="s">
        <v>228</v>
      </c>
      <c r="P697">
        <v>1</v>
      </c>
      <c r="U697">
        <v>1</v>
      </c>
      <c r="V697" t="s">
        <v>58</v>
      </c>
      <c r="X697" t="s">
        <v>59</v>
      </c>
      <c r="Z697" t="s">
        <v>95</v>
      </c>
      <c r="AB697">
        <v>17</v>
      </c>
      <c r="AC697" t="s">
        <v>3164</v>
      </c>
      <c r="AD697" t="s">
        <v>87</v>
      </c>
      <c r="AI697" t="s">
        <v>34</v>
      </c>
      <c r="AO697" t="s">
        <v>63</v>
      </c>
      <c r="AQ697">
        <v>6</v>
      </c>
      <c r="AS697">
        <v>6</v>
      </c>
      <c r="AU697">
        <v>6</v>
      </c>
      <c r="AV697" t="s">
        <v>3165</v>
      </c>
      <c r="AW697" t="s">
        <v>78</v>
      </c>
      <c r="AY697">
        <v>10</v>
      </c>
      <c r="AZ697" t="s">
        <v>3166</v>
      </c>
      <c r="BA697" t="s">
        <v>3167</v>
      </c>
      <c r="BB697" t="s">
        <v>3168</v>
      </c>
      <c r="BC697">
        <v>1</v>
      </c>
    </row>
    <row r="698" spans="1:55" x14ac:dyDescent="0.3">
      <c r="A698">
        <v>696</v>
      </c>
      <c r="B698">
        <v>696</v>
      </c>
      <c r="C698">
        <v>696</v>
      </c>
      <c r="D698" t="s">
        <v>3</v>
      </c>
      <c r="E698" t="s">
        <v>4</v>
      </c>
      <c r="G698" t="s">
        <v>6</v>
      </c>
      <c r="H698" t="s">
        <v>7</v>
      </c>
      <c r="J698" s="1">
        <v>27646</v>
      </c>
      <c r="K698">
        <v>6</v>
      </c>
      <c r="L698">
        <v>60</v>
      </c>
      <c r="M698">
        <v>6</v>
      </c>
      <c r="N698">
        <v>3</v>
      </c>
      <c r="O698" t="s">
        <v>192</v>
      </c>
      <c r="P698">
        <v>0</v>
      </c>
      <c r="Q698" t="s">
        <v>56</v>
      </c>
      <c r="S698" t="s">
        <v>102</v>
      </c>
      <c r="U698">
        <v>1</v>
      </c>
      <c r="V698" t="s">
        <v>32</v>
      </c>
      <c r="X698" t="s">
        <v>84</v>
      </c>
      <c r="AA698" t="s">
        <v>3169</v>
      </c>
      <c r="AB698">
        <v>4</v>
      </c>
      <c r="AC698" t="s">
        <v>3170</v>
      </c>
      <c r="AD698" t="s">
        <v>1120</v>
      </c>
      <c r="AG698" t="s">
        <v>32</v>
      </c>
      <c r="AO698" t="s">
        <v>76</v>
      </c>
      <c r="AQ698">
        <v>5</v>
      </c>
      <c r="AS698">
        <v>5</v>
      </c>
      <c r="AU698">
        <v>12</v>
      </c>
      <c r="AV698" t="s">
        <v>3171</v>
      </c>
      <c r="AW698" t="s">
        <v>78</v>
      </c>
      <c r="AY698">
        <v>10</v>
      </c>
      <c r="AZ698" t="s">
        <v>38</v>
      </c>
      <c r="BA698" t="s">
        <v>3172</v>
      </c>
      <c r="BB698" t="s">
        <v>3173</v>
      </c>
      <c r="BC698">
        <v>0</v>
      </c>
    </row>
    <row r="699" spans="1:55" ht="409.6" x14ac:dyDescent="0.3">
      <c r="A699">
        <v>697</v>
      </c>
      <c r="B699">
        <v>697</v>
      </c>
      <c r="C699">
        <v>697</v>
      </c>
      <c r="H699" t="s">
        <v>7</v>
      </c>
      <c r="J699" s="1">
        <v>30727</v>
      </c>
      <c r="K699">
        <v>7</v>
      </c>
      <c r="L699">
        <v>90</v>
      </c>
      <c r="M699">
        <v>14</v>
      </c>
      <c r="N699">
        <v>2</v>
      </c>
      <c r="O699" t="s">
        <v>306</v>
      </c>
      <c r="P699">
        <v>1</v>
      </c>
      <c r="U699">
        <v>1</v>
      </c>
      <c r="V699" t="s">
        <v>216</v>
      </c>
      <c r="Y699" t="s">
        <v>262</v>
      </c>
      <c r="Z699" t="s">
        <v>95</v>
      </c>
      <c r="AB699">
        <v>8</v>
      </c>
      <c r="AC699" t="s">
        <v>3174</v>
      </c>
      <c r="AD699" t="s">
        <v>87</v>
      </c>
      <c r="AI699" t="s">
        <v>34</v>
      </c>
      <c r="AO699" t="s">
        <v>76</v>
      </c>
      <c r="AQ699">
        <v>3</v>
      </c>
      <c r="AS699">
        <v>1</v>
      </c>
      <c r="AU699">
        <v>15</v>
      </c>
      <c r="AV699" t="s">
        <v>3175</v>
      </c>
      <c r="AX699" t="s">
        <v>3176</v>
      </c>
      <c r="AY699">
        <v>8</v>
      </c>
      <c r="AZ699" s="3" t="s">
        <v>3177</v>
      </c>
      <c r="BB699" t="s">
        <v>3178</v>
      </c>
      <c r="BC699">
        <v>0</v>
      </c>
    </row>
    <row r="700" spans="1:55" x14ac:dyDescent="0.3">
      <c r="A700">
        <v>698</v>
      </c>
      <c r="B700">
        <v>698</v>
      </c>
      <c r="C700">
        <v>698</v>
      </c>
      <c r="D700" t="s">
        <v>3</v>
      </c>
      <c r="J700" s="1">
        <v>28413</v>
      </c>
      <c r="K700">
        <v>5</v>
      </c>
      <c r="L700">
        <v>150</v>
      </c>
      <c r="M700">
        <v>6</v>
      </c>
      <c r="N700">
        <v>1</v>
      </c>
      <c r="O700" t="s">
        <v>55</v>
      </c>
      <c r="P700">
        <v>1</v>
      </c>
      <c r="U700">
        <v>1</v>
      </c>
      <c r="V700" t="s">
        <v>144</v>
      </c>
      <c r="X700" t="s">
        <v>94</v>
      </c>
      <c r="Z700" t="s">
        <v>95</v>
      </c>
      <c r="AB700">
        <v>19</v>
      </c>
      <c r="AC700" t="s">
        <v>3179</v>
      </c>
      <c r="AD700" t="s">
        <v>62</v>
      </c>
      <c r="AI700" t="s">
        <v>34</v>
      </c>
      <c r="AJ700" t="s">
        <v>35</v>
      </c>
      <c r="AO700" t="s">
        <v>63</v>
      </c>
      <c r="AQ700">
        <v>6</v>
      </c>
      <c r="AS700">
        <v>6</v>
      </c>
      <c r="AU700">
        <v>4</v>
      </c>
      <c r="AV700" t="s">
        <v>3180</v>
      </c>
      <c r="AW700" t="s">
        <v>78</v>
      </c>
      <c r="AY700">
        <v>10</v>
      </c>
      <c r="AZ700" t="s">
        <v>3181</v>
      </c>
      <c r="BA700" t="s">
        <v>3182</v>
      </c>
      <c r="BB700" t="s">
        <v>3183</v>
      </c>
      <c r="BC700">
        <v>1</v>
      </c>
    </row>
    <row r="701" spans="1:55" x14ac:dyDescent="0.3">
      <c r="A701">
        <v>699</v>
      </c>
      <c r="B701">
        <v>699</v>
      </c>
      <c r="C701">
        <v>699</v>
      </c>
      <c r="D701" t="s">
        <v>3</v>
      </c>
      <c r="J701" s="1">
        <v>26235</v>
      </c>
      <c r="K701">
        <v>8</v>
      </c>
      <c r="L701">
        <v>40</v>
      </c>
      <c r="M701">
        <v>10</v>
      </c>
      <c r="N701">
        <v>6</v>
      </c>
      <c r="O701" t="s">
        <v>106</v>
      </c>
      <c r="P701">
        <v>0</v>
      </c>
      <c r="Q701" t="s">
        <v>71</v>
      </c>
      <c r="S701" t="s">
        <v>72</v>
      </c>
      <c r="U701">
        <v>1</v>
      </c>
      <c r="V701" t="s">
        <v>83</v>
      </c>
      <c r="X701" t="s">
        <v>59</v>
      </c>
      <c r="AA701" t="s">
        <v>3184</v>
      </c>
      <c r="AB701">
        <v>5</v>
      </c>
      <c r="AC701" t="s">
        <v>3185</v>
      </c>
      <c r="AD701" t="s">
        <v>75</v>
      </c>
      <c r="AG701" t="s">
        <v>32</v>
      </c>
      <c r="AO701" t="s">
        <v>88</v>
      </c>
      <c r="AR701">
        <v>12</v>
      </c>
      <c r="AS701">
        <v>6</v>
      </c>
      <c r="AU701">
        <v>20</v>
      </c>
      <c r="AV701" t="s">
        <v>3186</v>
      </c>
      <c r="AW701" t="s">
        <v>78</v>
      </c>
      <c r="AY701">
        <v>9</v>
      </c>
      <c r="AZ701" t="s">
        <v>3187</v>
      </c>
      <c r="BA701" t="s">
        <v>3188</v>
      </c>
      <c r="BC701">
        <v>1</v>
      </c>
    </row>
    <row r="702" spans="1:55" x14ac:dyDescent="0.3">
      <c r="A702">
        <v>700</v>
      </c>
      <c r="B702">
        <v>700</v>
      </c>
      <c r="C702">
        <v>700</v>
      </c>
      <c r="D702" t="s">
        <v>3</v>
      </c>
      <c r="E702" t="s">
        <v>4</v>
      </c>
      <c r="H702" t="s">
        <v>7</v>
      </c>
      <c r="J702" s="1">
        <v>24168</v>
      </c>
      <c r="K702">
        <v>7</v>
      </c>
      <c r="L702">
        <v>180</v>
      </c>
      <c r="M702">
        <v>12</v>
      </c>
      <c r="N702">
        <v>10</v>
      </c>
      <c r="O702" t="s">
        <v>92</v>
      </c>
      <c r="P702">
        <v>0</v>
      </c>
      <c r="Q702" t="s">
        <v>101</v>
      </c>
      <c r="S702" t="s">
        <v>107</v>
      </c>
      <c r="U702">
        <v>1</v>
      </c>
      <c r="V702" t="s">
        <v>58</v>
      </c>
      <c r="X702" t="s">
        <v>84</v>
      </c>
      <c r="Z702" t="s">
        <v>109</v>
      </c>
      <c r="AB702">
        <v>25</v>
      </c>
      <c r="AD702" t="s">
        <v>87</v>
      </c>
      <c r="AH702" t="s">
        <v>33</v>
      </c>
      <c r="AO702" t="s">
        <v>88</v>
      </c>
      <c r="AQ702">
        <v>6</v>
      </c>
      <c r="AS702">
        <v>5</v>
      </c>
      <c r="AU702">
        <v>260</v>
      </c>
      <c r="AV702" t="s">
        <v>3189</v>
      </c>
      <c r="AW702" t="s">
        <v>78</v>
      </c>
      <c r="AY702">
        <v>9</v>
      </c>
      <c r="AZ702" t="s">
        <v>3190</v>
      </c>
      <c r="BB702" t="s">
        <v>3191</v>
      </c>
      <c r="BC702">
        <v>0</v>
      </c>
    </row>
    <row r="703" spans="1:55" x14ac:dyDescent="0.3">
      <c r="A703">
        <v>701</v>
      </c>
      <c r="B703">
        <v>701</v>
      </c>
      <c r="C703">
        <v>701</v>
      </c>
      <c r="D703" t="s">
        <v>3</v>
      </c>
      <c r="G703" t="s">
        <v>6</v>
      </c>
      <c r="H703" t="s">
        <v>7</v>
      </c>
      <c r="J703" s="1">
        <v>33512</v>
      </c>
      <c r="K703">
        <v>8</v>
      </c>
      <c r="L703">
        <v>30</v>
      </c>
      <c r="M703">
        <v>10</v>
      </c>
      <c r="N703">
        <v>18</v>
      </c>
      <c r="O703" t="s">
        <v>70</v>
      </c>
      <c r="P703">
        <v>1</v>
      </c>
      <c r="U703">
        <v>0</v>
      </c>
      <c r="AD703" t="s">
        <v>87</v>
      </c>
      <c r="AH703" t="s">
        <v>33</v>
      </c>
      <c r="AO703" t="s">
        <v>88</v>
      </c>
      <c r="AR703">
        <v>12</v>
      </c>
      <c r="AT703">
        <v>12</v>
      </c>
      <c r="AU703">
        <v>30</v>
      </c>
      <c r="AV703" t="s">
        <v>3192</v>
      </c>
      <c r="AW703" t="s">
        <v>78</v>
      </c>
      <c r="AY703">
        <v>8</v>
      </c>
      <c r="AZ703" t="s">
        <v>3193</v>
      </c>
      <c r="BA703" t="s">
        <v>3194</v>
      </c>
      <c r="BC703">
        <v>0</v>
      </c>
    </row>
    <row r="704" spans="1:55" x14ac:dyDescent="0.3">
      <c r="A704">
        <v>702</v>
      </c>
      <c r="B704">
        <v>702</v>
      </c>
      <c r="C704">
        <v>702</v>
      </c>
      <c r="D704" t="s">
        <v>3</v>
      </c>
      <c r="E704" t="s">
        <v>4</v>
      </c>
      <c r="J704" s="1">
        <v>26021</v>
      </c>
      <c r="K704">
        <v>7</v>
      </c>
      <c r="L704">
        <v>30</v>
      </c>
      <c r="M704">
        <v>6</v>
      </c>
      <c r="N704">
        <v>3</v>
      </c>
      <c r="O704" t="s">
        <v>55</v>
      </c>
      <c r="P704">
        <v>1</v>
      </c>
      <c r="U704">
        <v>1</v>
      </c>
      <c r="V704" t="s">
        <v>158</v>
      </c>
      <c r="X704" t="s">
        <v>84</v>
      </c>
      <c r="Z704" t="s">
        <v>95</v>
      </c>
      <c r="AB704">
        <v>12</v>
      </c>
      <c r="AC704" t="s">
        <v>3195</v>
      </c>
      <c r="AD704" t="s">
        <v>75</v>
      </c>
      <c r="AJ704" t="s">
        <v>35</v>
      </c>
      <c r="AO704" t="s">
        <v>76</v>
      </c>
      <c r="AR704">
        <v>10</v>
      </c>
      <c r="AS704">
        <v>5</v>
      </c>
      <c r="AU704">
        <v>10</v>
      </c>
      <c r="AV704" t="s">
        <v>3196</v>
      </c>
      <c r="AX704" t="s">
        <v>3197</v>
      </c>
      <c r="AY704">
        <v>10</v>
      </c>
      <c r="AZ704" t="s">
        <v>3198</v>
      </c>
      <c r="BA704" t="s">
        <v>3199</v>
      </c>
      <c r="BB704" t="s">
        <v>3200</v>
      </c>
      <c r="BC704">
        <v>1</v>
      </c>
    </row>
    <row r="705" spans="1:55" x14ac:dyDescent="0.3">
      <c r="A705">
        <v>703</v>
      </c>
      <c r="B705">
        <v>703</v>
      </c>
      <c r="C705">
        <v>703</v>
      </c>
      <c r="D705" t="s">
        <v>3</v>
      </c>
      <c r="H705" t="s">
        <v>7</v>
      </c>
      <c r="J705" s="1">
        <v>33040</v>
      </c>
      <c r="K705">
        <v>6</v>
      </c>
      <c r="L705">
        <v>50</v>
      </c>
      <c r="M705">
        <v>10</v>
      </c>
      <c r="N705">
        <v>3</v>
      </c>
      <c r="O705" t="s">
        <v>228</v>
      </c>
      <c r="P705">
        <v>1</v>
      </c>
      <c r="U705">
        <v>0</v>
      </c>
      <c r="AD705" t="s">
        <v>87</v>
      </c>
      <c r="AG705" t="s">
        <v>32</v>
      </c>
      <c r="AJ705" t="s">
        <v>35</v>
      </c>
      <c r="AO705" t="s">
        <v>88</v>
      </c>
      <c r="AQ705">
        <v>6</v>
      </c>
      <c r="AS705">
        <v>4</v>
      </c>
      <c r="AU705">
        <v>100</v>
      </c>
      <c r="AV705" t="s">
        <v>3201</v>
      </c>
      <c r="AW705" t="s">
        <v>67</v>
      </c>
      <c r="AY705">
        <v>8</v>
      </c>
      <c r="AZ705" t="s">
        <v>3202</v>
      </c>
      <c r="BB705" t="s">
        <v>3203</v>
      </c>
      <c r="BC705">
        <v>1</v>
      </c>
    </row>
    <row r="706" spans="1:55" x14ac:dyDescent="0.3">
      <c r="A706">
        <v>704</v>
      </c>
      <c r="B706">
        <v>704</v>
      </c>
      <c r="C706">
        <v>704</v>
      </c>
      <c r="D706" t="s">
        <v>3</v>
      </c>
      <c r="J706" s="1">
        <v>33530</v>
      </c>
      <c r="K706">
        <v>6</v>
      </c>
      <c r="L706">
        <v>60</v>
      </c>
      <c r="M706">
        <v>4</v>
      </c>
      <c r="N706">
        <v>5</v>
      </c>
      <c r="O706" t="s">
        <v>92</v>
      </c>
      <c r="P706">
        <v>1</v>
      </c>
      <c r="U706">
        <v>1</v>
      </c>
      <c r="V706" t="s">
        <v>8</v>
      </c>
      <c r="X706" t="s">
        <v>114</v>
      </c>
      <c r="Z706" t="s">
        <v>575</v>
      </c>
      <c r="AB706">
        <v>0</v>
      </c>
      <c r="AC706" t="s">
        <v>3204</v>
      </c>
      <c r="AD706" t="s">
        <v>87</v>
      </c>
      <c r="AJ706" t="s">
        <v>35</v>
      </c>
      <c r="AO706" t="s">
        <v>88</v>
      </c>
      <c r="AQ706">
        <v>6</v>
      </c>
      <c r="AS706">
        <v>6</v>
      </c>
      <c r="AU706">
        <v>4</v>
      </c>
      <c r="AV706" t="s">
        <v>3205</v>
      </c>
      <c r="AW706" t="s">
        <v>78</v>
      </c>
      <c r="AY706">
        <v>7</v>
      </c>
      <c r="AZ706" t="s">
        <v>3206</v>
      </c>
      <c r="BA706" t="s">
        <v>3207</v>
      </c>
      <c r="BB706" t="s">
        <v>3208</v>
      </c>
      <c r="BC706">
        <v>1</v>
      </c>
    </row>
    <row r="707" spans="1:55" x14ac:dyDescent="0.3">
      <c r="A707">
        <v>705</v>
      </c>
      <c r="B707">
        <v>705</v>
      </c>
      <c r="C707">
        <v>705</v>
      </c>
      <c r="E707" t="s">
        <v>4</v>
      </c>
      <c r="J707" s="1">
        <v>29873</v>
      </c>
      <c r="K707">
        <v>6</v>
      </c>
      <c r="L707">
        <v>90</v>
      </c>
      <c r="M707">
        <v>16</v>
      </c>
      <c r="N707">
        <v>50</v>
      </c>
      <c r="O707" t="s">
        <v>192</v>
      </c>
      <c r="P707">
        <v>1</v>
      </c>
      <c r="U707">
        <v>1</v>
      </c>
      <c r="V707" t="s">
        <v>138</v>
      </c>
      <c r="X707" t="s">
        <v>126</v>
      </c>
      <c r="Z707" t="s">
        <v>575</v>
      </c>
      <c r="AB707">
        <v>11</v>
      </c>
      <c r="AC707">
        <v>6</v>
      </c>
      <c r="AD707" t="s">
        <v>87</v>
      </c>
      <c r="AJ707" t="s">
        <v>35</v>
      </c>
      <c r="AO707" t="s">
        <v>63</v>
      </c>
      <c r="AQ707">
        <v>2</v>
      </c>
      <c r="AS707">
        <v>2</v>
      </c>
      <c r="AU707">
        <v>8</v>
      </c>
      <c r="AV707" t="s">
        <v>3209</v>
      </c>
      <c r="AW707" t="s">
        <v>78</v>
      </c>
      <c r="AY707">
        <v>10</v>
      </c>
      <c r="AZ707" t="s">
        <v>3210</v>
      </c>
      <c r="BA707" t="s">
        <v>3211</v>
      </c>
      <c r="BB707" t="s">
        <v>3212</v>
      </c>
      <c r="BC707">
        <v>0</v>
      </c>
    </row>
    <row r="708" spans="1:55" x14ac:dyDescent="0.3">
      <c r="A708">
        <v>706</v>
      </c>
      <c r="B708">
        <v>706</v>
      </c>
      <c r="C708">
        <v>706</v>
      </c>
      <c r="D708" t="s">
        <v>3</v>
      </c>
      <c r="J708" s="1">
        <v>30149</v>
      </c>
      <c r="K708">
        <v>7</v>
      </c>
      <c r="L708">
        <v>120</v>
      </c>
      <c r="M708">
        <v>7</v>
      </c>
      <c r="N708">
        <v>3</v>
      </c>
      <c r="O708" t="s">
        <v>338</v>
      </c>
      <c r="P708">
        <v>1</v>
      </c>
      <c r="U708">
        <v>1</v>
      </c>
      <c r="V708" t="s">
        <v>93</v>
      </c>
      <c r="X708" t="s">
        <v>84</v>
      </c>
      <c r="AA708" t="s">
        <v>901</v>
      </c>
      <c r="AB708">
        <v>7</v>
      </c>
      <c r="AC708" t="s">
        <v>3213</v>
      </c>
      <c r="AD708" t="s">
        <v>87</v>
      </c>
      <c r="AJ708" t="s">
        <v>35</v>
      </c>
      <c r="AO708" t="s">
        <v>63</v>
      </c>
      <c r="AQ708">
        <v>6</v>
      </c>
      <c r="AS708">
        <v>2</v>
      </c>
      <c r="AU708">
        <v>8</v>
      </c>
      <c r="AV708" t="s">
        <v>3214</v>
      </c>
      <c r="AW708" t="s">
        <v>67</v>
      </c>
      <c r="AY708">
        <v>10</v>
      </c>
      <c r="AZ708" t="s">
        <v>3215</v>
      </c>
      <c r="BA708" t="s">
        <v>3216</v>
      </c>
      <c r="BB708" t="s">
        <v>119</v>
      </c>
      <c r="BC708">
        <v>1</v>
      </c>
    </row>
    <row r="709" spans="1:55" x14ac:dyDescent="0.3">
      <c r="A709">
        <v>707</v>
      </c>
      <c r="B709">
        <v>707</v>
      </c>
      <c r="C709">
        <v>707</v>
      </c>
      <c r="D709" t="s">
        <v>3</v>
      </c>
      <c r="G709" t="s">
        <v>6</v>
      </c>
      <c r="J709" s="1">
        <v>34816</v>
      </c>
      <c r="K709">
        <v>4</v>
      </c>
      <c r="L709">
        <v>0</v>
      </c>
      <c r="M709">
        <v>9</v>
      </c>
      <c r="N709">
        <v>15</v>
      </c>
      <c r="O709" t="s">
        <v>192</v>
      </c>
      <c r="P709">
        <v>0</v>
      </c>
      <c r="Q709" t="s">
        <v>56</v>
      </c>
      <c r="S709" t="s">
        <v>107</v>
      </c>
      <c r="U709">
        <v>1</v>
      </c>
      <c r="V709" t="s">
        <v>113</v>
      </c>
      <c r="X709" t="s">
        <v>84</v>
      </c>
      <c r="Z709" t="s">
        <v>95</v>
      </c>
      <c r="AB709">
        <v>2</v>
      </c>
      <c r="AC709" t="s">
        <v>2131</v>
      </c>
      <c r="AD709" t="s">
        <v>62</v>
      </c>
      <c r="AH709" t="s">
        <v>33</v>
      </c>
      <c r="AO709" t="s">
        <v>165</v>
      </c>
      <c r="AQ709">
        <v>6</v>
      </c>
      <c r="AS709">
        <v>5</v>
      </c>
      <c r="AU709">
        <v>10</v>
      </c>
      <c r="AV709" t="s">
        <v>3217</v>
      </c>
      <c r="AW709" t="s">
        <v>78</v>
      </c>
      <c r="AY709">
        <v>10</v>
      </c>
      <c r="AZ709" t="s">
        <v>3218</v>
      </c>
      <c r="BA709" t="s">
        <v>3219</v>
      </c>
      <c r="BB709" t="s">
        <v>3220</v>
      </c>
      <c r="BC709">
        <v>1</v>
      </c>
    </row>
    <row r="710" spans="1:55" x14ac:dyDescent="0.3">
      <c r="A710">
        <v>708</v>
      </c>
      <c r="B710">
        <v>708</v>
      </c>
      <c r="C710">
        <v>708</v>
      </c>
      <c r="H710" t="s">
        <v>7</v>
      </c>
      <c r="J710" s="1">
        <v>24983</v>
      </c>
      <c r="K710">
        <v>7</v>
      </c>
      <c r="L710">
        <v>2</v>
      </c>
      <c r="M710">
        <v>3</v>
      </c>
      <c r="N710">
        <v>15</v>
      </c>
      <c r="O710" t="s">
        <v>306</v>
      </c>
      <c r="P710">
        <v>0</v>
      </c>
      <c r="Q710" t="s">
        <v>82</v>
      </c>
      <c r="S710" t="s">
        <v>102</v>
      </c>
      <c r="U710">
        <v>1</v>
      </c>
      <c r="V710" t="s">
        <v>8</v>
      </c>
      <c r="X710" t="s">
        <v>114</v>
      </c>
      <c r="AA710" t="s">
        <v>3221</v>
      </c>
      <c r="AB710">
        <v>25</v>
      </c>
      <c r="AC710" t="s">
        <v>3222</v>
      </c>
      <c r="AD710" t="s">
        <v>62</v>
      </c>
      <c r="AG710" t="s">
        <v>32</v>
      </c>
      <c r="AO710" t="s">
        <v>88</v>
      </c>
      <c r="AQ710">
        <v>4</v>
      </c>
      <c r="AS710">
        <v>3</v>
      </c>
      <c r="AU710">
        <v>6</v>
      </c>
      <c r="AV710" t="s">
        <v>3223</v>
      </c>
      <c r="AW710" t="s">
        <v>67</v>
      </c>
      <c r="AY710">
        <v>8</v>
      </c>
      <c r="AZ710" t="s">
        <v>3224</v>
      </c>
      <c r="BA710" t="s">
        <v>3225</v>
      </c>
      <c r="BC710">
        <v>0</v>
      </c>
    </row>
    <row r="711" spans="1:55" x14ac:dyDescent="0.3">
      <c r="A711">
        <v>709</v>
      </c>
      <c r="B711">
        <v>709</v>
      </c>
      <c r="C711">
        <v>709</v>
      </c>
      <c r="D711" t="s">
        <v>3</v>
      </c>
      <c r="J711" s="1">
        <v>31720</v>
      </c>
      <c r="K711">
        <v>6</v>
      </c>
      <c r="L711">
        <v>30</v>
      </c>
      <c r="M711">
        <v>6</v>
      </c>
      <c r="N711">
        <v>30</v>
      </c>
      <c r="O711" t="s">
        <v>136</v>
      </c>
      <c r="P711">
        <v>1</v>
      </c>
      <c r="U711">
        <v>1</v>
      </c>
      <c r="V711" t="s">
        <v>32</v>
      </c>
      <c r="X711" t="s">
        <v>114</v>
      </c>
      <c r="AA711" t="s">
        <v>3226</v>
      </c>
      <c r="AB711">
        <v>5</v>
      </c>
      <c r="AC711" t="s">
        <v>3227</v>
      </c>
      <c r="AD711" t="s">
        <v>366</v>
      </c>
      <c r="AG711" t="s">
        <v>32</v>
      </c>
      <c r="AO711" t="s">
        <v>88</v>
      </c>
      <c r="AQ711">
        <v>4</v>
      </c>
      <c r="AS711">
        <v>4</v>
      </c>
      <c r="AU711">
        <v>20</v>
      </c>
      <c r="AV711" t="s">
        <v>3228</v>
      </c>
      <c r="AW711" t="s">
        <v>67</v>
      </c>
      <c r="AY711">
        <v>9</v>
      </c>
      <c r="AZ711" t="s">
        <v>3229</v>
      </c>
      <c r="BA711" t="s">
        <v>3230</v>
      </c>
      <c r="BB711" t="s">
        <v>3231</v>
      </c>
      <c r="BC711">
        <v>1</v>
      </c>
    </row>
    <row r="712" spans="1:55" x14ac:dyDescent="0.3">
      <c r="A712">
        <v>710</v>
      </c>
      <c r="B712">
        <v>710</v>
      </c>
      <c r="C712">
        <v>710</v>
      </c>
      <c r="D712" t="s">
        <v>3</v>
      </c>
      <c r="J712" s="1">
        <v>31861</v>
      </c>
      <c r="K712">
        <v>7</v>
      </c>
      <c r="L712">
        <v>0</v>
      </c>
      <c r="M712">
        <v>14</v>
      </c>
      <c r="N712">
        <v>1</v>
      </c>
      <c r="O712" t="s">
        <v>228</v>
      </c>
      <c r="P712">
        <v>0</v>
      </c>
      <c r="R712" t="s">
        <v>3232</v>
      </c>
      <c r="S712" t="s">
        <v>57</v>
      </c>
      <c r="U712">
        <v>0</v>
      </c>
      <c r="AD712" t="s">
        <v>87</v>
      </c>
      <c r="AG712" t="s">
        <v>32</v>
      </c>
      <c r="AO712" t="s">
        <v>76</v>
      </c>
      <c r="AQ712">
        <v>6</v>
      </c>
      <c r="AS712">
        <v>6</v>
      </c>
      <c r="AU712">
        <v>8</v>
      </c>
      <c r="AV712" t="s">
        <v>3233</v>
      </c>
      <c r="AW712" t="s">
        <v>78</v>
      </c>
      <c r="AY712">
        <v>5</v>
      </c>
      <c r="AZ712" t="s">
        <v>3234</v>
      </c>
      <c r="BB712" t="s">
        <v>3235</v>
      </c>
    </row>
    <row r="713" spans="1:55" x14ac:dyDescent="0.3">
      <c r="A713">
        <v>711</v>
      </c>
      <c r="B713">
        <v>711</v>
      </c>
      <c r="C713">
        <v>711</v>
      </c>
      <c r="H713" t="s">
        <v>7</v>
      </c>
      <c r="J713" s="1">
        <v>29528</v>
      </c>
      <c r="K713">
        <v>7</v>
      </c>
      <c r="L713">
        <v>75</v>
      </c>
      <c r="M713">
        <v>10</v>
      </c>
      <c r="N713">
        <v>2</v>
      </c>
      <c r="O713" t="s">
        <v>70</v>
      </c>
      <c r="P713">
        <v>0</v>
      </c>
      <c r="Q713" t="s">
        <v>125</v>
      </c>
      <c r="S713" t="s">
        <v>57</v>
      </c>
      <c r="U713">
        <v>0</v>
      </c>
      <c r="AD713" t="s">
        <v>62</v>
      </c>
      <c r="AI713" t="s">
        <v>34</v>
      </c>
      <c r="AO713" t="s">
        <v>76</v>
      </c>
      <c r="AQ713">
        <v>2</v>
      </c>
      <c r="AS713">
        <v>4</v>
      </c>
      <c r="AU713">
        <v>50</v>
      </c>
      <c r="AV713" t="s">
        <v>3236</v>
      </c>
      <c r="AW713" t="s">
        <v>78</v>
      </c>
      <c r="AY713">
        <v>10</v>
      </c>
      <c r="AZ713" t="s">
        <v>3237</v>
      </c>
      <c r="BC713">
        <v>0</v>
      </c>
    </row>
    <row r="714" spans="1:55" x14ac:dyDescent="0.3">
      <c r="A714">
        <v>712</v>
      </c>
      <c r="B714">
        <v>712</v>
      </c>
      <c r="C714">
        <v>712</v>
      </c>
      <c r="H714" t="s">
        <v>7</v>
      </c>
      <c r="J714" s="1">
        <v>34844</v>
      </c>
      <c r="K714">
        <v>8</v>
      </c>
      <c r="L714">
        <v>0</v>
      </c>
      <c r="M714">
        <v>12</v>
      </c>
      <c r="N714">
        <v>20</v>
      </c>
      <c r="O714" t="s">
        <v>81</v>
      </c>
      <c r="P714">
        <v>0</v>
      </c>
      <c r="Q714" t="s">
        <v>71</v>
      </c>
      <c r="S714" t="s">
        <v>102</v>
      </c>
      <c r="U714">
        <v>0</v>
      </c>
      <c r="AD714" t="s">
        <v>62</v>
      </c>
      <c r="AJ714" t="s">
        <v>35</v>
      </c>
      <c r="AO714" t="s">
        <v>88</v>
      </c>
      <c r="AQ714">
        <v>6</v>
      </c>
      <c r="AS714">
        <v>6</v>
      </c>
      <c r="AU714">
        <v>4</v>
      </c>
      <c r="AV714" t="s">
        <v>3238</v>
      </c>
      <c r="AW714" t="s">
        <v>67</v>
      </c>
      <c r="AY714">
        <v>10</v>
      </c>
      <c r="AZ714" t="s">
        <v>3239</v>
      </c>
      <c r="BA714" t="s">
        <v>3240</v>
      </c>
      <c r="BB714" t="s">
        <v>3240</v>
      </c>
      <c r="BC714">
        <v>0</v>
      </c>
    </row>
    <row r="715" spans="1:55" x14ac:dyDescent="0.3">
      <c r="A715">
        <v>713</v>
      </c>
      <c r="B715">
        <v>713</v>
      </c>
      <c r="C715">
        <v>713</v>
      </c>
      <c r="D715" t="s">
        <v>3</v>
      </c>
      <c r="E715" t="s">
        <v>4</v>
      </c>
      <c r="F715" t="s">
        <v>5</v>
      </c>
      <c r="G715" t="s">
        <v>6</v>
      </c>
      <c r="H715" t="s">
        <v>7</v>
      </c>
      <c r="J715" s="1">
        <v>32667</v>
      </c>
      <c r="K715">
        <v>8</v>
      </c>
      <c r="L715">
        <v>30</v>
      </c>
      <c r="M715">
        <v>5</v>
      </c>
      <c r="N715">
        <v>30</v>
      </c>
      <c r="O715" t="s">
        <v>192</v>
      </c>
      <c r="P715">
        <v>0</v>
      </c>
      <c r="Q715" t="s">
        <v>101</v>
      </c>
      <c r="T715" t="s">
        <v>38</v>
      </c>
      <c r="U715">
        <v>1</v>
      </c>
      <c r="V715" t="s">
        <v>468</v>
      </c>
      <c r="X715" t="s">
        <v>59</v>
      </c>
      <c r="AA715" t="s">
        <v>3241</v>
      </c>
      <c r="AB715">
        <v>5</v>
      </c>
      <c r="AC715" t="s">
        <v>3242</v>
      </c>
      <c r="AD715" t="s">
        <v>62</v>
      </c>
      <c r="AE715" t="s">
        <v>30</v>
      </c>
      <c r="AJ715" t="s">
        <v>35</v>
      </c>
      <c r="AN715" t="s">
        <v>3243</v>
      </c>
      <c r="AO715" t="s">
        <v>76</v>
      </c>
      <c r="AQ715">
        <v>5</v>
      </c>
      <c r="AT715">
        <v>8</v>
      </c>
      <c r="AU715">
        <v>10</v>
      </c>
      <c r="AV715" t="s">
        <v>3244</v>
      </c>
      <c r="AW715" t="s">
        <v>78</v>
      </c>
      <c r="AY715">
        <v>10</v>
      </c>
      <c r="AZ715" t="s">
        <v>3245</v>
      </c>
      <c r="BC715">
        <v>1</v>
      </c>
    </row>
    <row r="716" spans="1:55" x14ac:dyDescent="0.3">
      <c r="A716">
        <v>714</v>
      </c>
      <c r="B716">
        <v>714</v>
      </c>
      <c r="C716">
        <v>714</v>
      </c>
      <c r="E716" t="s">
        <v>4</v>
      </c>
      <c r="J716" s="1">
        <v>31082</v>
      </c>
      <c r="K716">
        <v>8</v>
      </c>
      <c r="L716">
        <v>80</v>
      </c>
      <c r="M716">
        <v>9</v>
      </c>
      <c r="N716">
        <v>2</v>
      </c>
      <c r="O716" t="s">
        <v>81</v>
      </c>
      <c r="P716">
        <v>1</v>
      </c>
      <c r="U716">
        <v>1</v>
      </c>
      <c r="V716" t="s">
        <v>8</v>
      </c>
      <c r="X716" t="s">
        <v>84</v>
      </c>
      <c r="Z716" t="s">
        <v>651</v>
      </c>
      <c r="AB716">
        <v>10</v>
      </c>
      <c r="AC716" t="s">
        <v>3246</v>
      </c>
      <c r="AD716" t="s">
        <v>87</v>
      </c>
      <c r="AG716" t="s">
        <v>32</v>
      </c>
      <c r="AO716" t="s">
        <v>76</v>
      </c>
      <c r="AR716">
        <v>13</v>
      </c>
      <c r="AT716">
        <v>10</v>
      </c>
      <c r="AU716">
        <v>30</v>
      </c>
      <c r="AV716" t="s">
        <v>3247</v>
      </c>
      <c r="AX716" t="s">
        <v>3248</v>
      </c>
      <c r="AY716">
        <v>7</v>
      </c>
      <c r="AZ716" t="s">
        <v>3249</v>
      </c>
      <c r="BA716" t="s">
        <v>610</v>
      </c>
      <c r="BB716" t="s">
        <v>610</v>
      </c>
      <c r="BC716">
        <v>1</v>
      </c>
    </row>
    <row r="717" spans="1:55" ht="409.6" x14ac:dyDescent="0.3">
      <c r="A717">
        <v>715</v>
      </c>
      <c r="B717">
        <v>715</v>
      </c>
      <c r="C717">
        <v>715</v>
      </c>
      <c r="E717" t="s">
        <v>4</v>
      </c>
      <c r="J717" s="1">
        <v>34222</v>
      </c>
      <c r="K717">
        <v>8</v>
      </c>
      <c r="L717">
        <v>15</v>
      </c>
      <c r="M717">
        <v>9</v>
      </c>
      <c r="N717">
        <v>12</v>
      </c>
      <c r="O717" t="s">
        <v>228</v>
      </c>
      <c r="P717">
        <v>1</v>
      </c>
      <c r="U717">
        <v>0</v>
      </c>
      <c r="AD717" t="s">
        <v>62</v>
      </c>
      <c r="AH717" t="s">
        <v>33</v>
      </c>
      <c r="AO717" t="s">
        <v>76</v>
      </c>
      <c r="AR717" t="s">
        <v>619</v>
      </c>
      <c r="AT717" t="s">
        <v>619</v>
      </c>
      <c r="AU717">
        <v>30</v>
      </c>
      <c r="AV717" s="3" t="s">
        <v>3250</v>
      </c>
      <c r="AW717" t="s">
        <v>67</v>
      </c>
      <c r="AY717">
        <v>10</v>
      </c>
      <c r="AZ717" t="s">
        <v>3251</v>
      </c>
      <c r="BB717" t="s">
        <v>3252</v>
      </c>
      <c r="BC717">
        <v>1</v>
      </c>
    </row>
    <row r="718" spans="1:55" x14ac:dyDescent="0.3">
      <c r="A718">
        <v>716</v>
      </c>
      <c r="B718">
        <v>716</v>
      </c>
      <c r="C718">
        <v>716</v>
      </c>
      <c r="D718" t="s">
        <v>3</v>
      </c>
      <c r="E718" t="s">
        <v>4</v>
      </c>
      <c r="F718" t="s">
        <v>5</v>
      </c>
      <c r="J718" s="1">
        <v>29744</v>
      </c>
      <c r="K718">
        <v>7</v>
      </c>
      <c r="L718">
        <v>40</v>
      </c>
      <c r="M718">
        <v>10</v>
      </c>
      <c r="N718">
        <v>0</v>
      </c>
      <c r="O718" t="s">
        <v>106</v>
      </c>
      <c r="P718">
        <v>0</v>
      </c>
      <c r="Q718" t="s">
        <v>71</v>
      </c>
      <c r="S718" t="s">
        <v>102</v>
      </c>
      <c r="U718">
        <v>1</v>
      </c>
      <c r="V718" t="s">
        <v>410</v>
      </c>
      <c r="X718" t="s">
        <v>114</v>
      </c>
      <c r="Z718" t="s">
        <v>60</v>
      </c>
      <c r="AB718">
        <v>6</v>
      </c>
      <c r="AC718" t="s">
        <v>3253</v>
      </c>
      <c r="AD718" t="s">
        <v>75</v>
      </c>
      <c r="AH718" t="s">
        <v>33</v>
      </c>
      <c r="AO718" t="s">
        <v>165</v>
      </c>
      <c r="AQ718">
        <v>5</v>
      </c>
      <c r="AS718">
        <v>5</v>
      </c>
      <c r="AU718">
        <v>4</v>
      </c>
      <c r="AV718" t="s">
        <v>3254</v>
      </c>
      <c r="AW718" t="s">
        <v>67</v>
      </c>
      <c r="AY718">
        <v>8</v>
      </c>
      <c r="AZ718" t="s">
        <v>3255</v>
      </c>
      <c r="BC718">
        <v>1</v>
      </c>
    </row>
    <row r="719" spans="1:55" x14ac:dyDescent="0.3">
      <c r="A719">
        <v>717</v>
      </c>
      <c r="B719">
        <v>717</v>
      </c>
      <c r="C719">
        <v>717</v>
      </c>
      <c r="D719" t="s">
        <v>3</v>
      </c>
      <c r="J719" s="1">
        <v>32181</v>
      </c>
      <c r="K719">
        <v>10</v>
      </c>
      <c r="L719">
        <v>60</v>
      </c>
      <c r="M719">
        <v>8</v>
      </c>
      <c r="N719">
        <v>10</v>
      </c>
      <c r="O719" t="s">
        <v>124</v>
      </c>
      <c r="P719">
        <v>0</v>
      </c>
      <c r="Q719" t="s">
        <v>82</v>
      </c>
      <c r="S719" t="s">
        <v>107</v>
      </c>
      <c r="U719">
        <v>0</v>
      </c>
      <c r="AD719" t="s">
        <v>87</v>
      </c>
      <c r="AI719" t="s">
        <v>34</v>
      </c>
      <c r="AK719" t="s">
        <v>36</v>
      </c>
      <c r="AO719" t="s">
        <v>63</v>
      </c>
      <c r="AQ719">
        <v>4</v>
      </c>
      <c r="AS719">
        <v>4</v>
      </c>
      <c r="AU719">
        <v>6</v>
      </c>
      <c r="AV719" t="s">
        <v>3256</v>
      </c>
      <c r="AW719" t="s">
        <v>67</v>
      </c>
      <c r="AY719">
        <v>10</v>
      </c>
      <c r="AZ719" t="s">
        <v>3257</v>
      </c>
      <c r="BA719" t="s">
        <v>3258</v>
      </c>
      <c r="BB719" t="s">
        <v>3259</v>
      </c>
      <c r="BC719">
        <v>1</v>
      </c>
    </row>
    <row r="720" spans="1:55" x14ac:dyDescent="0.3">
      <c r="A720">
        <v>718</v>
      </c>
      <c r="B720">
        <v>718</v>
      </c>
      <c r="C720">
        <v>718</v>
      </c>
      <c r="D720" t="s">
        <v>3</v>
      </c>
      <c r="E720" t="s">
        <v>4</v>
      </c>
      <c r="H720" t="s">
        <v>7</v>
      </c>
      <c r="J720" s="1">
        <v>32762</v>
      </c>
      <c r="K720">
        <v>4</v>
      </c>
      <c r="L720">
        <v>30</v>
      </c>
      <c r="M720">
        <v>18</v>
      </c>
      <c r="N720">
        <v>24</v>
      </c>
      <c r="O720" t="s">
        <v>306</v>
      </c>
      <c r="P720">
        <v>1</v>
      </c>
      <c r="U720">
        <v>1</v>
      </c>
      <c r="V720" t="s">
        <v>138</v>
      </c>
      <c r="X720" t="s">
        <v>84</v>
      </c>
      <c r="Z720" t="s">
        <v>95</v>
      </c>
      <c r="AB720">
        <v>5</v>
      </c>
      <c r="AC720" t="s">
        <v>3260</v>
      </c>
      <c r="AD720" t="s">
        <v>62</v>
      </c>
      <c r="AJ720" t="s">
        <v>35</v>
      </c>
      <c r="AO720" t="s">
        <v>63</v>
      </c>
      <c r="AR720">
        <v>10</v>
      </c>
      <c r="AS720">
        <v>6</v>
      </c>
      <c r="AU720">
        <v>72</v>
      </c>
      <c r="AV720" t="s">
        <v>3261</v>
      </c>
      <c r="AW720" t="s">
        <v>78</v>
      </c>
      <c r="AY720">
        <v>10</v>
      </c>
      <c r="AZ720" t="s">
        <v>3262</v>
      </c>
      <c r="BA720" t="s">
        <v>3263</v>
      </c>
      <c r="BB720" t="s">
        <v>3264</v>
      </c>
      <c r="BC720">
        <v>1</v>
      </c>
    </row>
    <row r="721" spans="1:55" x14ac:dyDescent="0.3">
      <c r="A721">
        <v>719</v>
      </c>
      <c r="B721">
        <v>719</v>
      </c>
      <c r="C721">
        <v>719</v>
      </c>
      <c r="D721" t="s">
        <v>3</v>
      </c>
      <c r="E721" t="s">
        <v>4</v>
      </c>
      <c r="J721" s="1">
        <v>30799</v>
      </c>
      <c r="K721">
        <v>6</v>
      </c>
      <c r="L721">
        <v>135</v>
      </c>
      <c r="M721">
        <v>7</v>
      </c>
      <c r="N721">
        <v>40</v>
      </c>
      <c r="O721" t="s">
        <v>124</v>
      </c>
      <c r="P721">
        <v>1</v>
      </c>
      <c r="U721">
        <v>1</v>
      </c>
      <c r="V721" t="s">
        <v>58</v>
      </c>
      <c r="X721" t="s">
        <v>114</v>
      </c>
      <c r="Z721" t="s">
        <v>275</v>
      </c>
      <c r="AB721">
        <v>5</v>
      </c>
      <c r="AC721" t="s">
        <v>3265</v>
      </c>
      <c r="AD721" t="s">
        <v>87</v>
      </c>
      <c r="AI721" t="s">
        <v>34</v>
      </c>
      <c r="AO721" t="s">
        <v>76</v>
      </c>
      <c r="AQ721">
        <v>4</v>
      </c>
      <c r="AS721">
        <v>5</v>
      </c>
      <c r="AU721">
        <v>25</v>
      </c>
      <c r="AV721" t="s">
        <v>3266</v>
      </c>
      <c r="AW721" t="s">
        <v>78</v>
      </c>
      <c r="AY721">
        <v>8</v>
      </c>
      <c r="AZ721" t="s">
        <v>3267</v>
      </c>
      <c r="BC721">
        <v>0</v>
      </c>
    </row>
    <row r="722" spans="1:55" x14ac:dyDescent="0.3">
      <c r="A722">
        <v>720</v>
      </c>
      <c r="B722">
        <v>720</v>
      </c>
      <c r="C722">
        <v>720</v>
      </c>
      <c r="D722" t="s">
        <v>3</v>
      </c>
      <c r="J722" s="1">
        <v>29746</v>
      </c>
      <c r="K722">
        <v>8</v>
      </c>
      <c r="L722">
        <v>0</v>
      </c>
      <c r="M722">
        <v>8</v>
      </c>
      <c r="N722">
        <v>15</v>
      </c>
      <c r="O722" t="s">
        <v>55</v>
      </c>
      <c r="P722">
        <v>1</v>
      </c>
      <c r="U722">
        <v>0</v>
      </c>
      <c r="AD722" t="s">
        <v>62</v>
      </c>
      <c r="AJ722" t="s">
        <v>35</v>
      </c>
      <c r="AO722" t="s">
        <v>63</v>
      </c>
      <c r="AQ722">
        <v>6</v>
      </c>
      <c r="AS722">
        <v>6</v>
      </c>
      <c r="AU722">
        <v>10</v>
      </c>
      <c r="AV722" t="s">
        <v>3268</v>
      </c>
      <c r="AX722" t="s">
        <v>385</v>
      </c>
      <c r="AY722">
        <v>8</v>
      </c>
      <c r="AZ722" t="s">
        <v>3269</v>
      </c>
      <c r="BA722" t="s">
        <v>3270</v>
      </c>
      <c r="BB722" t="s">
        <v>3271</v>
      </c>
      <c r="BC722">
        <v>1</v>
      </c>
    </row>
    <row r="723" spans="1:55" x14ac:dyDescent="0.3">
      <c r="A723">
        <v>721</v>
      </c>
      <c r="B723">
        <v>721</v>
      </c>
      <c r="C723">
        <v>721</v>
      </c>
      <c r="D723" t="s">
        <v>3</v>
      </c>
      <c r="J723" s="1">
        <v>30306</v>
      </c>
      <c r="K723">
        <v>8</v>
      </c>
      <c r="L723">
        <v>90</v>
      </c>
      <c r="M723">
        <v>15</v>
      </c>
      <c r="N723">
        <v>10</v>
      </c>
      <c r="O723" t="s">
        <v>55</v>
      </c>
      <c r="P723">
        <v>0</v>
      </c>
      <c r="Q723" t="s">
        <v>71</v>
      </c>
      <c r="T723" t="s">
        <v>3272</v>
      </c>
      <c r="U723">
        <v>1</v>
      </c>
      <c r="V723" t="s">
        <v>158</v>
      </c>
      <c r="X723" t="s">
        <v>84</v>
      </c>
      <c r="Z723" t="s">
        <v>95</v>
      </c>
      <c r="AB723">
        <v>2</v>
      </c>
      <c r="AC723" t="s">
        <v>3273</v>
      </c>
      <c r="AD723" t="s">
        <v>62</v>
      </c>
      <c r="AH723" t="s">
        <v>33</v>
      </c>
      <c r="AO723" t="s">
        <v>88</v>
      </c>
      <c r="AQ723">
        <v>6</v>
      </c>
      <c r="AS723">
        <v>6</v>
      </c>
      <c r="AU723">
        <v>15</v>
      </c>
      <c r="AV723" t="s">
        <v>3274</v>
      </c>
      <c r="AW723" t="s">
        <v>78</v>
      </c>
      <c r="AY723">
        <v>4</v>
      </c>
      <c r="AZ723" t="s">
        <v>3275</v>
      </c>
      <c r="BA723" t="s">
        <v>3276</v>
      </c>
      <c r="BB723" t="s">
        <v>3277</v>
      </c>
      <c r="BC723">
        <v>1</v>
      </c>
    </row>
    <row r="724" spans="1:55" x14ac:dyDescent="0.3">
      <c r="A724">
        <v>722</v>
      </c>
      <c r="B724">
        <v>722</v>
      </c>
      <c r="C724">
        <v>722</v>
      </c>
      <c r="D724" t="s">
        <v>3</v>
      </c>
      <c r="H724" t="s">
        <v>7</v>
      </c>
      <c r="J724" s="1">
        <v>32860</v>
      </c>
      <c r="K724">
        <v>8</v>
      </c>
      <c r="L724">
        <v>120</v>
      </c>
      <c r="M724">
        <v>8</v>
      </c>
      <c r="N724">
        <v>1</v>
      </c>
      <c r="O724" t="s">
        <v>136</v>
      </c>
      <c r="P724">
        <v>0</v>
      </c>
      <c r="Q724" t="s">
        <v>71</v>
      </c>
      <c r="S724" t="s">
        <v>107</v>
      </c>
      <c r="U724">
        <v>0</v>
      </c>
      <c r="AD724" t="s">
        <v>62</v>
      </c>
      <c r="AF724" t="s">
        <v>31</v>
      </c>
      <c r="AO724" t="s">
        <v>76</v>
      </c>
      <c r="AR724">
        <v>15</v>
      </c>
      <c r="AT724">
        <v>20</v>
      </c>
      <c r="AU724">
        <v>80</v>
      </c>
      <c r="AV724" t="s">
        <v>3278</v>
      </c>
      <c r="AW724" t="s">
        <v>67</v>
      </c>
      <c r="AY724">
        <v>7</v>
      </c>
      <c r="AZ724" t="s">
        <v>3279</v>
      </c>
      <c r="BA724" t="s">
        <v>1004</v>
      </c>
      <c r="BB724" t="s">
        <v>1004</v>
      </c>
      <c r="BC724">
        <v>0</v>
      </c>
    </row>
    <row r="725" spans="1:55" x14ac:dyDescent="0.3">
      <c r="A725">
        <v>723</v>
      </c>
      <c r="B725">
        <v>723</v>
      </c>
      <c r="C725">
        <v>723</v>
      </c>
      <c r="D725" t="s">
        <v>3</v>
      </c>
      <c r="H725" t="s">
        <v>7</v>
      </c>
      <c r="J725" s="1">
        <v>34227</v>
      </c>
      <c r="K725">
        <v>8</v>
      </c>
      <c r="L725">
        <v>40</v>
      </c>
      <c r="M725">
        <v>10</v>
      </c>
      <c r="N725">
        <v>6</v>
      </c>
      <c r="O725" t="s">
        <v>81</v>
      </c>
      <c r="P725">
        <v>1</v>
      </c>
      <c r="U725">
        <v>1</v>
      </c>
      <c r="V725" t="s">
        <v>58</v>
      </c>
      <c r="X725" t="s">
        <v>59</v>
      </c>
      <c r="Z725" t="s">
        <v>359</v>
      </c>
      <c r="AB725">
        <v>2</v>
      </c>
      <c r="AC725" t="s">
        <v>3280</v>
      </c>
      <c r="AD725" t="s">
        <v>62</v>
      </c>
      <c r="AI725" t="s">
        <v>34</v>
      </c>
      <c r="AO725" t="s">
        <v>63</v>
      </c>
      <c r="AQ725">
        <v>3</v>
      </c>
      <c r="AS725">
        <v>3</v>
      </c>
      <c r="AU725">
        <v>4</v>
      </c>
      <c r="AV725" t="s">
        <v>3281</v>
      </c>
      <c r="AW725" t="s">
        <v>78</v>
      </c>
      <c r="AY725">
        <v>10</v>
      </c>
      <c r="AZ725" t="s">
        <v>3282</v>
      </c>
      <c r="BA725" t="s">
        <v>3283</v>
      </c>
      <c r="BC725">
        <v>1</v>
      </c>
    </row>
    <row r="726" spans="1:55" x14ac:dyDescent="0.3">
      <c r="A726">
        <v>724</v>
      </c>
      <c r="B726">
        <v>724</v>
      </c>
      <c r="C726">
        <v>724</v>
      </c>
      <c r="D726" t="s">
        <v>3</v>
      </c>
      <c r="K726">
        <v>7</v>
      </c>
      <c r="L726">
        <v>10</v>
      </c>
      <c r="M726">
        <v>8</v>
      </c>
      <c r="N726">
        <v>8</v>
      </c>
      <c r="O726" t="s">
        <v>70</v>
      </c>
      <c r="P726">
        <v>1</v>
      </c>
      <c r="U726">
        <v>1</v>
      </c>
      <c r="V726" t="s">
        <v>144</v>
      </c>
      <c r="X726" t="s">
        <v>84</v>
      </c>
      <c r="Z726" t="s">
        <v>95</v>
      </c>
      <c r="AB726">
        <v>1</v>
      </c>
      <c r="AC726" t="s">
        <v>3284</v>
      </c>
      <c r="AD726" t="s">
        <v>62</v>
      </c>
      <c r="AH726" t="s">
        <v>33</v>
      </c>
      <c r="AJ726" t="s">
        <v>35</v>
      </c>
      <c r="AO726" t="s">
        <v>63</v>
      </c>
      <c r="AQ726">
        <v>4</v>
      </c>
      <c r="AS726">
        <v>4</v>
      </c>
      <c r="AU726">
        <v>5</v>
      </c>
      <c r="AV726" t="s">
        <v>3285</v>
      </c>
      <c r="AW726" t="s">
        <v>78</v>
      </c>
      <c r="AY726">
        <v>9</v>
      </c>
      <c r="AZ726" t="s">
        <v>3286</v>
      </c>
      <c r="BA726" t="s">
        <v>3287</v>
      </c>
      <c r="BB726" t="s">
        <v>3288</v>
      </c>
      <c r="BC726">
        <v>1</v>
      </c>
    </row>
    <row r="727" spans="1:55" x14ac:dyDescent="0.3">
      <c r="A727">
        <v>725</v>
      </c>
      <c r="B727">
        <v>725</v>
      </c>
      <c r="C727">
        <v>725</v>
      </c>
      <c r="D727" t="s">
        <v>3</v>
      </c>
      <c r="J727" s="1">
        <v>33191</v>
      </c>
      <c r="K727">
        <v>7</v>
      </c>
      <c r="L727">
        <v>70</v>
      </c>
      <c r="M727">
        <v>3</v>
      </c>
      <c r="N727">
        <v>5</v>
      </c>
      <c r="O727" t="s">
        <v>106</v>
      </c>
      <c r="P727">
        <v>0</v>
      </c>
      <c r="Q727" t="s">
        <v>101</v>
      </c>
      <c r="S727" t="s">
        <v>102</v>
      </c>
      <c r="U727">
        <v>1</v>
      </c>
      <c r="V727" t="s">
        <v>522</v>
      </c>
      <c r="X727" t="s">
        <v>114</v>
      </c>
      <c r="Z727" t="s">
        <v>60</v>
      </c>
      <c r="AB727">
        <v>2</v>
      </c>
      <c r="AC727" t="s">
        <v>1498</v>
      </c>
      <c r="AD727" t="s">
        <v>62</v>
      </c>
      <c r="AM727" t="s">
        <v>38</v>
      </c>
      <c r="AX727" t="s">
        <v>1332</v>
      </c>
      <c r="AY727">
        <v>10</v>
      </c>
      <c r="AZ727" t="s">
        <v>3289</v>
      </c>
      <c r="BA727" t="s">
        <v>3290</v>
      </c>
      <c r="BC727">
        <v>1</v>
      </c>
    </row>
    <row r="728" spans="1:55" x14ac:dyDescent="0.3">
      <c r="A728">
        <v>726</v>
      </c>
      <c r="B728">
        <v>726</v>
      </c>
      <c r="C728">
        <v>726</v>
      </c>
      <c r="D728" t="s">
        <v>3</v>
      </c>
      <c r="E728" t="s">
        <v>4</v>
      </c>
      <c r="J728" s="1">
        <v>30188</v>
      </c>
      <c r="K728">
        <v>7</v>
      </c>
      <c r="L728">
        <v>30</v>
      </c>
      <c r="M728">
        <v>7</v>
      </c>
      <c r="N728">
        <v>1</v>
      </c>
      <c r="O728" t="s">
        <v>92</v>
      </c>
      <c r="P728">
        <v>0</v>
      </c>
      <c r="Q728" t="s">
        <v>71</v>
      </c>
      <c r="S728" t="s">
        <v>102</v>
      </c>
      <c r="U728">
        <v>1</v>
      </c>
      <c r="V728" t="s">
        <v>73</v>
      </c>
      <c r="X728" t="s">
        <v>84</v>
      </c>
      <c r="Z728" t="s">
        <v>60</v>
      </c>
      <c r="AB728">
        <v>7</v>
      </c>
      <c r="AC728" t="s">
        <v>3291</v>
      </c>
      <c r="AD728" t="s">
        <v>87</v>
      </c>
      <c r="AJ728" t="s">
        <v>35</v>
      </c>
      <c r="AO728" t="s">
        <v>63</v>
      </c>
      <c r="AQ728">
        <v>4</v>
      </c>
      <c r="AS728">
        <v>2</v>
      </c>
      <c r="AU728">
        <v>2</v>
      </c>
      <c r="AV728" t="s">
        <v>3292</v>
      </c>
      <c r="AW728" t="s">
        <v>78</v>
      </c>
      <c r="AY728">
        <v>10</v>
      </c>
      <c r="AZ728" t="s">
        <v>3293</v>
      </c>
      <c r="BA728" t="s">
        <v>3294</v>
      </c>
      <c r="BB728" t="s">
        <v>3295</v>
      </c>
      <c r="BC728">
        <v>1</v>
      </c>
    </row>
    <row r="729" spans="1:55" x14ac:dyDescent="0.3">
      <c r="A729">
        <v>727</v>
      </c>
      <c r="B729">
        <v>727</v>
      </c>
      <c r="C729">
        <v>727</v>
      </c>
      <c r="H729" t="s">
        <v>7</v>
      </c>
      <c r="J729" s="1">
        <v>43069</v>
      </c>
      <c r="K729">
        <v>6</v>
      </c>
      <c r="L729">
        <v>30</v>
      </c>
      <c r="M729">
        <v>10</v>
      </c>
      <c r="N729">
        <v>6</v>
      </c>
      <c r="O729" t="s">
        <v>136</v>
      </c>
      <c r="P729">
        <v>0</v>
      </c>
      <c r="Q729" t="s">
        <v>101</v>
      </c>
      <c r="S729" t="s">
        <v>107</v>
      </c>
      <c r="U729">
        <v>1</v>
      </c>
      <c r="V729" t="s">
        <v>216</v>
      </c>
      <c r="Y729" t="s">
        <v>294</v>
      </c>
      <c r="Z729" t="s">
        <v>95</v>
      </c>
      <c r="AB729">
        <v>3</v>
      </c>
      <c r="AC729" t="s">
        <v>3296</v>
      </c>
      <c r="AD729" t="s">
        <v>75</v>
      </c>
      <c r="AI729" t="s">
        <v>34</v>
      </c>
      <c r="AP729" t="s">
        <v>3297</v>
      </c>
      <c r="AQ729">
        <v>3</v>
      </c>
      <c r="AS729">
        <v>4</v>
      </c>
      <c r="AU729">
        <v>6</v>
      </c>
      <c r="AV729" t="s">
        <v>3298</v>
      </c>
      <c r="AW729" t="s">
        <v>78</v>
      </c>
      <c r="AY729">
        <v>0</v>
      </c>
      <c r="AZ729" t="s">
        <v>3299</v>
      </c>
      <c r="BA729" t="s">
        <v>772</v>
      </c>
      <c r="BB729" t="s">
        <v>3300</v>
      </c>
      <c r="BC729">
        <v>0</v>
      </c>
    </row>
    <row r="730" spans="1:55" x14ac:dyDescent="0.3">
      <c r="A730">
        <v>728</v>
      </c>
      <c r="B730">
        <v>728</v>
      </c>
      <c r="C730">
        <v>728</v>
      </c>
      <c r="D730" t="s">
        <v>3</v>
      </c>
      <c r="E730" t="s">
        <v>4</v>
      </c>
      <c r="H730" t="s">
        <v>7</v>
      </c>
      <c r="J730" s="1">
        <v>30087</v>
      </c>
      <c r="K730">
        <v>8</v>
      </c>
      <c r="L730">
        <v>60</v>
      </c>
      <c r="M730">
        <v>6</v>
      </c>
      <c r="N730">
        <v>10</v>
      </c>
      <c r="O730" t="s">
        <v>136</v>
      </c>
      <c r="P730">
        <v>1</v>
      </c>
      <c r="U730">
        <v>1</v>
      </c>
      <c r="V730" t="s">
        <v>216</v>
      </c>
      <c r="Y730" t="s">
        <v>294</v>
      </c>
      <c r="AA730" t="s">
        <v>901</v>
      </c>
      <c r="AB730">
        <v>10</v>
      </c>
      <c r="AC730" t="s">
        <v>3301</v>
      </c>
      <c r="AD730" t="s">
        <v>62</v>
      </c>
      <c r="AI730" t="s">
        <v>34</v>
      </c>
      <c r="AO730" t="s">
        <v>63</v>
      </c>
      <c r="AQ730">
        <v>6</v>
      </c>
      <c r="AS730">
        <v>6</v>
      </c>
      <c r="AU730">
        <v>10</v>
      </c>
      <c r="AV730" t="s">
        <v>699</v>
      </c>
      <c r="AW730" t="s">
        <v>78</v>
      </c>
      <c r="AY730">
        <v>8</v>
      </c>
      <c r="AZ730" t="s">
        <v>3302</v>
      </c>
      <c r="BA730" t="s">
        <v>3303</v>
      </c>
      <c r="BC730">
        <v>0</v>
      </c>
    </row>
    <row r="731" spans="1:55" ht="86.4" x14ac:dyDescent="0.3">
      <c r="A731">
        <v>729</v>
      </c>
      <c r="B731">
        <v>729</v>
      </c>
      <c r="C731">
        <v>729</v>
      </c>
      <c r="D731" t="s">
        <v>3</v>
      </c>
      <c r="H731" t="s">
        <v>7</v>
      </c>
      <c r="J731" s="1">
        <v>19245</v>
      </c>
      <c r="K731">
        <v>6</v>
      </c>
      <c r="L731">
        <v>90</v>
      </c>
      <c r="M731">
        <v>9</v>
      </c>
      <c r="N731">
        <v>1</v>
      </c>
      <c r="O731" t="s">
        <v>228</v>
      </c>
      <c r="P731">
        <v>0</v>
      </c>
      <c r="R731" t="s">
        <v>610</v>
      </c>
      <c r="S731" t="s">
        <v>102</v>
      </c>
      <c r="U731">
        <v>1</v>
      </c>
      <c r="V731" t="s">
        <v>32</v>
      </c>
      <c r="X731" t="s">
        <v>84</v>
      </c>
      <c r="Z731" t="s">
        <v>422</v>
      </c>
      <c r="AB731">
        <v>15</v>
      </c>
      <c r="AC731" t="s">
        <v>3304</v>
      </c>
      <c r="AD731" t="s">
        <v>75</v>
      </c>
      <c r="AH731" t="s">
        <v>33</v>
      </c>
      <c r="AO731" t="s">
        <v>76</v>
      </c>
      <c r="AR731">
        <v>10</v>
      </c>
      <c r="AS731">
        <v>5</v>
      </c>
      <c r="AU731">
        <v>20</v>
      </c>
      <c r="AV731" s="3" t="s">
        <v>3305</v>
      </c>
      <c r="AW731" t="s">
        <v>78</v>
      </c>
      <c r="AY731">
        <v>7</v>
      </c>
      <c r="AZ731" t="s">
        <v>3306</v>
      </c>
      <c r="BA731" t="s">
        <v>3307</v>
      </c>
      <c r="BB731" t="s">
        <v>3308</v>
      </c>
      <c r="BC731">
        <v>0</v>
      </c>
    </row>
    <row r="732" spans="1:55" x14ac:dyDescent="0.3">
      <c r="A732">
        <v>730</v>
      </c>
      <c r="B732">
        <v>730</v>
      </c>
      <c r="C732">
        <v>730</v>
      </c>
      <c r="E732" t="s">
        <v>4</v>
      </c>
      <c r="J732" s="1">
        <v>34285</v>
      </c>
      <c r="K732">
        <v>6</v>
      </c>
      <c r="L732">
        <v>50</v>
      </c>
      <c r="M732">
        <v>10</v>
      </c>
      <c r="N732">
        <v>1</v>
      </c>
      <c r="O732" t="s">
        <v>192</v>
      </c>
      <c r="P732">
        <v>1</v>
      </c>
      <c r="Q732" t="s">
        <v>82</v>
      </c>
      <c r="S732" t="s">
        <v>102</v>
      </c>
      <c r="U732">
        <v>1</v>
      </c>
      <c r="V732" t="s">
        <v>216</v>
      </c>
      <c r="X732" t="s">
        <v>84</v>
      </c>
      <c r="Z732" t="s">
        <v>115</v>
      </c>
      <c r="AB732">
        <v>2</v>
      </c>
      <c r="AC732" t="s">
        <v>870</v>
      </c>
      <c r="AD732" t="s">
        <v>62</v>
      </c>
      <c r="AG732" t="s">
        <v>32</v>
      </c>
      <c r="AO732" t="s">
        <v>88</v>
      </c>
      <c r="AQ732">
        <v>5</v>
      </c>
      <c r="AS732">
        <v>4</v>
      </c>
      <c r="AU732">
        <v>4</v>
      </c>
      <c r="AV732" t="s">
        <v>3309</v>
      </c>
      <c r="AW732" t="s">
        <v>78</v>
      </c>
      <c r="AY732">
        <v>8</v>
      </c>
      <c r="AZ732" t="s">
        <v>3310</v>
      </c>
    </row>
    <row r="733" spans="1:55" x14ac:dyDescent="0.3">
      <c r="A733">
        <v>731</v>
      </c>
      <c r="B733">
        <v>731</v>
      </c>
      <c r="C733">
        <v>731</v>
      </c>
      <c r="I733" t="s">
        <v>3311</v>
      </c>
      <c r="J733" s="1">
        <v>29290</v>
      </c>
      <c r="K733">
        <v>7</v>
      </c>
      <c r="L733">
        <v>240</v>
      </c>
      <c r="M733">
        <v>12</v>
      </c>
      <c r="N733">
        <v>6</v>
      </c>
      <c r="O733" t="s">
        <v>338</v>
      </c>
      <c r="P733">
        <v>0</v>
      </c>
      <c r="Q733" t="s">
        <v>101</v>
      </c>
      <c r="T733" t="s">
        <v>3312</v>
      </c>
      <c r="U733">
        <v>1</v>
      </c>
      <c r="V733" t="s">
        <v>138</v>
      </c>
      <c r="X733" t="s">
        <v>145</v>
      </c>
      <c r="Z733" t="s">
        <v>95</v>
      </c>
      <c r="AB733">
        <v>16</v>
      </c>
      <c r="AC733" t="s">
        <v>3313</v>
      </c>
      <c r="AD733" t="s">
        <v>62</v>
      </c>
      <c r="AJ733" t="s">
        <v>35</v>
      </c>
      <c r="AO733" t="s">
        <v>76</v>
      </c>
      <c r="AQ733">
        <v>4</v>
      </c>
      <c r="AS733">
        <v>4</v>
      </c>
      <c r="AU733">
        <v>6</v>
      </c>
      <c r="AV733" t="s">
        <v>3314</v>
      </c>
      <c r="AW733" t="s">
        <v>67</v>
      </c>
      <c r="AY733">
        <v>9</v>
      </c>
      <c r="AZ733" t="s">
        <v>3315</v>
      </c>
      <c r="BA733" t="s">
        <v>3316</v>
      </c>
      <c r="BB733" t="s">
        <v>3317</v>
      </c>
      <c r="BC733">
        <v>1</v>
      </c>
    </row>
    <row r="734" spans="1:55" ht="115.2" x14ac:dyDescent="0.3">
      <c r="A734">
        <v>732</v>
      </c>
      <c r="B734">
        <v>732</v>
      </c>
      <c r="C734">
        <v>732</v>
      </c>
      <c r="E734" t="s">
        <v>4</v>
      </c>
      <c r="H734" t="s">
        <v>7</v>
      </c>
      <c r="J734" s="1">
        <v>29645</v>
      </c>
      <c r="K734">
        <v>7</v>
      </c>
      <c r="L734">
        <v>60</v>
      </c>
      <c r="M734">
        <v>5</v>
      </c>
      <c r="N734">
        <v>9</v>
      </c>
      <c r="O734" t="s">
        <v>192</v>
      </c>
      <c r="P734">
        <v>1</v>
      </c>
      <c r="U734">
        <v>1</v>
      </c>
      <c r="V734" t="s">
        <v>216</v>
      </c>
      <c r="X734" t="s">
        <v>114</v>
      </c>
      <c r="AA734" t="s">
        <v>2247</v>
      </c>
      <c r="AB734">
        <v>10</v>
      </c>
      <c r="AC734" t="s">
        <v>3318</v>
      </c>
      <c r="AD734" t="s">
        <v>87</v>
      </c>
      <c r="AI734" t="s">
        <v>34</v>
      </c>
      <c r="AO734" t="s">
        <v>165</v>
      </c>
      <c r="AR734">
        <v>15</v>
      </c>
      <c r="AT734">
        <v>10</v>
      </c>
      <c r="AU734">
        <v>20</v>
      </c>
      <c r="AV734" t="s">
        <v>3319</v>
      </c>
      <c r="AW734" t="s">
        <v>2495</v>
      </c>
      <c r="AY734">
        <v>10</v>
      </c>
      <c r="AZ734" t="s">
        <v>3320</v>
      </c>
      <c r="BA734" s="3" t="s">
        <v>3321</v>
      </c>
      <c r="BB734" t="s">
        <v>3322</v>
      </c>
      <c r="BC734">
        <v>1</v>
      </c>
    </row>
    <row r="735" spans="1:55" x14ac:dyDescent="0.3">
      <c r="A735">
        <v>733</v>
      </c>
      <c r="B735">
        <v>733</v>
      </c>
      <c r="C735">
        <v>733</v>
      </c>
      <c r="D735" t="s">
        <v>3</v>
      </c>
      <c r="J735" s="1">
        <v>29049</v>
      </c>
      <c r="K735">
        <v>6</v>
      </c>
      <c r="L735">
        <v>20</v>
      </c>
      <c r="M735">
        <v>13</v>
      </c>
      <c r="N735">
        <v>2</v>
      </c>
      <c r="O735" t="s">
        <v>81</v>
      </c>
      <c r="P735">
        <v>0</v>
      </c>
      <c r="Q735" t="s">
        <v>101</v>
      </c>
      <c r="S735" t="s">
        <v>107</v>
      </c>
      <c r="U735">
        <v>1</v>
      </c>
      <c r="V735" t="s">
        <v>216</v>
      </c>
      <c r="X735" t="s">
        <v>84</v>
      </c>
      <c r="Z735" t="s">
        <v>95</v>
      </c>
      <c r="AB735">
        <v>2</v>
      </c>
      <c r="AC735" t="s">
        <v>3323</v>
      </c>
      <c r="AD735" t="s">
        <v>87</v>
      </c>
      <c r="AG735" t="s">
        <v>32</v>
      </c>
      <c r="AO735" t="s">
        <v>76</v>
      </c>
      <c r="AQ735">
        <v>6</v>
      </c>
      <c r="AS735">
        <v>6</v>
      </c>
      <c r="AU735">
        <v>25</v>
      </c>
      <c r="AV735" t="s">
        <v>3324</v>
      </c>
      <c r="AW735" t="s">
        <v>78</v>
      </c>
      <c r="AY735">
        <v>8</v>
      </c>
      <c r="AZ735" t="s">
        <v>3325</v>
      </c>
      <c r="BC735">
        <v>1</v>
      </c>
    </row>
    <row r="736" spans="1:55" x14ac:dyDescent="0.3">
      <c r="A736">
        <v>734</v>
      </c>
      <c r="B736">
        <v>734</v>
      </c>
      <c r="C736">
        <v>734</v>
      </c>
      <c r="D736" t="s">
        <v>3</v>
      </c>
      <c r="J736" s="1">
        <v>29668</v>
      </c>
      <c r="K736">
        <v>65</v>
      </c>
      <c r="L736">
        <v>40</v>
      </c>
      <c r="M736">
        <v>12</v>
      </c>
      <c r="N736">
        <v>3</v>
      </c>
      <c r="O736" t="s">
        <v>100</v>
      </c>
      <c r="P736">
        <v>0</v>
      </c>
      <c r="Q736" t="s">
        <v>71</v>
      </c>
      <c r="S736" t="s">
        <v>57</v>
      </c>
      <c r="U736">
        <v>1</v>
      </c>
      <c r="V736" t="s">
        <v>410</v>
      </c>
      <c r="X736" t="s">
        <v>84</v>
      </c>
      <c r="Z736" t="s">
        <v>496</v>
      </c>
      <c r="AB736">
        <v>14</v>
      </c>
      <c r="AC736" t="s">
        <v>3326</v>
      </c>
      <c r="AD736" t="s">
        <v>75</v>
      </c>
      <c r="AG736" t="s">
        <v>32</v>
      </c>
      <c r="AO736" t="s">
        <v>63</v>
      </c>
      <c r="AQ736">
        <v>3</v>
      </c>
      <c r="AT736">
        <v>20</v>
      </c>
      <c r="AU736">
        <v>30</v>
      </c>
      <c r="AV736" t="s">
        <v>3327</v>
      </c>
      <c r="AW736" t="s">
        <v>78</v>
      </c>
      <c r="AY736">
        <v>10</v>
      </c>
      <c r="AZ736" t="s">
        <v>3328</v>
      </c>
      <c r="BA736" t="s">
        <v>3329</v>
      </c>
      <c r="BC736">
        <v>1</v>
      </c>
    </row>
    <row r="737" spans="1:55" ht="409.6" x14ac:dyDescent="0.3">
      <c r="A737">
        <v>735</v>
      </c>
      <c r="B737">
        <v>735</v>
      </c>
      <c r="C737">
        <v>735</v>
      </c>
      <c r="D737" t="s">
        <v>3</v>
      </c>
      <c r="J737" s="1">
        <v>28471</v>
      </c>
      <c r="K737">
        <v>4</v>
      </c>
      <c r="L737">
        <v>0</v>
      </c>
      <c r="M737">
        <v>12</v>
      </c>
      <c r="N737">
        <v>600</v>
      </c>
      <c r="O737" t="s">
        <v>92</v>
      </c>
      <c r="P737">
        <v>1</v>
      </c>
      <c r="U737">
        <v>1</v>
      </c>
      <c r="W737" t="s">
        <v>2652</v>
      </c>
      <c r="Y737" t="s">
        <v>3330</v>
      </c>
      <c r="AA737" t="s">
        <v>2652</v>
      </c>
      <c r="AB737">
        <v>27</v>
      </c>
      <c r="AC737" t="s">
        <v>2653</v>
      </c>
      <c r="AD737" t="s">
        <v>1120</v>
      </c>
      <c r="AI737" t="s">
        <v>34</v>
      </c>
      <c r="AJ737" t="s">
        <v>35</v>
      </c>
      <c r="AP737" t="s">
        <v>182</v>
      </c>
      <c r="AQ737">
        <v>4</v>
      </c>
      <c r="AS737">
        <v>6</v>
      </c>
      <c r="AU737">
        <v>12</v>
      </c>
      <c r="AV737" t="s">
        <v>3331</v>
      </c>
      <c r="AX737" t="s">
        <v>3332</v>
      </c>
      <c r="AY737">
        <v>10</v>
      </c>
      <c r="AZ737" s="3" t="s">
        <v>3333</v>
      </c>
      <c r="BA737" s="3" t="s">
        <v>3334</v>
      </c>
      <c r="BB737" s="3" t="s">
        <v>3335</v>
      </c>
      <c r="BC737">
        <v>1</v>
      </c>
    </row>
    <row r="738" spans="1:55" x14ac:dyDescent="0.3">
      <c r="A738">
        <v>736</v>
      </c>
      <c r="B738">
        <v>736</v>
      </c>
      <c r="C738">
        <v>736</v>
      </c>
      <c r="D738" t="s">
        <v>3</v>
      </c>
      <c r="J738" s="1">
        <v>42959</v>
      </c>
      <c r="K738">
        <v>8</v>
      </c>
      <c r="L738">
        <v>30</v>
      </c>
      <c r="M738">
        <v>10</v>
      </c>
      <c r="N738">
        <v>2</v>
      </c>
      <c r="O738" t="s">
        <v>192</v>
      </c>
      <c r="P738">
        <v>1</v>
      </c>
      <c r="U738">
        <v>1</v>
      </c>
      <c r="V738" t="s">
        <v>216</v>
      </c>
      <c r="X738" t="s">
        <v>59</v>
      </c>
      <c r="Z738" t="s">
        <v>95</v>
      </c>
      <c r="AB738">
        <v>10</v>
      </c>
      <c r="AC738" t="s">
        <v>3336</v>
      </c>
      <c r="AD738" t="s">
        <v>62</v>
      </c>
      <c r="AJ738" t="s">
        <v>35</v>
      </c>
      <c r="AO738" t="s">
        <v>76</v>
      </c>
      <c r="AQ738">
        <v>6</v>
      </c>
      <c r="AS738">
        <v>6</v>
      </c>
      <c r="AU738">
        <v>10</v>
      </c>
      <c r="AV738" t="s">
        <v>3337</v>
      </c>
      <c r="AW738" t="s">
        <v>78</v>
      </c>
      <c r="AY738">
        <v>10</v>
      </c>
      <c r="AZ738" t="s">
        <v>3338</v>
      </c>
      <c r="BB738" t="s">
        <v>3339</v>
      </c>
      <c r="BC738">
        <v>1</v>
      </c>
    </row>
    <row r="739" spans="1:55" x14ac:dyDescent="0.3">
      <c r="A739">
        <v>737</v>
      </c>
      <c r="B739">
        <v>737</v>
      </c>
      <c r="C739">
        <v>737</v>
      </c>
      <c r="D739" t="s">
        <v>3</v>
      </c>
      <c r="J739" s="1">
        <v>33228</v>
      </c>
      <c r="K739">
        <v>7</v>
      </c>
      <c r="L739">
        <v>45</v>
      </c>
      <c r="M739">
        <v>9</v>
      </c>
      <c r="N739">
        <v>5</v>
      </c>
      <c r="O739" t="s">
        <v>70</v>
      </c>
      <c r="P739">
        <v>1</v>
      </c>
      <c r="U739">
        <v>1</v>
      </c>
      <c r="V739" t="s">
        <v>144</v>
      </c>
      <c r="X739" t="s">
        <v>353</v>
      </c>
      <c r="Z739" t="s">
        <v>95</v>
      </c>
      <c r="AB739">
        <v>1</v>
      </c>
      <c r="AC739" t="s">
        <v>3340</v>
      </c>
      <c r="AD739" t="s">
        <v>164</v>
      </c>
      <c r="AH739" t="s">
        <v>33</v>
      </c>
      <c r="AM739" t="s">
        <v>38</v>
      </c>
      <c r="AW739" t="s">
        <v>78</v>
      </c>
      <c r="AY739">
        <v>10</v>
      </c>
      <c r="AZ739" t="s">
        <v>3341</v>
      </c>
      <c r="BA739" t="s">
        <v>3342</v>
      </c>
      <c r="BB739" t="s">
        <v>3343</v>
      </c>
      <c r="BC739">
        <v>1</v>
      </c>
    </row>
    <row r="740" spans="1:55" x14ac:dyDescent="0.3">
      <c r="A740">
        <v>738</v>
      </c>
      <c r="B740">
        <v>738</v>
      </c>
      <c r="C740">
        <v>738</v>
      </c>
      <c r="D740" t="s">
        <v>3</v>
      </c>
      <c r="J740" s="1">
        <v>34298</v>
      </c>
      <c r="K740">
        <v>10</v>
      </c>
      <c r="L740">
        <v>300</v>
      </c>
      <c r="M740">
        <v>10</v>
      </c>
      <c r="N740">
        <v>10</v>
      </c>
      <c r="O740" t="s">
        <v>306</v>
      </c>
      <c r="P740">
        <v>1</v>
      </c>
      <c r="U740">
        <v>1</v>
      </c>
      <c r="V740" t="s">
        <v>93</v>
      </c>
      <c r="X740" t="s">
        <v>84</v>
      </c>
      <c r="Z740" t="s">
        <v>95</v>
      </c>
      <c r="AB740">
        <v>1</v>
      </c>
      <c r="AC740" t="s">
        <v>3344</v>
      </c>
      <c r="AD740" t="s">
        <v>62</v>
      </c>
      <c r="AJ740" t="s">
        <v>35</v>
      </c>
      <c r="AO740" t="s">
        <v>88</v>
      </c>
      <c r="AQ740">
        <v>5</v>
      </c>
      <c r="AS740">
        <v>5</v>
      </c>
      <c r="AU740">
        <v>100</v>
      </c>
      <c r="AV740" t="s">
        <v>3345</v>
      </c>
      <c r="AW740" t="s">
        <v>67</v>
      </c>
      <c r="AY740">
        <v>10</v>
      </c>
      <c r="AZ740" t="s">
        <v>3346</v>
      </c>
      <c r="BA740" t="s">
        <v>3347</v>
      </c>
      <c r="BB740" t="s">
        <v>38</v>
      </c>
      <c r="BC740">
        <v>1</v>
      </c>
    </row>
    <row r="741" spans="1:55" x14ac:dyDescent="0.3">
      <c r="A741">
        <v>739</v>
      </c>
      <c r="B741">
        <v>739</v>
      </c>
      <c r="C741">
        <v>739</v>
      </c>
      <c r="E741" t="s">
        <v>4</v>
      </c>
      <c r="K741">
        <v>7</v>
      </c>
      <c r="L741">
        <v>15</v>
      </c>
      <c r="M741">
        <v>5</v>
      </c>
      <c r="N741">
        <v>5</v>
      </c>
      <c r="O741" t="s">
        <v>136</v>
      </c>
      <c r="P741">
        <v>1</v>
      </c>
      <c r="U741">
        <v>1</v>
      </c>
      <c r="V741" t="s">
        <v>144</v>
      </c>
      <c r="X741" t="s">
        <v>59</v>
      </c>
      <c r="Z741" t="s">
        <v>95</v>
      </c>
      <c r="AB741">
        <v>20</v>
      </c>
      <c r="AC741" t="s">
        <v>3348</v>
      </c>
      <c r="AD741" t="s">
        <v>75</v>
      </c>
      <c r="AI741" t="s">
        <v>34</v>
      </c>
      <c r="AJ741" t="s">
        <v>35</v>
      </c>
      <c r="AO741" t="s">
        <v>76</v>
      </c>
      <c r="AQ741">
        <v>3</v>
      </c>
      <c r="AS741">
        <v>3</v>
      </c>
      <c r="AU741">
        <v>2</v>
      </c>
      <c r="AV741" t="s">
        <v>3349</v>
      </c>
      <c r="AW741" t="s">
        <v>78</v>
      </c>
      <c r="AY741">
        <v>8</v>
      </c>
      <c r="AZ741" t="s">
        <v>3350</v>
      </c>
      <c r="BA741" t="s">
        <v>3351</v>
      </c>
      <c r="BB741" t="s">
        <v>3352</v>
      </c>
      <c r="BC741">
        <v>0</v>
      </c>
    </row>
    <row r="742" spans="1:55" x14ac:dyDescent="0.3">
      <c r="A742">
        <v>740</v>
      </c>
      <c r="B742">
        <v>740</v>
      </c>
      <c r="C742">
        <v>740</v>
      </c>
      <c r="F742" t="s">
        <v>5</v>
      </c>
      <c r="H742" t="s">
        <v>7</v>
      </c>
      <c r="J742" s="1">
        <v>32907</v>
      </c>
      <c r="K742">
        <v>6</v>
      </c>
      <c r="L742">
        <v>220</v>
      </c>
      <c r="M742">
        <v>10</v>
      </c>
      <c r="N742">
        <v>10</v>
      </c>
      <c r="O742" t="s">
        <v>55</v>
      </c>
      <c r="P742">
        <v>0</v>
      </c>
      <c r="Q742" t="s">
        <v>56</v>
      </c>
      <c r="S742" t="s">
        <v>57</v>
      </c>
      <c r="U742">
        <v>0</v>
      </c>
      <c r="AD742" t="s">
        <v>62</v>
      </c>
      <c r="AJ742" t="s">
        <v>35</v>
      </c>
      <c r="AO742" t="s">
        <v>63</v>
      </c>
      <c r="AQ742">
        <v>4</v>
      </c>
      <c r="AS742">
        <v>3</v>
      </c>
      <c r="AU742">
        <v>12</v>
      </c>
      <c r="AV742" t="s">
        <v>3353</v>
      </c>
      <c r="AW742" t="s">
        <v>348</v>
      </c>
      <c r="AY742">
        <v>10</v>
      </c>
      <c r="AZ742" t="s">
        <v>3354</v>
      </c>
      <c r="BA742" t="s">
        <v>3355</v>
      </c>
      <c r="BC742">
        <v>0</v>
      </c>
    </row>
    <row r="743" spans="1:55" x14ac:dyDescent="0.3">
      <c r="A743">
        <v>741</v>
      </c>
      <c r="B743">
        <v>741</v>
      </c>
      <c r="C743">
        <v>741</v>
      </c>
      <c r="H743" t="s">
        <v>7</v>
      </c>
      <c r="J743" s="1">
        <v>30528</v>
      </c>
      <c r="K743">
        <v>6</v>
      </c>
      <c r="L743">
        <v>20</v>
      </c>
      <c r="M743">
        <v>9</v>
      </c>
      <c r="N743">
        <v>4</v>
      </c>
      <c r="O743" t="s">
        <v>70</v>
      </c>
      <c r="P743">
        <v>1</v>
      </c>
      <c r="U743">
        <v>1</v>
      </c>
      <c r="V743" t="s">
        <v>58</v>
      </c>
      <c r="X743" t="s">
        <v>59</v>
      </c>
      <c r="Z743" t="s">
        <v>275</v>
      </c>
      <c r="AB743">
        <v>10</v>
      </c>
      <c r="AC743" t="s">
        <v>3356</v>
      </c>
      <c r="AD743" t="s">
        <v>87</v>
      </c>
      <c r="AJ743" t="s">
        <v>35</v>
      </c>
      <c r="AO743" t="s">
        <v>63</v>
      </c>
      <c r="AQ743">
        <v>4</v>
      </c>
      <c r="AS743">
        <v>2</v>
      </c>
      <c r="AU743">
        <v>20</v>
      </c>
      <c r="AV743" t="s">
        <v>3357</v>
      </c>
      <c r="AW743" t="s">
        <v>78</v>
      </c>
      <c r="AY743">
        <v>8</v>
      </c>
      <c r="AZ743" t="s">
        <v>3358</v>
      </c>
      <c r="BA743" t="s">
        <v>2452</v>
      </c>
      <c r="BB743" t="s">
        <v>3359</v>
      </c>
      <c r="BC743">
        <v>1</v>
      </c>
    </row>
    <row r="744" spans="1:55" x14ac:dyDescent="0.3">
      <c r="A744">
        <v>742</v>
      </c>
      <c r="B744">
        <v>742</v>
      </c>
      <c r="C744">
        <v>742</v>
      </c>
      <c r="H744" t="s">
        <v>7</v>
      </c>
      <c r="J744" s="1">
        <v>29686</v>
      </c>
      <c r="K744">
        <v>6</v>
      </c>
      <c r="L744">
        <v>80</v>
      </c>
      <c r="M744">
        <v>8</v>
      </c>
      <c r="N744">
        <v>10</v>
      </c>
      <c r="O744" t="s">
        <v>124</v>
      </c>
      <c r="P744">
        <v>0</v>
      </c>
      <c r="Q744" t="s">
        <v>56</v>
      </c>
      <c r="S744" t="s">
        <v>102</v>
      </c>
      <c r="U744">
        <v>1</v>
      </c>
      <c r="V744" t="s">
        <v>216</v>
      </c>
      <c r="X744" t="s">
        <v>84</v>
      </c>
      <c r="Z744" t="s">
        <v>234</v>
      </c>
      <c r="AB744">
        <v>5</v>
      </c>
      <c r="AC744" t="s">
        <v>3360</v>
      </c>
      <c r="AD744" t="s">
        <v>87</v>
      </c>
      <c r="AJ744" t="s">
        <v>35</v>
      </c>
      <c r="AO744" t="s">
        <v>63</v>
      </c>
      <c r="AQ744">
        <v>6</v>
      </c>
      <c r="AS744">
        <v>1</v>
      </c>
      <c r="AU744">
        <v>8</v>
      </c>
      <c r="AV744" t="s">
        <v>3361</v>
      </c>
      <c r="AX744" t="s">
        <v>3362</v>
      </c>
      <c r="AY744">
        <v>8</v>
      </c>
      <c r="AZ744" t="s">
        <v>3363</v>
      </c>
      <c r="BA744" t="s">
        <v>3364</v>
      </c>
      <c r="BB744" t="s">
        <v>3365</v>
      </c>
      <c r="BC744">
        <v>1</v>
      </c>
    </row>
    <row r="745" spans="1:55" x14ac:dyDescent="0.3">
      <c r="A745">
        <v>743</v>
      </c>
      <c r="B745">
        <v>743</v>
      </c>
      <c r="C745">
        <v>743</v>
      </c>
      <c r="E745" t="s">
        <v>4</v>
      </c>
      <c r="H745" t="s">
        <v>7</v>
      </c>
      <c r="K745">
        <v>8</v>
      </c>
      <c r="L745">
        <v>30</v>
      </c>
      <c r="M745">
        <v>6</v>
      </c>
      <c r="N745">
        <v>5</v>
      </c>
      <c r="O745" t="s">
        <v>136</v>
      </c>
      <c r="P745">
        <v>0</v>
      </c>
      <c r="Q745" t="s">
        <v>137</v>
      </c>
      <c r="S745" t="s">
        <v>72</v>
      </c>
      <c r="U745">
        <v>1</v>
      </c>
      <c r="V745" t="s">
        <v>522</v>
      </c>
      <c r="X745" t="s">
        <v>59</v>
      </c>
      <c r="AA745" t="s">
        <v>901</v>
      </c>
      <c r="AB745">
        <v>9</v>
      </c>
      <c r="AD745" t="s">
        <v>87</v>
      </c>
      <c r="AG745" t="s">
        <v>32</v>
      </c>
      <c r="AO745" t="s">
        <v>165</v>
      </c>
      <c r="AQ745">
        <v>5</v>
      </c>
      <c r="AS745">
        <v>1</v>
      </c>
      <c r="AU745">
        <v>8</v>
      </c>
      <c r="AV745" t="s">
        <v>3366</v>
      </c>
      <c r="AX745" t="s">
        <v>3367</v>
      </c>
      <c r="AY745">
        <v>8</v>
      </c>
      <c r="AZ745" t="s">
        <v>3368</v>
      </c>
      <c r="BA745" t="s">
        <v>3369</v>
      </c>
      <c r="BC745">
        <v>0</v>
      </c>
    </row>
    <row r="746" spans="1:55" ht="409.6" x14ac:dyDescent="0.3">
      <c r="A746">
        <v>744</v>
      </c>
      <c r="B746">
        <v>744</v>
      </c>
      <c r="C746">
        <v>744</v>
      </c>
      <c r="D746" t="s">
        <v>3</v>
      </c>
      <c r="H746" t="s">
        <v>7</v>
      </c>
      <c r="J746" s="1">
        <v>29339</v>
      </c>
      <c r="K746">
        <v>8</v>
      </c>
      <c r="L746">
        <v>45</v>
      </c>
      <c r="M746">
        <v>5</v>
      </c>
      <c r="N746">
        <v>6</v>
      </c>
      <c r="O746" t="s">
        <v>192</v>
      </c>
      <c r="P746">
        <v>1</v>
      </c>
      <c r="U746">
        <v>1</v>
      </c>
      <c r="V746" t="s">
        <v>522</v>
      </c>
      <c r="X746" t="s">
        <v>114</v>
      </c>
      <c r="Z746" t="s">
        <v>308</v>
      </c>
      <c r="AB746">
        <v>10</v>
      </c>
      <c r="AD746" t="s">
        <v>87</v>
      </c>
      <c r="AG746" t="s">
        <v>32</v>
      </c>
      <c r="AO746" t="s">
        <v>88</v>
      </c>
      <c r="AQ746">
        <v>3</v>
      </c>
      <c r="AS746">
        <v>4</v>
      </c>
      <c r="AU746">
        <v>8</v>
      </c>
      <c r="AV746" t="s">
        <v>3370</v>
      </c>
      <c r="AW746" t="s">
        <v>78</v>
      </c>
      <c r="AY746">
        <v>10</v>
      </c>
      <c r="AZ746" s="3" t="s">
        <v>3371</v>
      </c>
      <c r="BA746" t="s">
        <v>3372</v>
      </c>
      <c r="BB746" t="s">
        <v>3373</v>
      </c>
      <c r="BC746">
        <v>1</v>
      </c>
    </row>
    <row r="747" spans="1:55" ht="129.6" x14ac:dyDescent="0.3">
      <c r="A747">
        <v>745</v>
      </c>
      <c r="B747">
        <v>745</v>
      </c>
      <c r="C747">
        <v>745</v>
      </c>
      <c r="D747" t="s">
        <v>3</v>
      </c>
      <c r="J747" s="1">
        <v>27612</v>
      </c>
      <c r="K747">
        <v>7</v>
      </c>
      <c r="L747">
        <v>40</v>
      </c>
      <c r="M747">
        <v>6</v>
      </c>
      <c r="N747">
        <v>1</v>
      </c>
      <c r="O747" t="s">
        <v>81</v>
      </c>
      <c r="P747">
        <v>0</v>
      </c>
      <c r="Q747" t="s">
        <v>125</v>
      </c>
      <c r="S747" t="s">
        <v>102</v>
      </c>
      <c r="U747">
        <v>1</v>
      </c>
      <c r="V747" t="s">
        <v>73</v>
      </c>
      <c r="X747" t="s">
        <v>84</v>
      </c>
      <c r="Z747" t="s">
        <v>60</v>
      </c>
      <c r="AB747">
        <v>10</v>
      </c>
      <c r="AD747" t="s">
        <v>75</v>
      </c>
      <c r="AH747" t="s">
        <v>33</v>
      </c>
      <c r="AO747" t="s">
        <v>76</v>
      </c>
      <c r="AQ747">
        <v>3</v>
      </c>
      <c r="AS747">
        <v>5</v>
      </c>
      <c r="AU747">
        <v>36</v>
      </c>
      <c r="AV747" t="s">
        <v>3374</v>
      </c>
      <c r="AW747" t="s">
        <v>78</v>
      </c>
      <c r="AY747">
        <v>9</v>
      </c>
      <c r="AZ747" s="3" t="s">
        <v>3375</v>
      </c>
      <c r="BA747" t="s">
        <v>3376</v>
      </c>
    </row>
    <row r="748" spans="1:55" x14ac:dyDescent="0.3">
      <c r="A748">
        <v>746</v>
      </c>
      <c r="B748">
        <v>746</v>
      </c>
      <c r="C748">
        <v>746</v>
      </c>
      <c r="E748" t="s">
        <v>4</v>
      </c>
      <c r="H748" t="s">
        <v>7</v>
      </c>
      <c r="J748" s="1">
        <v>32442</v>
      </c>
      <c r="K748">
        <v>4</v>
      </c>
      <c r="L748">
        <v>10</v>
      </c>
      <c r="M748">
        <v>8</v>
      </c>
      <c r="N748">
        <v>1</v>
      </c>
      <c r="O748" t="s">
        <v>338</v>
      </c>
      <c r="P748">
        <v>1</v>
      </c>
      <c r="U748">
        <v>1</v>
      </c>
      <c r="V748" t="s">
        <v>8</v>
      </c>
      <c r="X748" t="s">
        <v>84</v>
      </c>
      <c r="Z748" t="s">
        <v>60</v>
      </c>
      <c r="AB748">
        <v>12</v>
      </c>
      <c r="AC748" t="s">
        <v>3377</v>
      </c>
      <c r="AD748" t="s">
        <v>62</v>
      </c>
      <c r="AH748" t="s">
        <v>33</v>
      </c>
      <c r="AI748" t="s">
        <v>34</v>
      </c>
      <c r="AO748" t="s">
        <v>76</v>
      </c>
      <c r="AR748" t="s">
        <v>3378</v>
      </c>
      <c r="AS748">
        <v>5</v>
      </c>
      <c r="AU748">
        <v>20</v>
      </c>
      <c r="AV748" t="s">
        <v>3379</v>
      </c>
      <c r="AW748" t="s">
        <v>78</v>
      </c>
      <c r="AY748">
        <v>10</v>
      </c>
      <c r="AZ748" t="s">
        <v>3380</v>
      </c>
      <c r="BA748" t="s">
        <v>3381</v>
      </c>
      <c r="BB748" t="s">
        <v>119</v>
      </c>
      <c r="BC748">
        <v>1</v>
      </c>
    </row>
    <row r="749" spans="1:55" ht="388.8" x14ac:dyDescent="0.3">
      <c r="A749">
        <v>747</v>
      </c>
      <c r="B749">
        <v>747</v>
      </c>
      <c r="C749">
        <v>747</v>
      </c>
      <c r="E749" t="s">
        <v>4</v>
      </c>
      <c r="J749" s="1">
        <v>34109</v>
      </c>
      <c r="K749">
        <v>7</v>
      </c>
      <c r="L749">
        <v>30</v>
      </c>
      <c r="M749">
        <v>12</v>
      </c>
      <c r="N749">
        <v>0</v>
      </c>
      <c r="O749" t="s">
        <v>124</v>
      </c>
      <c r="P749">
        <v>0</v>
      </c>
      <c r="Q749" t="s">
        <v>101</v>
      </c>
      <c r="S749" t="s">
        <v>102</v>
      </c>
      <c r="U749">
        <v>0</v>
      </c>
      <c r="AD749" t="s">
        <v>62</v>
      </c>
      <c r="AG749" t="s">
        <v>32</v>
      </c>
      <c r="AO749" t="s">
        <v>165</v>
      </c>
      <c r="AQ749">
        <v>5</v>
      </c>
      <c r="AS749">
        <v>5</v>
      </c>
      <c r="AU749">
        <v>16</v>
      </c>
      <c r="AV749" s="3" t="s">
        <v>3382</v>
      </c>
      <c r="AX749" t="s">
        <v>3383</v>
      </c>
      <c r="AY749">
        <v>9</v>
      </c>
      <c r="AZ749" t="s">
        <v>38</v>
      </c>
      <c r="BA749" t="s">
        <v>3384</v>
      </c>
      <c r="BB749" t="s">
        <v>3385</v>
      </c>
      <c r="BC749">
        <v>1</v>
      </c>
    </row>
    <row r="750" spans="1:55" x14ac:dyDescent="0.3">
      <c r="A750">
        <v>748</v>
      </c>
      <c r="B750">
        <v>748</v>
      </c>
      <c r="C750">
        <v>748</v>
      </c>
      <c r="E750" t="s">
        <v>4</v>
      </c>
      <c r="F750" t="s">
        <v>5</v>
      </c>
      <c r="J750" s="1">
        <v>34114</v>
      </c>
      <c r="K750">
        <v>7</v>
      </c>
      <c r="L750">
        <v>40</v>
      </c>
      <c r="M750">
        <v>10</v>
      </c>
      <c r="N750">
        <v>4</v>
      </c>
      <c r="O750" t="s">
        <v>55</v>
      </c>
      <c r="P750">
        <v>1</v>
      </c>
      <c r="U750">
        <v>1</v>
      </c>
      <c r="V750" t="s">
        <v>415</v>
      </c>
      <c r="X750" t="s">
        <v>59</v>
      </c>
      <c r="Z750" t="s">
        <v>95</v>
      </c>
      <c r="AB750">
        <v>1</v>
      </c>
      <c r="AC750" t="s">
        <v>3386</v>
      </c>
      <c r="AD750" t="s">
        <v>62</v>
      </c>
      <c r="AG750" t="s">
        <v>32</v>
      </c>
      <c r="AO750" t="s">
        <v>76</v>
      </c>
      <c r="AQ750">
        <v>6</v>
      </c>
      <c r="AT750">
        <v>10</v>
      </c>
      <c r="AU750">
        <v>30</v>
      </c>
      <c r="AV750" t="s">
        <v>3387</v>
      </c>
      <c r="AW750" t="s">
        <v>78</v>
      </c>
      <c r="AY750">
        <v>8</v>
      </c>
      <c r="AZ750" t="s">
        <v>3388</v>
      </c>
      <c r="BA750" t="s">
        <v>3389</v>
      </c>
      <c r="BB750" t="s">
        <v>3390</v>
      </c>
      <c r="BC750">
        <v>0</v>
      </c>
    </row>
    <row r="751" spans="1:55" x14ac:dyDescent="0.3">
      <c r="A751">
        <v>749</v>
      </c>
      <c r="B751">
        <v>749</v>
      </c>
      <c r="C751">
        <v>749</v>
      </c>
      <c r="H751" t="s">
        <v>7</v>
      </c>
      <c r="J751" s="1">
        <v>26782</v>
      </c>
      <c r="K751">
        <v>7</v>
      </c>
      <c r="L751">
        <v>60</v>
      </c>
      <c r="M751">
        <v>8</v>
      </c>
      <c r="N751">
        <v>35</v>
      </c>
      <c r="O751" t="s">
        <v>100</v>
      </c>
      <c r="P751">
        <v>0</v>
      </c>
      <c r="Q751" t="s">
        <v>137</v>
      </c>
      <c r="S751" t="s">
        <v>102</v>
      </c>
      <c r="U751">
        <v>1</v>
      </c>
      <c r="V751" t="s">
        <v>216</v>
      </c>
      <c r="X751" t="s">
        <v>84</v>
      </c>
      <c r="Z751" t="s">
        <v>159</v>
      </c>
      <c r="AB751">
        <v>20</v>
      </c>
      <c r="AC751" t="s">
        <v>3391</v>
      </c>
      <c r="AD751" t="s">
        <v>62</v>
      </c>
      <c r="AJ751" t="s">
        <v>35</v>
      </c>
      <c r="AO751" t="s">
        <v>63</v>
      </c>
      <c r="AQ751">
        <v>3</v>
      </c>
      <c r="AS751">
        <v>1</v>
      </c>
      <c r="AU751">
        <v>100</v>
      </c>
      <c r="AV751" t="s">
        <v>3392</v>
      </c>
      <c r="AW751" t="s">
        <v>78</v>
      </c>
      <c r="AY751">
        <v>10</v>
      </c>
      <c r="AZ751" t="s">
        <v>3393</v>
      </c>
      <c r="BA751" t="s">
        <v>3394</v>
      </c>
      <c r="BC751">
        <v>0</v>
      </c>
    </row>
    <row r="752" spans="1:55" ht="409.6" x14ac:dyDescent="0.3">
      <c r="A752">
        <v>750</v>
      </c>
      <c r="B752">
        <v>750</v>
      </c>
      <c r="C752">
        <v>750</v>
      </c>
      <c r="H752" t="s">
        <v>7</v>
      </c>
      <c r="J752" s="1">
        <v>31994</v>
      </c>
      <c r="K752">
        <v>8</v>
      </c>
      <c r="L752">
        <v>45</v>
      </c>
      <c r="M752">
        <v>12</v>
      </c>
      <c r="N752">
        <v>12</v>
      </c>
      <c r="O752" t="s">
        <v>192</v>
      </c>
      <c r="P752">
        <v>0</v>
      </c>
      <c r="Q752" t="s">
        <v>56</v>
      </c>
      <c r="S752" t="s">
        <v>107</v>
      </c>
      <c r="U752">
        <v>1</v>
      </c>
      <c r="V752" t="s">
        <v>694</v>
      </c>
      <c r="X752" t="s">
        <v>84</v>
      </c>
      <c r="Z752" t="s">
        <v>109</v>
      </c>
      <c r="AB752">
        <v>5</v>
      </c>
      <c r="AC752" t="s">
        <v>3395</v>
      </c>
      <c r="AD752" t="s">
        <v>62</v>
      </c>
      <c r="AJ752" t="s">
        <v>35</v>
      </c>
      <c r="AO752" t="s">
        <v>76</v>
      </c>
      <c r="AQ752">
        <v>2</v>
      </c>
      <c r="AS752">
        <v>4</v>
      </c>
      <c r="AU752">
        <v>6</v>
      </c>
      <c r="AV752" s="3" t="s">
        <v>3396</v>
      </c>
      <c r="AW752" t="s">
        <v>195</v>
      </c>
      <c r="AY752">
        <v>8</v>
      </c>
      <c r="AZ752" s="3" t="s">
        <v>3397</v>
      </c>
      <c r="BA752" t="s">
        <v>3398</v>
      </c>
      <c r="BB752" s="3" t="s">
        <v>3399</v>
      </c>
      <c r="BC752">
        <v>1</v>
      </c>
    </row>
    <row r="753" spans="1:55" x14ac:dyDescent="0.3">
      <c r="A753">
        <v>751</v>
      </c>
      <c r="B753">
        <v>751</v>
      </c>
      <c r="C753">
        <v>751</v>
      </c>
      <c r="E753" t="s">
        <v>4</v>
      </c>
      <c r="J753" s="1">
        <v>33675</v>
      </c>
      <c r="K753">
        <v>7</v>
      </c>
      <c r="L753">
        <v>100</v>
      </c>
      <c r="M753">
        <v>7</v>
      </c>
      <c r="N753">
        <v>10</v>
      </c>
      <c r="O753" t="s">
        <v>338</v>
      </c>
      <c r="P753">
        <v>1</v>
      </c>
      <c r="U753">
        <v>1</v>
      </c>
      <c r="V753" t="s">
        <v>158</v>
      </c>
      <c r="X753" t="s">
        <v>84</v>
      </c>
      <c r="Z753" t="s">
        <v>95</v>
      </c>
      <c r="AB753">
        <v>1</v>
      </c>
      <c r="AC753" t="s">
        <v>870</v>
      </c>
      <c r="AD753" t="s">
        <v>87</v>
      </c>
      <c r="AH753" t="s">
        <v>33</v>
      </c>
      <c r="AO753" t="s">
        <v>88</v>
      </c>
      <c r="AR753">
        <v>10</v>
      </c>
      <c r="AS753">
        <v>5</v>
      </c>
      <c r="AU753">
        <v>200</v>
      </c>
      <c r="AV753" t="s">
        <v>3400</v>
      </c>
      <c r="AW753" t="s">
        <v>67</v>
      </c>
      <c r="AY753">
        <v>9</v>
      </c>
      <c r="AZ753" t="s">
        <v>3401</v>
      </c>
      <c r="BA753" t="s">
        <v>3402</v>
      </c>
      <c r="BC753">
        <v>1</v>
      </c>
    </row>
    <row r="754" spans="1:55" x14ac:dyDescent="0.3">
      <c r="A754">
        <v>752</v>
      </c>
      <c r="B754">
        <v>752</v>
      </c>
      <c r="C754">
        <v>752</v>
      </c>
      <c r="D754" t="s">
        <v>3</v>
      </c>
      <c r="J754" s="1">
        <v>31258</v>
      </c>
      <c r="K754">
        <v>6</v>
      </c>
      <c r="L754">
        <v>25</v>
      </c>
      <c r="M754">
        <v>14</v>
      </c>
      <c r="N754">
        <v>1</v>
      </c>
      <c r="O754" t="s">
        <v>81</v>
      </c>
      <c r="P754">
        <v>1</v>
      </c>
      <c r="U754">
        <v>1</v>
      </c>
      <c r="V754" t="s">
        <v>32</v>
      </c>
      <c r="X754" t="s">
        <v>84</v>
      </c>
      <c r="Z754" t="s">
        <v>223</v>
      </c>
      <c r="AB754">
        <v>1</v>
      </c>
      <c r="AC754" t="s">
        <v>3403</v>
      </c>
      <c r="AD754" t="s">
        <v>366</v>
      </c>
      <c r="AG754" t="s">
        <v>32</v>
      </c>
      <c r="AO754" t="s">
        <v>88</v>
      </c>
      <c r="AQ754">
        <v>6</v>
      </c>
      <c r="AS754">
        <v>5</v>
      </c>
      <c r="AU754">
        <v>40</v>
      </c>
      <c r="AV754" t="s">
        <v>3404</v>
      </c>
      <c r="AW754" t="s">
        <v>78</v>
      </c>
      <c r="AY754">
        <v>8</v>
      </c>
      <c r="AZ754" t="s">
        <v>3405</v>
      </c>
      <c r="BA754" t="s">
        <v>3406</v>
      </c>
      <c r="BB754" t="s">
        <v>3407</v>
      </c>
      <c r="BC75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E28"/>
  <sheetViews>
    <sheetView workbookViewId="0">
      <selection activeCell="M13" sqref="M13"/>
    </sheetView>
  </sheetViews>
  <sheetFormatPr defaultRowHeight="14.4" x14ac:dyDescent="0.3"/>
  <cols>
    <col min="1" max="1" width="36.33203125" customWidth="1"/>
    <col min="2" max="2" width="11.5546875" bestFit="1" customWidth="1"/>
    <col min="3" max="3" width="9.5546875" bestFit="1" customWidth="1"/>
  </cols>
  <sheetData>
    <row r="1" spans="1:5" x14ac:dyDescent="0.3">
      <c r="A1" s="13" t="s">
        <v>3423</v>
      </c>
      <c r="B1" s="13">
        <f>MAX('Working Copy'!A:A)</f>
        <v>752</v>
      </c>
    </row>
    <row r="2" spans="1:5" x14ac:dyDescent="0.3">
      <c r="A2" s="13" t="s">
        <v>3431</v>
      </c>
      <c r="B2" s="13">
        <f>SUM('Working Copy'!U:U)</f>
        <v>620</v>
      </c>
    </row>
    <row r="3" spans="1:5" x14ac:dyDescent="0.3">
      <c r="A3" s="13" t="s">
        <v>3424</v>
      </c>
      <c r="B3" s="14">
        <f>B2/B1</f>
        <v>0.82446808510638303</v>
      </c>
    </row>
    <row r="4" spans="1:5" x14ac:dyDescent="0.3">
      <c r="A4" s="15" t="s">
        <v>3425</v>
      </c>
      <c r="B4" s="15">
        <f>COUNTIF('Working Copy'!AD:AD,"Masters")</f>
        <v>316</v>
      </c>
    </row>
    <row r="5" spans="1:5" x14ac:dyDescent="0.3">
      <c r="A5" s="15" t="s">
        <v>3426</v>
      </c>
      <c r="B5" s="15">
        <f>SUMIF('Working Copy'!AD:AD,"Masters",'Working Copy'!U:U)</f>
        <v>266</v>
      </c>
    </row>
    <row r="6" spans="1:5" x14ac:dyDescent="0.3">
      <c r="A6" s="15" t="s">
        <v>3427</v>
      </c>
      <c r="B6" s="15">
        <f>B4-B5</f>
        <v>50</v>
      </c>
      <c r="C6" s="8"/>
    </row>
    <row r="7" spans="1:5" x14ac:dyDescent="0.3">
      <c r="A7" s="15" t="s">
        <v>3428</v>
      </c>
      <c r="B7" s="15">
        <f>COUNTIF('Working Copy'!AD:AD,"PhD")</f>
        <v>73</v>
      </c>
    </row>
    <row r="8" spans="1:5" x14ac:dyDescent="0.3">
      <c r="A8" s="15" t="s">
        <v>3429</v>
      </c>
      <c r="B8" s="15">
        <f>SUMIF('Working Copy'!AD:AD,"PhD",'Working Copy'!U:U)</f>
        <v>70</v>
      </c>
    </row>
    <row r="9" spans="1:5" x14ac:dyDescent="0.3">
      <c r="A9" s="15" t="s">
        <v>3430</v>
      </c>
      <c r="B9" s="15">
        <f>B7-B8</f>
        <v>3</v>
      </c>
    </row>
    <row r="10" spans="1:5" x14ac:dyDescent="0.3">
      <c r="A10" s="16" t="s">
        <v>3478</v>
      </c>
      <c r="B10" s="16">
        <f>MEDIAN('Working Copy'!L:L)</f>
        <v>35</v>
      </c>
    </row>
    <row r="11" spans="1:5" x14ac:dyDescent="0.3">
      <c r="A11" s="16" t="s">
        <v>3432</v>
      </c>
      <c r="B11" s="17">
        <f>ROUNDDOWN(COUNTIF('Working Copy'!AF:AF,"Business Analyst")/753,3)</f>
        <v>2.5999999999999999E-2</v>
      </c>
    </row>
    <row r="12" spans="1:5" x14ac:dyDescent="0.3">
      <c r="A12" s="16" t="s">
        <v>3433</v>
      </c>
      <c r="B12" s="16">
        <f>ROUNDDOWN(COUNTIF('Working Copy'!AG:AG,"Data Analyst")/753,3)</f>
        <v>0.16700000000000001</v>
      </c>
    </row>
    <row r="13" spans="1:5" x14ac:dyDescent="0.3">
      <c r="A13" s="16" t="s">
        <v>3434</v>
      </c>
      <c r="B13" s="16">
        <f>ROUNDDOWN(COUNTIF('Working Copy'!AH:AH,"Machine Learning Engineer")/753,3)</f>
        <v>0.313</v>
      </c>
    </row>
    <row r="14" spans="1:5" x14ac:dyDescent="0.3">
      <c r="A14" s="16" t="s">
        <v>3435</v>
      </c>
      <c r="B14" s="16">
        <f>ROUNDDOWN(COUNTIF('Working Copy'!AI:AI,"Artificial Intelligence")/753,3)</f>
        <v>0.14799999999999999</v>
      </c>
    </row>
    <row r="15" spans="1:5" x14ac:dyDescent="0.3">
      <c r="A15" s="18" t="s">
        <v>3470</v>
      </c>
      <c r="B15" s="18">
        <f>QUARTILE('Working Copy'!J:J,0)</f>
        <v>19</v>
      </c>
      <c r="C15" s="19" t="s">
        <v>3477</v>
      </c>
      <c r="D15" s="19"/>
      <c r="E15" s="19"/>
    </row>
    <row r="16" spans="1:5" x14ac:dyDescent="0.3">
      <c r="A16" s="18" t="s">
        <v>3471</v>
      </c>
      <c r="B16" s="18">
        <f>QUARTILE('Working Copy'!J:J,1)</f>
        <v>27</v>
      </c>
      <c r="C16" s="19"/>
      <c r="D16" s="19"/>
      <c r="E16" s="19"/>
    </row>
    <row r="17" spans="1:5" x14ac:dyDescent="0.3">
      <c r="A17" s="18" t="s">
        <v>3472</v>
      </c>
      <c r="B17" s="18">
        <f>QUARTILE('Working Copy'!J:J,2)</f>
        <v>32</v>
      </c>
      <c r="C17" s="19"/>
      <c r="D17" s="19"/>
      <c r="E17" s="19"/>
    </row>
    <row r="18" spans="1:5" x14ac:dyDescent="0.3">
      <c r="A18" s="18" t="s">
        <v>3473</v>
      </c>
      <c r="B18" s="18">
        <f>QUARTILE('Working Copy'!J:J,3)</f>
        <v>38</v>
      </c>
      <c r="C18" s="19"/>
      <c r="D18" s="19"/>
      <c r="E18" s="19"/>
    </row>
    <row r="19" spans="1:5" x14ac:dyDescent="0.3">
      <c r="A19" s="18" t="s">
        <v>3474</v>
      </c>
      <c r="B19" s="18">
        <f>QUARTILE('Working Copy'!J:J,4)</f>
        <v>79</v>
      </c>
      <c r="C19" s="19"/>
      <c r="D19" s="19"/>
      <c r="E19" s="19"/>
    </row>
    <row r="20" spans="1:5" x14ac:dyDescent="0.3">
      <c r="A20" s="18" t="s">
        <v>3475</v>
      </c>
      <c r="B20" s="18">
        <f>B18-B16</f>
        <v>11</v>
      </c>
      <c r="C20" s="19"/>
      <c r="D20" s="19"/>
      <c r="E20" s="19"/>
    </row>
    <row r="21" spans="1:5" x14ac:dyDescent="0.3">
      <c r="A21" s="18" t="s">
        <v>3476</v>
      </c>
      <c r="B21" s="18">
        <f>MAX('Working Copy'!J:J)-MIN('Working Copy'!J:J)</f>
        <v>60</v>
      </c>
      <c r="C21" s="19"/>
      <c r="D21" s="19"/>
      <c r="E21" s="19"/>
    </row>
    <row r="22" spans="1:5" x14ac:dyDescent="0.3">
      <c r="A22" s="20" t="s">
        <v>3440</v>
      </c>
      <c r="B22" s="20">
        <f>ROUNDDOWN(AVERAGE('Working Copy'!J:J),0)</f>
        <v>33</v>
      </c>
    </row>
    <row r="23" spans="1:5" x14ac:dyDescent="0.3">
      <c r="A23" s="20" t="s">
        <v>3441</v>
      </c>
      <c r="B23" s="20">
        <f>MEDIAN('Working Copy'!J:J)</f>
        <v>32</v>
      </c>
    </row>
    <row r="24" spans="1:5" x14ac:dyDescent="0.3">
      <c r="A24" s="20" t="s">
        <v>3442</v>
      </c>
      <c r="B24" s="20">
        <f>MODE('Working Copy'!J:J)</f>
        <v>28</v>
      </c>
    </row>
    <row r="25" spans="1:5" x14ac:dyDescent="0.3">
      <c r="A25" s="20" t="s">
        <v>3466</v>
      </c>
      <c r="B25" s="20">
        <f>ROUND(STDEV('Working Copy'!J:J),2)</f>
        <v>8.3800000000000008</v>
      </c>
    </row>
    <row r="26" spans="1:5" x14ac:dyDescent="0.3">
      <c r="A26" s="21" t="s">
        <v>3467</v>
      </c>
      <c r="B26" s="21">
        <f>ROUNDDOWN(AVERAGE('Working Copy'!AX:AX),0)</f>
        <v>8</v>
      </c>
    </row>
    <row r="27" spans="1:5" x14ac:dyDescent="0.3">
      <c r="A27" s="21" t="s">
        <v>3468</v>
      </c>
      <c r="B27" s="21">
        <f>MEDIAN('Working Copy'!AX:AX)</f>
        <v>10</v>
      </c>
    </row>
    <row r="28" spans="1:5" x14ac:dyDescent="0.3">
      <c r="A28" s="21" t="s">
        <v>3469</v>
      </c>
      <c r="B28" s="21">
        <f>MODE('Working Copy'!AX:AX)</f>
        <v>10</v>
      </c>
    </row>
  </sheetData>
  <mergeCells count="1">
    <mergeCell ref="C15:E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A0ED-A9FF-4BC3-ABD2-79835AE6E421}">
  <sheetPr>
    <tabColor theme="5" tint="0.39997558519241921"/>
  </sheetPr>
  <dimension ref="A1:F15"/>
  <sheetViews>
    <sheetView workbookViewId="0">
      <selection activeCell="L20" sqref="L20"/>
    </sheetView>
  </sheetViews>
  <sheetFormatPr defaultRowHeight="14.4" x14ac:dyDescent="0.3"/>
  <cols>
    <col min="1" max="1" width="10.44140625" bestFit="1" customWidth="1"/>
    <col min="2" max="2" width="8.44140625" bestFit="1" customWidth="1"/>
  </cols>
  <sheetData>
    <row r="1" spans="1:6" ht="21" x14ac:dyDescent="0.4">
      <c r="B1" s="12" t="s">
        <v>3437</v>
      </c>
      <c r="C1" s="12"/>
      <c r="D1" s="12"/>
      <c r="E1" s="12"/>
      <c r="F1" s="12"/>
    </row>
    <row r="3" spans="1:6" x14ac:dyDescent="0.3">
      <c r="A3" s="10" t="s">
        <v>3436</v>
      </c>
      <c r="B3" t="s">
        <v>3438</v>
      </c>
    </row>
    <row r="4" spans="1:6" x14ac:dyDescent="0.3">
      <c r="A4" t="s">
        <v>70</v>
      </c>
      <c r="B4" s="7">
        <v>73</v>
      </c>
    </row>
    <row r="5" spans="1:6" x14ac:dyDescent="0.3">
      <c r="A5" t="s">
        <v>228</v>
      </c>
      <c r="B5" s="7">
        <v>69</v>
      </c>
    </row>
    <row r="6" spans="1:6" x14ac:dyDescent="0.3">
      <c r="A6" t="s">
        <v>124</v>
      </c>
      <c r="B6" s="7">
        <v>68</v>
      </c>
    </row>
    <row r="7" spans="1:6" x14ac:dyDescent="0.3">
      <c r="A7" t="s">
        <v>55</v>
      </c>
      <c r="B7" s="7">
        <v>68</v>
      </c>
    </row>
    <row r="8" spans="1:6" x14ac:dyDescent="0.3">
      <c r="A8" t="s">
        <v>306</v>
      </c>
      <c r="B8" s="7">
        <v>68</v>
      </c>
    </row>
    <row r="9" spans="1:6" x14ac:dyDescent="0.3">
      <c r="A9" t="s">
        <v>192</v>
      </c>
      <c r="B9" s="7">
        <v>67</v>
      </c>
    </row>
    <row r="10" spans="1:6" x14ac:dyDescent="0.3">
      <c r="A10" t="s">
        <v>100</v>
      </c>
      <c r="B10" s="7">
        <v>62</v>
      </c>
    </row>
    <row r="11" spans="1:6" x14ac:dyDescent="0.3">
      <c r="A11" t="s">
        <v>338</v>
      </c>
      <c r="B11" s="7">
        <v>61</v>
      </c>
    </row>
    <row r="12" spans="1:6" x14ac:dyDescent="0.3">
      <c r="A12" t="s">
        <v>106</v>
      </c>
      <c r="B12" s="7">
        <v>58</v>
      </c>
    </row>
    <row r="13" spans="1:6" x14ac:dyDescent="0.3">
      <c r="A13" t="s">
        <v>136</v>
      </c>
      <c r="B13" s="7">
        <v>58</v>
      </c>
    </row>
    <row r="14" spans="1:6" x14ac:dyDescent="0.3">
      <c r="A14" t="s">
        <v>92</v>
      </c>
      <c r="B14" s="7">
        <v>57</v>
      </c>
    </row>
    <row r="15" spans="1:6" x14ac:dyDescent="0.3">
      <c r="A15" t="s">
        <v>81</v>
      </c>
      <c r="B15" s="7">
        <v>44</v>
      </c>
    </row>
  </sheetData>
  <mergeCells count="1">
    <mergeCell ref="B1:F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5DA3A-E576-435B-A2CA-39D57A083106}">
  <sheetPr>
    <tabColor theme="0" tint="-0.499984740745262"/>
  </sheetPr>
  <dimension ref="A3:B8"/>
  <sheetViews>
    <sheetView tabSelected="1" workbookViewId="0">
      <selection activeCell="A3" sqref="A3:B8"/>
    </sheetView>
  </sheetViews>
  <sheetFormatPr defaultRowHeight="14.4" x14ac:dyDescent="0.3"/>
  <cols>
    <col min="1" max="1" width="33.44140625" bestFit="1" customWidth="1"/>
    <col min="2" max="2" width="8" customWidth="1"/>
  </cols>
  <sheetData>
    <row r="3" spans="1:2" x14ac:dyDescent="0.3">
      <c r="A3" s="11" t="s">
        <v>3464</v>
      </c>
      <c r="B3" s="11" t="s">
        <v>3465</v>
      </c>
    </row>
    <row r="4" spans="1:2" x14ac:dyDescent="0.3">
      <c r="A4" t="s">
        <v>3410</v>
      </c>
      <c r="B4">
        <v>184</v>
      </c>
    </row>
    <row r="5" spans="1:2" x14ac:dyDescent="0.3">
      <c r="A5" t="s">
        <v>3411</v>
      </c>
      <c r="B5">
        <v>125</v>
      </c>
    </row>
    <row r="6" spans="1:2" x14ac:dyDescent="0.3">
      <c r="A6" t="s">
        <v>3409</v>
      </c>
      <c r="B6">
        <v>71</v>
      </c>
    </row>
    <row r="7" spans="1:2" x14ac:dyDescent="0.3">
      <c r="A7" t="s">
        <v>3439</v>
      </c>
      <c r="B7">
        <v>61</v>
      </c>
    </row>
    <row r="8" spans="1:2" x14ac:dyDescent="0.3">
      <c r="A8" t="s">
        <v>3451</v>
      </c>
      <c r="B8">
        <v>29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Working Copy</vt:lpstr>
      <vt:lpstr>surveydata3</vt:lpstr>
      <vt:lpstr>Info</vt:lpstr>
      <vt:lpstr>Slide 1</vt:lpstr>
      <vt:lpstr>Slide 4</vt:lpstr>
      <vt:lpstr>Slide 2</vt:lpstr>
      <vt:lpstr>Slide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 Raja</cp:lastModifiedBy>
  <dcterms:created xsi:type="dcterms:W3CDTF">2019-01-01T20:03:34Z</dcterms:created>
  <dcterms:modified xsi:type="dcterms:W3CDTF">2019-01-04T19:53:26Z</dcterms:modified>
</cp:coreProperties>
</file>