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<sst xmlns="http://schemas.openxmlformats.org/spreadsheetml/2006/main" count="382" uniqueCount="85">
  <si>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</si>
  <si>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</si>
  <si>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</si>
  <si>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</si>
  <si>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</si>
  <si>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</si>
  <si>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</si>
  <si>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</si>
  <si>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</si>
  <si>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</si>
  <si>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</si>
  <si>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</si>
  <si>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</si>
  <si>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3.6, Альче</t>
  </si>
  <si>
    <t xml:space="preserve">Чильеджина</t>
  </si>
  <si>
    <t xml:space="preserve">0.008</t>
  </si>
  <si>
    <t xml:space="preserve">Моцарелла Чильеджина в воде "Unagrande", 50%, 0,125, ф/п, (8 шт)</t>
  </si>
  <si>
    <t xml:space="preserve">-</t>
  </si>
  <si>
    <t xml:space="preserve">3.3, Сакко</t>
  </si>
  <si>
    <t xml:space="preserve">Моцарелла Чильеджина в воде "Pretto", 45%, 0,1 кг, ф/п, (8 шт)</t>
  </si>
  <si>
    <t xml:space="preserve">Моцарелла Чильеджина в воде "Fine Life", 45%, 0,125 кг, ф/п</t>
  </si>
  <si>
    <t xml:space="preserve">Моцарелла в воде Чильеджина "Orecchio Oro", 45%, 0,1 кг, ф/п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</si>
  <si>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</si>
  <si>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</si>
  <si>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Фиор Ди Латте</t>
  </si>
  <si>
    <t xml:space="preserve">0.125</t>
  </si>
  <si>
    <t xml:space="preserve">Моцарелла Фиор Ди Латте в воде "Pretto", 45%, 0,125 кг, ф/п, (8 шт)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</si>
  <si>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</si>
  <si>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</si>
  <si>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0.1</t>
  </si>
  <si>
    <t xml:space="preserve">Моцарелла Фиор Ди Латте в воде "Pretto", 45%, 0,1 кг, ф/п, (8 шт)</t>
  </si>
  <si>
    <t xml:space="preserve">Моцарелла Фиор ди Латте в воде "Ваш выбор", 50%, 0,1 кг, ф/п</t>
  </si>
  <si>
    <t xml:space="preserve">Моцарелла в воде Фиор ди Латте "Aventino", 45%, 0,1 кг, ф/п</t>
  </si>
  <si>
    <t xml:space="preserve">Моцарелла в воде Фиор Ди Латте "Orecchio Oro", 45%, 0,1 кг, ф/п</t>
  </si>
  <si>
    <t xml:space="preserve">0.2</t>
  </si>
  <si>
    <t xml:space="preserve">Моцарелла Грандиоза в воде "Unagrande", 50%, 0,2 кг, ф/п</t>
  </si>
  <si>
    <t xml:space="preserve">Моцарелла Фиор ди латте в воде "Unagrande", 50%, 0,125 кг, ф/п, (8 шт)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</si>
  <si>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</si>
  <si>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</si>
  <si>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3.3, Альче, без лактозы</t>
  </si>
  <si>
    <t xml:space="preserve">Моцарелла в воде Фиор Ди Латте без лактозы "ВкусВилл", 45%, 0,125 кг, ф/п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</si>
  <si>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</si>
  <si>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“Unagrande", 45%, 0,125 кг, ф/п, (8 шт)</t>
  </si>
  <si>
    <t xml:space="preserve">Моцарелла в воде Чильеджина "Aventino",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</si>
  <si>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</si>
  <si>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"Unagrande", 45%, 0,125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</si>
  <si>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</si>
  <si>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</si>
  <si>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</si>
  <si>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</si>
  <si>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</si>
  <si>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</si>
  <si>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</si>
  <si>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 (для бутербродов), 45%, 0,2 кг, т/ф, (9 шт)</t>
  </si>
  <si>
    <t xml:space="preserve">2.7, Сакко</t>
  </si>
  <si>
    <t xml:space="preserve">Моцарелла "Pretto", 45%, 1,2 кг, в/у</t>
  </si>
  <si>
    <t xml:space="preserve">Моцарелла "Unagrande", 45%, 0,12 кг, ф/п (кубики)</t>
  </si>
  <si>
    <t xml:space="preserve">2.7, Альче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</si>
  <si>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</si>
  <si>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</si>
  <si>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</si>
  <si>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</si>
  <si>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</si>
  <si>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</si>
  <si>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</si>
  <si>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</si>
  <si>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"Unagrande", 45%, 0,46 кг, в/у, (8 шт)</t>
  </si>
  <si>
    <t xml:space="preserve">Моцарелла для пиццы "Красная птица", 45%, 0,28 кг, т/ф</t>
  </si>
  <si>
    <t xml:space="preserve">Моцарелла для пиццы "Фермерская коллекция", 45%, 0,2 кг, т/ф</t>
  </si>
  <si>
    <t xml:space="preserve">Моцарелла для пиццы «Fine Life», 45%, 0,37 кг, т/ф, (6 шт)</t>
  </si>
  <si>
    <t xml:space="preserve">Моцарелла для сэндвичей "Unagrande", 45%, 0,28 кг, т/ф,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</si>
  <si>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</si>
  <si>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</si>
  <si>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</si>
  <si>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</si>
  <si>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шары "Metro Chef", 45%, кг, в/у</t>
  </si>
  <si>
    <t xml:space="preserve">Сулугуни  "Умалат", 45%, 0,37 кг, т/ф, (6 шт)</t>
  </si>
  <si>
    <t xml:space="preserve">Сулугуни "ВкусВилл", 45%, 0,28 кг, т/ф</t>
  </si>
  <si>
    <t xml:space="preserve">Сулугуни "Маркет Перекресток", 45%, 0,28 кг, т/ф</t>
  </si>
  <si>
    <t xml:space="preserve">Сулугуни "Умалат" (для хачапури), 45%, 0,12 кг, ф/п</t>
  </si>
  <si>
    <t xml:space="preserve">Сулугуни "Умалат", 45%, 0,2 кг, т/ф, (9 шт)</t>
  </si>
  <si>
    <t xml:space="preserve">Сулугуни "Умалат", 45%, 0,28 кг, т/ф, (8 шт)</t>
  </si>
  <si>
    <t xml:space="preserve">Сулугуни кубики "ВкусВилл", 45%, 0,12 кг, ф/п</t>
  </si>
  <si>
    <t xml:space="preserve">Сулугуни палочки "Красная птица", 45%, 0,12 кг, т/ф</t>
  </si>
  <si>
    <t xml:space="preserve">Сулугуни палочки "Умалат", 45%, 0,12 кг, т/ф (10 шт.)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</si>
</sst>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5DFEC"/>
        <bgColor rgb="FFEBF1DE"/>
      </patternFill>
    </fill>
    <fill>
      <patternFill patternType="solid">
        <fgColor rgb="FFCBC0D9"/>
        <bgColor rgb="FFE5DFE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J25" activeCellId="0" sqref="J25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6" t="n">
        <v>1000</v>
      </c>
      <c r="E2" s="6" t="s">
        <v>14</v>
      </c>
      <c r="F2" s="6" t="s">
        <v>15</v>
      </c>
      <c r="G2" s="6" t="s">
        <v>16</v>
      </c>
      <c r="H2" s="6" t="n">
        <v>1000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1000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3.6, Альче</v>
      </c>
    </row>
    <row r="3" customFormat="false" ht="13.8" hidden="false" customHeight="true" outlineLevel="0" collapsed="false">
      <c r="A3" s="8" t="str">
        <f aca="true">IF(K3="-", "", 1 + SUM(INDIRECT(ADDRESS(2,COLUMN(N3)) &amp; ":" &amp; ADDRESS(ROW(),COLUMN(N3)))))</f>
        <v/>
      </c>
      <c r="B3" s="9" t="str">
        <f aca="true">IF(G3="","",IF(K3="-","",1+SUM(INDIRECT(ADDRESS(2,COLUMN(N3))&amp;":"&amp;ADDRESS(ROW(),COLUMN(N3))))))</f>
        <v/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" t="str">
        <f aca="true">IF(O3 - INDIRECT("O" &amp; ROW() - 1) = 0, "", INDIRECT("O" &amp; ROW() - 1) - O3)</f>
        <v/>
      </c>
      <c r="J3" s="7" t="s">
        <v>17</v>
      </c>
      <c r="K3" s="7" t="s">
        <v>17</v>
      </c>
      <c r="L3" s="1" t="n">
        <f aca="true">IF(K3 = "-", -INDIRECT("D" &amp; ROW() - 1),H3)</f>
        <v>-1000</v>
      </c>
      <c r="M3" s="1" t="n">
        <f aca="true">IF(K3 = "-", SUM(INDIRECT(ADDRESS(2,COLUMN(L3)) &amp; ":" &amp; ADDRESS(ROW(),COLUMN(L3)))), 0)</f>
        <v>0</v>
      </c>
      <c r="N3" s="1" t="n">
        <f aca="false">IF(K3="-",1,0)</f>
        <v>1</v>
      </c>
      <c r="O3" s="1" t="n">
        <f aca="true">IF(M3 = 0, INDIRECT("O" &amp; ROW() - 1), M3)</f>
        <v>0</v>
      </c>
      <c r="P3" s="1" t="str">
        <f aca="false">IF(G3="","",VLOOKUP(G3,'Вода SKU'!$A$1:$B$150,2,0))</f>
        <v>-</v>
      </c>
    </row>
    <row r="4" customFormat="false" ht="13.8" hidden="false" customHeight="true" outlineLevel="0" collapsed="false">
      <c r="A4" s="4" t="n">
        <f aca="true">IF(K4="-", "", 1 + SUM(INDIRECT(ADDRESS(2,COLUMN(N4)) &amp; ":" &amp; ADDRESS(ROW(),COLUMN(N4)))))</f>
        <v>2</v>
      </c>
      <c r="B4" s="5" t="n">
        <f aca="true">IF(G4="","",IF(K4="-","",1+SUM(INDIRECT(ADDRESS(2,COLUMN(N4))&amp;":"&amp;ADDRESS(ROW(),COLUMN(N4))))))</f>
        <v>2</v>
      </c>
      <c r="C4" s="6" t="s">
        <v>13</v>
      </c>
      <c r="D4" s="6" t="n">
        <v>1000</v>
      </c>
      <c r="E4" s="6" t="s">
        <v>14</v>
      </c>
      <c r="F4" s="6" t="s">
        <v>15</v>
      </c>
      <c r="G4" s="6" t="s">
        <v>16</v>
      </c>
      <c r="H4" s="6" t="n">
        <v>1000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1000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3.6, Альче</v>
      </c>
    </row>
    <row r="5" customFormat="false" ht="13.8" hidden="false" customHeight="true" outlineLevel="0" collapsed="false">
      <c r="A5" s="8" t="str">
        <f aca="true">IF(K5="-", "", 1 + SUM(INDIRECT(ADDRESS(2,COLUMN(N5)) &amp; ":" &amp; ADDRESS(ROW(),COLUMN(N5)))))</f>
        <v/>
      </c>
      <c r="B5" s="9" t="str">
        <f aca="true">IF(G5="","",IF(K5="-","",1+SUM(INDIRECT(ADDRESS(2,COLUMN(N5))&amp;":"&amp;ADDRESS(ROW(),COLUMN(N5))))))</f>
        <v/>
      </c>
      <c r="C5" s="7" t="s">
        <v>17</v>
      </c>
      <c r="D5" s="7" t="s">
        <v>17</v>
      </c>
      <c r="E5" s="7" t="s">
        <v>17</v>
      </c>
      <c r="F5" s="7" t="s">
        <v>17</v>
      </c>
      <c r="G5" s="7" t="s">
        <v>17</v>
      </c>
      <c r="H5" s="7" t="s">
        <v>17</v>
      </c>
      <c r="I5" s="1" t="str">
        <f aca="true">IF(O5 - INDIRECT("O" &amp; ROW() - 1) = 0, "", INDIRECT("O" &amp; ROW() - 1) - O5)</f>
        <v/>
      </c>
      <c r="J5" s="7" t="s">
        <v>17</v>
      </c>
      <c r="K5" s="7" t="s">
        <v>17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4" t="n">
        <f aca="true">IF(K6="-", "", 1 + SUM(INDIRECT(ADDRESS(2,COLUMN(N6)) &amp; ":" &amp; ADDRESS(ROW(),COLUMN(N6)))))</f>
        <v>3</v>
      </c>
      <c r="B6" s="5" t="n">
        <f aca="true">IF(G6="","",IF(K6="-","",1+SUM(INDIRECT(ADDRESS(2,COLUMN(N6))&amp;":"&amp;ADDRESS(ROW(),COLUMN(N6))))))</f>
        <v>3</v>
      </c>
      <c r="C6" s="6" t="s">
        <v>13</v>
      </c>
      <c r="D6" s="6" t="n">
        <v>1000</v>
      </c>
      <c r="E6" s="6" t="s">
        <v>14</v>
      </c>
      <c r="F6" s="6" t="s">
        <v>15</v>
      </c>
      <c r="G6" s="6" t="s">
        <v>16</v>
      </c>
      <c r="H6" s="6" t="n">
        <v>1000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1000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3.6, Альче</v>
      </c>
    </row>
    <row r="7" customFormat="false" ht="13.8" hidden="false" customHeight="true" outlineLevel="0" collapsed="false">
      <c r="A7" s="8" t="str">
        <f aca="true">IF(K7="-", "", 1 + SUM(INDIRECT(ADDRESS(2,COLUMN(N7)) &amp; ":" &amp; ADDRESS(ROW(),COLUMN(N7)))))</f>
        <v/>
      </c>
      <c r="B7" s="9" t="str">
        <f aca="true">IF(G7="","",IF(K7="-","",1+SUM(INDIRECT(ADDRESS(2,COLUMN(N7))&amp;":"&amp;ADDRESS(ROW(),COLUMN(N7))))))</f>
        <v/>
      </c>
      <c r="C7" s="7" t="s">
        <v>17</v>
      </c>
      <c r="D7" s="7" t="s">
        <v>17</v>
      </c>
      <c r="E7" s="7" t="s">
        <v>17</v>
      </c>
      <c r="F7" s="7" t="s">
        <v>17</v>
      </c>
      <c r="G7" s="7" t="s">
        <v>17</v>
      </c>
      <c r="H7" s="7" t="s">
        <v>17</v>
      </c>
      <c r="I7" s="1" t="str">
        <f aca="true">IF(O7 - INDIRECT("O" &amp; ROW() - 1) = 0, "", INDIRECT("O" &amp; ROW() - 1) - O7)</f>
        <v/>
      </c>
      <c r="J7" s="7" t="s">
        <v>17</v>
      </c>
      <c r="K7" s="7" t="s">
        <v>17</v>
      </c>
      <c r="L7" s="1" t="n">
        <f aca="true">IF(K7 = "-", -INDIRECT("D" &amp; ROW() - 1),H7)</f>
        <v>-1000</v>
      </c>
      <c r="M7" s="1" t="n">
        <f aca="true">IF(K7 = "-", SUM(INDIRECT(ADDRESS(2,COLUMN(L7)) &amp; ":" &amp; ADDRESS(ROW(),COLUMN(L7)))), 0)</f>
        <v>0</v>
      </c>
      <c r="N7" s="1" t="n">
        <f aca="false">IF(K7="-",1,0)</f>
        <v>1</v>
      </c>
      <c r="O7" s="1" t="n">
        <f aca="true">IF(M7 = 0, INDIRECT("O" &amp; ROW() - 1), M7)</f>
        <v>0</v>
      </c>
      <c r="P7" s="1" t="str">
        <f aca="false">IF(G7="","",VLOOKUP(G7,'Вода SKU'!$A$1:$B$150,2,0))</f>
        <v>-</v>
      </c>
    </row>
    <row r="8" customFormat="false" ht="13.8" hidden="false" customHeight="true" outlineLevel="0" collapsed="false">
      <c r="A8" s="4" t="n">
        <f aca="true">IF(K8="-", "", 1 + SUM(INDIRECT(ADDRESS(2,COLUMN(N8)) &amp; ":" &amp; ADDRESS(ROW(),COLUMN(N8)))))</f>
        <v>4</v>
      </c>
      <c r="B8" s="5" t="n">
        <f aca="true">IF(G8="","",IF(K8="-","",1+SUM(INDIRECT(ADDRESS(2,COLUMN(N8))&amp;":"&amp;ADDRESS(ROW(),COLUMN(N8))))))</f>
        <v>4</v>
      </c>
      <c r="C8" s="6" t="s">
        <v>13</v>
      </c>
      <c r="D8" s="6" t="n">
        <v>1000</v>
      </c>
      <c r="E8" s="6" t="s">
        <v>14</v>
      </c>
      <c r="F8" s="6" t="s">
        <v>15</v>
      </c>
      <c r="G8" s="6" t="s">
        <v>16</v>
      </c>
      <c r="H8" s="6" t="n">
        <v>1000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1000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>3.6, Альче</v>
      </c>
    </row>
    <row r="9" customFormat="false" ht="13.8" hidden="false" customHeight="true" outlineLevel="0" collapsed="false">
      <c r="A9" s="8" t="str">
        <f aca="true">IF(K9="-", "", 1 + SUM(INDIRECT(ADDRESS(2,COLUMN(N9)) &amp; ":" &amp; ADDRESS(ROW(),COLUMN(N9)))))</f>
        <v/>
      </c>
      <c r="B9" s="9" t="str">
        <f aca="true">IF(G9="","",IF(K9="-","",1+SUM(INDIRECT(ADDRESS(2,COLUMN(N9))&amp;":"&amp;ADDRESS(ROW(),COLUMN(N9))))))</f>
        <v/>
      </c>
      <c r="C9" s="7" t="s">
        <v>17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  <c r="I9" s="1" t="str">
        <f aca="true">IF(O9 - INDIRECT("O" &amp; ROW() - 1) = 0, "", INDIRECT("O" &amp; ROW() - 1) - O9)</f>
        <v/>
      </c>
      <c r="J9" s="7" t="s">
        <v>17</v>
      </c>
      <c r="K9" s="7" t="s">
        <v>17</v>
      </c>
      <c r="L9" s="1" t="n">
        <f aca="true">IF(K9 = "-", -INDIRECT("D" &amp; ROW() - 1),H9)</f>
        <v>-1000</v>
      </c>
      <c r="M9" s="1" t="n">
        <f aca="true">IF(K9 = "-", SUM(INDIRECT(ADDRESS(2,COLUMN(L9)) &amp; ":" &amp; ADDRESS(ROW(),COLUMN(L9)))), 0)</f>
        <v>0</v>
      </c>
      <c r="N9" s="1" t="n">
        <f aca="false">IF(K9="-",1,0)</f>
        <v>1</v>
      </c>
      <c r="O9" s="1" t="n">
        <f aca="true">IF(M9 = 0, INDIRECT("O" &amp; ROW() - 1), M9)</f>
        <v>0</v>
      </c>
      <c r="P9" s="1" t="str">
        <f aca="false">IF(G9="","",VLOOKUP(G9,'Вода SKU'!$A$1:$B$150,2,0))</f>
        <v>-</v>
      </c>
    </row>
    <row r="10" customFormat="false" ht="13.8" hidden="false" customHeight="true" outlineLevel="0" collapsed="false">
      <c r="A10" s="4" t="n">
        <f aca="true">IF(K10="-", "", 1 + SUM(INDIRECT(ADDRESS(2,COLUMN(N10)) &amp; ":" &amp; ADDRESS(ROW(),COLUMN(N10)))))</f>
        <v>5</v>
      </c>
      <c r="B10" s="5" t="n">
        <f aca="true">IF(G10="","",IF(K10="-","",1+SUM(INDIRECT(ADDRESS(2,COLUMN(N10))&amp;":"&amp;ADDRESS(ROW(),COLUMN(N10))))))</f>
        <v>5</v>
      </c>
      <c r="C10" s="6" t="s">
        <v>13</v>
      </c>
      <c r="D10" s="6" t="n">
        <v>1000</v>
      </c>
      <c r="E10" s="6" t="s">
        <v>14</v>
      </c>
      <c r="F10" s="6" t="s">
        <v>15</v>
      </c>
      <c r="G10" s="6" t="s">
        <v>16</v>
      </c>
      <c r="H10" s="6" t="n">
        <v>1000</v>
      </c>
      <c r="I10" s="1" t="str">
        <f aca="true">IF(O10 - INDIRECT("O" &amp; ROW() - 1) = 0, "", INDIRECT("O" &amp; ROW() - 1) - O10)</f>
        <v/>
      </c>
      <c r="J10" s="7" t="n">
        <v>1</v>
      </c>
      <c r="L10" s="1" t="n">
        <f aca="true">IF(K10 = "-", -INDIRECT("D" &amp; ROW() - 1),H10)</f>
        <v>1000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IF(G10="","",VLOOKUP(G10,'Вода SKU'!$A$1:$B$150,2,0))</f>
        <v>3.6, Альче</v>
      </c>
    </row>
    <row r="11" customFormat="false" ht="13.8" hidden="false" customHeight="true" outlineLevel="0" collapsed="false">
      <c r="A11" s="8" t="str">
        <f aca="true">IF(K11="-", "", 1 + SUM(INDIRECT(ADDRESS(2,COLUMN(N11)) &amp; ":" &amp; ADDRESS(ROW(),COLUMN(N11)))))</f>
        <v/>
      </c>
      <c r="B11" s="9" t="str">
        <f aca="true">IF(G11="","",IF(K11="-","",1+SUM(INDIRECT(ADDRESS(2,COLUMN(N11))&amp;":"&amp;ADDRESS(ROW(),COLUMN(N11))))))</f>
        <v/>
      </c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1" t="str">
        <f aca="true">IF(O11 - INDIRECT("O" &amp; ROW() - 1) = 0, "", INDIRECT("O" &amp; ROW() - 1) - O11)</f>
        <v/>
      </c>
      <c r="J11" s="7" t="s">
        <v>17</v>
      </c>
      <c r="K11" s="7" t="s">
        <v>17</v>
      </c>
      <c r="L11" s="1" t="n">
        <f aca="true">IF(K11 = "-", -INDIRECT("D" &amp; ROW() - 1),H11)</f>
        <v>-1000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1</v>
      </c>
      <c r="O11" s="1" t="n">
        <f aca="true">IF(M11 = 0, INDIRECT("O" &amp; ROW() - 1), M11)</f>
        <v>0</v>
      </c>
      <c r="P11" s="1" t="str">
        <f aca="false">IF(G11="","",VLOOKUP(G11,'Вода SKU'!$A$1:$B$150,2,0))</f>
        <v>-</v>
      </c>
    </row>
    <row r="12" customFormat="false" ht="13.8" hidden="false" customHeight="true" outlineLevel="0" collapsed="false">
      <c r="A12" s="4" t="n">
        <f aca="true">IF(K12="-", "", 1 + SUM(INDIRECT(ADDRESS(2,COLUMN(N12)) &amp; ":" &amp; ADDRESS(ROW(),COLUMN(N12)))))</f>
        <v>6</v>
      </c>
      <c r="B12" s="5" t="n">
        <f aca="true">IF(G12="","",IF(K12="-","",1+SUM(INDIRECT(ADDRESS(2,COLUMN(N12))&amp;":"&amp;ADDRESS(ROW(),COLUMN(N12))))))</f>
        <v>6</v>
      </c>
      <c r="C12" s="6" t="s">
        <v>13</v>
      </c>
      <c r="D12" s="6" t="n">
        <v>1000</v>
      </c>
      <c r="E12" s="6" t="s">
        <v>14</v>
      </c>
      <c r="F12" s="6" t="s">
        <v>15</v>
      </c>
      <c r="G12" s="6" t="s">
        <v>16</v>
      </c>
      <c r="H12" s="6" t="n">
        <v>1000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1000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>3.6, Альче</v>
      </c>
    </row>
    <row r="13" customFormat="false" ht="13.8" hidden="false" customHeight="true" outlineLevel="0" collapsed="false">
      <c r="A13" s="8" t="str">
        <f aca="true">IF(K13="-", "", 1 + SUM(INDIRECT(ADDRESS(2,COLUMN(N13)) &amp; ":" &amp; ADDRESS(ROW(),COLUMN(N13)))))</f>
        <v/>
      </c>
      <c r="B13" s="9" t="str">
        <f aca="true">IF(G13="","",IF(K13="-","",1+SUM(INDIRECT(ADDRESS(2,COLUMN(N13))&amp;":"&amp;ADDRESS(ROW(),COLUMN(N13))))))</f>
        <v/>
      </c>
      <c r="C13" s="7" t="s">
        <v>17</v>
      </c>
      <c r="D13" s="7" t="s">
        <v>17</v>
      </c>
      <c r="E13" s="7" t="s">
        <v>17</v>
      </c>
      <c r="F13" s="7" t="s">
        <v>17</v>
      </c>
      <c r="G13" s="7" t="s">
        <v>17</v>
      </c>
      <c r="H13" s="7" t="s">
        <v>17</v>
      </c>
      <c r="I13" s="1" t="str">
        <f aca="true">IF(O13 - INDIRECT("O" &amp; ROW() - 1) = 0, "", INDIRECT("O" &amp; ROW() - 1) - O13)</f>
        <v/>
      </c>
      <c r="J13" s="7" t="s">
        <v>17</v>
      </c>
      <c r="K13" s="7" t="s">
        <v>17</v>
      </c>
      <c r="L13" s="1" t="n">
        <f aca="true">IF(K13 = "-", -INDIRECT("D" &amp; ROW() - 1),H13)</f>
        <v>-1000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1</v>
      </c>
      <c r="O13" s="1" t="n">
        <f aca="true">IF(M13 = 0, INDIRECT("O" &amp; ROW() - 1), M13)</f>
        <v>0</v>
      </c>
      <c r="P13" s="1" t="str">
        <f aca="false">IF(G13="","",VLOOKUP(G13,'Вода SKU'!$A$1:$B$150,2,0))</f>
        <v>-</v>
      </c>
    </row>
    <row r="14" customFormat="false" ht="13.8" hidden="false" customHeight="true" outlineLevel="0" collapsed="false">
      <c r="A14" s="4" t="n">
        <f aca="true">IF(K14="-", "", 1 + SUM(INDIRECT(ADDRESS(2,COLUMN(N14)) &amp; ":" &amp; ADDRESS(ROW(),COLUMN(N14)))))</f>
        <v>7</v>
      </c>
      <c r="B14" s="5" t="n">
        <f aca="true">IF(G14="","",IF(K14="-","",1+SUM(INDIRECT(ADDRESS(2,COLUMN(N14))&amp;":"&amp;ADDRESS(ROW(),COLUMN(N14))))))</f>
        <v>7</v>
      </c>
      <c r="C14" s="6" t="s">
        <v>13</v>
      </c>
      <c r="D14" s="6" t="n">
        <v>1000</v>
      </c>
      <c r="E14" s="6" t="s">
        <v>14</v>
      </c>
      <c r="F14" s="6" t="s">
        <v>15</v>
      </c>
      <c r="G14" s="6" t="s">
        <v>16</v>
      </c>
      <c r="H14" s="6" t="n">
        <v>1000</v>
      </c>
      <c r="I14" s="1" t="str">
        <f aca="true">IF(O14 - INDIRECT("O" &amp; ROW() - 1) = 0, "", INDIRECT("O" &amp; ROW() - 1) - O14)</f>
        <v/>
      </c>
      <c r="J14" s="7" t="n">
        <v>1</v>
      </c>
      <c r="L14" s="1" t="n">
        <f aca="true">IF(K14 = "-", -INDIRECT("D" &amp; ROW() - 1),H14)</f>
        <v>1000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IF(G14="","",VLOOKUP(G14,'Вода SKU'!$A$1:$B$150,2,0))</f>
        <v>3.6, Альче</v>
      </c>
    </row>
    <row r="15" customFormat="false" ht="13.8" hidden="false" customHeight="true" outlineLevel="0" collapsed="false">
      <c r="A15" s="8" t="str">
        <f aca="true">IF(K15="-", "", 1 + SUM(INDIRECT(ADDRESS(2,COLUMN(N15)) &amp; ":" &amp; ADDRESS(ROW(),COLUMN(N15)))))</f>
        <v/>
      </c>
      <c r="B15" s="9" t="str">
        <f aca="true">IF(G15="","",IF(K15="-","",1+SUM(INDIRECT(ADDRESS(2,COLUMN(N15))&amp;":"&amp;ADDRESS(ROW(),COLUMN(N15))))))</f>
        <v/>
      </c>
      <c r="C15" s="7" t="s">
        <v>17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  <c r="I15" s="1" t="str">
        <f aca="true">IF(O15 - INDIRECT("O" &amp; ROW() - 1) = 0, "", INDIRECT("O" &amp; ROW() - 1) - O15)</f>
        <v/>
      </c>
      <c r="J15" s="7" t="s">
        <v>17</v>
      </c>
      <c r="K15" s="7" t="s">
        <v>17</v>
      </c>
      <c r="L15" s="1" t="n">
        <f aca="true">IF(K15 = "-", -INDIRECT("D" &amp; ROW() - 1),H15)</f>
        <v>-1000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1</v>
      </c>
      <c r="O15" s="1" t="n">
        <f aca="true">IF(M15 = 0, INDIRECT("O" &amp; ROW() - 1), M15)</f>
        <v>0</v>
      </c>
      <c r="P15" s="1" t="str">
        <f aca="false">IF(G15="","",VLOOKUP(G15,'Вода SKU'!$A$1:$B$150,2,0))</f>
        <v>-</v>
      </c>
    </row>
    <row r="16" customFormat="false" ht="13.8" hidden="false" customHeight="true" outlineLevel="0" collapsed="false">
      <c r="A16" s="4" t="n">
        <f aca="true">IF(K16="-", "", 1 + SUM(INDIRECT(ADDRESS(2,COLUMN(N16)) &amp; ":" &amp; ADDRESS(ROW(),COLUMN(N16)))))</f>
        <v>8</v>
      </c>
      <c r="B16" s="5" t="n">
        <f aca="true">IF(G16="","",IF(K16="-","",1+SUM(INDIRECT(ADDRESS(2,COLUMN(N16))&amp;":"&amp;ADDRESS(ROW(),COLUMN(N16))))))</f>
        <v>8</v>
      </c>
      <c r="C16" s="6" t="s">
        <v>13</v>
      </c>
      <c r="D16" s="6" t="n">
        <v>1000</v>
      </c>
      <c r="E16" s="6" t="s">
        <v>14</v>
      </c>
      <c r="F16" s="6" t="s">
        <v>15</v>
      </c>
      <c r="G16" s="6" t="s">
        <v>16</v>
      </c>
      <c r="H16" s="6" t="n">
        <v>1000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1000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>3.6, Альче</v>
      </c>
    </row>
    <row r="17" customFormat="false" ht="13.8" hidden="false" customHeight="true" outlineLevel="0" collapsed="false">
      <c r="A17" s="8" t="str">
        <f aca="true">IF(K17="-", "", 1 + SUM(INDIRECT(ADDRESS(2,COLUMN(N17)) &amp; ":" &amp; ADDRESS(ROW(),COLUMN(N17)))))</f>
        <v/>
      </c>
      <c r="B17" s="9" t="str">
        <f aca="true">IF(G17="","",IF(K17="-","",1+SUM(INDIRECT(ADDRESS(2,COLUMN(N17))&amp;":"&amp;ADDRESS(ROW(),COLUMN(N17))))))</f>
        <v/>
      </c>
      <c r="C17" s="7" t="s">
        <v>17</v>
      </c>
      <c r="D17" s="7" t="s">
        <v>17</v>
      </c>
      <c r="E17" s="7" t="s">
        <v>17</v>
      </c>
      <c r="F17" s="7" t="s">
        <v>17</v>
      </c>
      <c r="G17" s="7" t="s">
        <v>17</v>
      </c>
      <c r="H17" s="7" t="s">
        <v>17</v>
      </c>
      <c r="I17" s="1" t="str">
        <f aca="true">IF(O17 - INDIRECT("O" &amp; ROW() - 1) = 0, "", INDIRECT("O" &amp; ROW() - 1) - O17)</f>
        <v/>
      </c>
      <c r="J17" s="7" t="s">
        <v>17</v>
      </c>
      <c r="K17" s="7" t="s">
        <v>17</v>
      </c>
      <c r="L17" s="1" t="n">
        <f aca="true">IF(K17 = "-", -INDIRECT("D" &amp; ROW() - 1),H17)</f>
        <v>-1000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IF(G17="","",VLOOKUP(G17,'Вода SKU'!$A$1:$B$150,2,0))</f>
        <v>-</v>
      </c>
    </row>
    <row r="18" customFormat="false" ht="13.8" hidden="false" customHeight="true" outlineLevel="0" collapsed="false">
      <c r="A18" s="4" t="n">
        <f aca="true">IF(K18="-", "", 1 + SUM(INDIRECT(ADDRESS(2,COLUMN(N18)) &amp; ":" &amp; ADDRESS(ROW(),COLUMN(N18)))))</f>
        <v>9</v>
      </c>
      <c r="B18" s="5" t="n">
        <f aca="true">IF(G18="","",IF(K18="-","",1+SUM(INDIRECT(ADDRESS(2,COLUMN(N18))&amp;":"&amp;ADDRESS(ROW(),COLUMN(N18))))))</f>
        <v>9</v>
      </c>
      <c r="C18" s="6" t="s">
        <v>18</v>
      </c>
      <c r="D18" s="6" t="n">
        <v>1000</v>
      </c>
      <c r="E18" s="6" t="s">
        <v>14</v>
      </c>
      <c r="F18" s="6" t="s">
        <v>15</v>
      </c>
      <c r="G18" s="6" t="s">
        <v>19</v>
      </c>
      <c r="H18" s="6" t="n">
        <v>1000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1000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>3.3, Сакко</v>
      </c>
    </row>
    <row r="19" customFormat="false" ht="13.8" hidden="false" customHeight="true" outlineLevel="0" collapsed="false">
      <c r="A19" s="8" t="str">
        <f aca="true">IF(K19="-", "", 1 + SUM(INDIRECT(ADDRESS(2,COLUMN(N19)) &amp; ":" &amp; ADDRESS(ROW(),COLUMN(N19)))))</f>
        <v/>
      </c>
      <c r="B19" s="9" t="str">
        <f aca="true">IF(G19="","",IF(K19="-","",1+SUM(INDIRECT(ADDRESS(2,COLUMN(N19))&amp;":"&amp;ADDRESS(ROW(),COLUMN(N19))))))</f>
        <v/>
      </c>
      <c r="C19" s="7" t="s">
        <v>17</v>
      </c>
      <c r="D19" s="7" t="s">
        <v>17</v>
      </c>
      <c r="E19" s="7" t="s">
        <v>17</v>
      </c>
      <c r="F19" s="7" t="s">
        <v>17</v>
      </c>
      <c r="G19" s="7" t="s">
        <v>17</v>
      </c>
      <c r="H19" s="7" t="s">
        <v>17</v>
      </c>
      <c r="I19" s="1" t="str">
        <f aca="true">IF(O19 - INDIRECT("O" &amp; ROW() - 1) = 0, "", INDIRECT("O" &amp; ROW() - 1) - O19)</f>
        <v/>
      </c>
      <c r="J19" s="7" t="s">
        <v>17</v>
      </c>
      <c r="K19" s="7" t="s">
        <v>17</v>
      </c>
      <c r="L19" s="1" t="n">
        <f aca="true">IF(K19 = "-", -INDIRECT("D" &amp; ROW() - 1),H19)</f>
        <v>-1000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1</v>
      </c>
      <c r="O19" s="1" t="n">
        <f aca="true">IF(M19 = 0, INDIRECT("O" &amp; ROW() - 1), M19)</f>
        <v>0</v>
      </c>
      <c r="P19" s="1" t="str">
        <f aca="false">IF(G19="","",VLOOKUP(G19,'Вода SKU'!$A$1:$B$150,2,0))</f>
        <v>-</v>
      </c>
    </row>
    <row r="20" customFormat="false" ht="13.8" hidden="false" customHeight="true" outlineLevel="0" collapsed="false">
      <c r="A20" s="4" t="n">
        <f aca="true">IF(K20="-", "", 1 + SUM(INDIRECT(ADDRESS(2,COLUMN(N20)) &amp; ":" &amp; ADDRESS(ROW(),COLUMN(N20)))))</f>
        <v>10</v>
      </c>
      <c r="B20" s="5" t="n">
        <f aca="true">IF(G20="","",IF(K20="-","",1+SUM(INDIRECT(ADDRESS(2,COLUMN(N20))&amp;":"&amp;ADDRESS(ROW(),COLUMN(N20))))))</f>
        <v>10</v>
      </c>
      <c r="C20" s="6" t="s">
        <v>18</v>
      </c>
      <c r="D20" s="6" t="n">
        <v>1000</v>
      </c>
      <c r="E20" s="6" t="s">
        <v>14</v>
      </c>
      <c r="F20" s="6" t="s">
        <v>15</v>
      </c>
      <c r="G20" s="6" t="s">
        <v>19</v>
      </c>
      <c r="H20" s="6" t="n">
        <v>152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152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>3.3, Сакко</v>
      </c>
    </row>
    <row r="21" customFormat="false" ht="13.8" hidden="false" customHeight="true" outlineLevel="0" collapsed="false">
      <c r="A21" s="4" t="n">
        <f aca="true">IF(K21="-", "", 1 + SUM(INDIRECT(ADDRESS(2,COLUMN(N21)) &amp; ":" &amp; ADDRESS(ROW(),COLUMN(N21)))))</f>
        <v>10</v>
      </c>
      <c r="B21" s="5" t="n">
        <f aca="true">IF(G21="","",IF(K21="-","",1+SUM(INDIRECT(ADDRESS(2,COLUMN(N21))&amp;":"&amp;ADDRESS(ROW(),COLUMN(N21))))))</f>
        <v>10</v>
      </c>
      <c r="C21" s="6" t="s">
        <v>18</v>
      </c>
      <c r="D21" s="6" t="n">
        <v>1000</v>
      </c>
      <c r="E21" s="6" t="s">
        <v>14</v>
      </c>
      <c r="F21" s="6" t="s">
        <v>15</v>
      </c>
      <c r="G21" s="6" t="s">
        <v>20</v>
      </c>
      <c r="H21" s="6" t="n">
        <v>64</v>
      </c>
      <c r="I21" s="1" t="str">
        <f aca="true">IF(O21 - INDIRECT("O" &amp; ROW() - 1) = 0, "", INDIRECT("O" &amp; ROW() - 1) - O21)</f>
        <v/>
      </c>
      <c r="J21" s="7" t="n">
        <v>1</v>
      </c>
      <c r="L21" s="1" t="n">
        <f aca="true">IF(K21 = "-", -INDIRECT("D" &amp; ROW() - 1),H21)</f>
        <v>64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>3.3, Сакко</v>
      </c>
    </row>
    <row r="22" customFormat="false" ht="13.8" hidden="false" customHeight="true" outlineLevel="0" collapsed="false">
      <c r="A22" s="4" t="n">
        <f aca="true">IF(K22="-", "", 1 + SUM(INDIRECT(ADDRESS(2,COLUMN(N22)) &amp; ":" &amp; ADDRESS(ROW(),COLUMN(N22)))))</f>
        <v>10</v>
      </c>
      <c r="B22" s="5" t="n">
        <f aca="true">IF(G22="","",IF(K22="-","",1+SUM(INDIRECT(ADDRESS(2,COLUMN(N22))&amp;":"&amp;ADDRESS(ROW(),COLUMN(N22))))))</f>
        <v>10</v>
      </c>
      <c r="C22" s="6" t="s">
        <v>18</v>
      </c>
      <c r="D22" s="6" t="n">
        <v>1000</v>
      </c>
      <c r="E22" s="6" t="s">
        <v>14</v>
      </c>
      <c r="F22" s="6" t="s">
        <v>15</v>
      </c>
      <c r="G22" s="6" t="s">
        <v>21</v>
      </c>
      <c r="H22" s="6" t="n">
        <v>383</v>
      </c>
      <c r="I22" s="1" t="str">
        <f aca="true">IF(O22 - INDIRECT("O" &amp; ROW() - 1) = 0, "", INDIRECT("O" &amp; ROW() - 1) - O22)</f>
        <v/>
      </c>
      <c r="J22" s="7" t="n">
        <v>1</v>
      </c>
      <c r="L22" s="1" t="n">
        <f aca="true">IF(K22 = "-", -INDIRECT("D" &amp; ROW() - 1),H22)</f>
        <v>383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>3.3, Сакко</v>
      </c>
    </row>
    <row r="23" customFormat="false" ht="13.8" hidden="false" customHeight="true" outlineLevel="0" collapsed="false">
      <c r="A23" s="4" t="n">
        <f aca="true">IF(K23="-", "", 1 + SUM(INDIRECT(ADDRESS(2,COLUMN(N23)) &amp; ":" &amp; ADDRESS(ROW(),COLUMN(N23)))))</f>
        <v>10</v>
      </c>
      <c r="B23" s="5" t="n">
        <f aca="true">IF(G23="","",IF(K23="-","",1+SUM(INDIRECT(ADDRESS(2,COLUMN(N23))&amp;":"&amp;ADDRESS(ROW(),COLUMN(N23))))))</f>
        <v>10</v>
      </c>
      <c r="C23" s="6" t="s">
        <v>18</v>
      </c>
      <c r="D23" s="6" t="n">
        <v>1000</v>
      </c>
      <c r="E23" s="6" t="s">
        <v>14</v>
      </c>
      <c r="F23" s="6" t="s">
        <v>15</v>
      </c>
      <c r="G23" s="6" t="s">
        <v>22</v>
      </c>
      <c r="H23" s="6" t="n">
        <v>335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335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>3.3, Сакко</v>
      </c>
    </row>
    <row r="24" customFormat="false" ht="13.8" hidden="false" customHeight="true" outlineLevel="0" collapsed="false">
      <c r="A24" s="4" t="n">
        <f aca="true">IF(K24="-", "", 1 + SUM(INDIRECT(ADDRESS(2,COLUMN(N24)) &amp; ":" &amp; ADDRESS(ROW(),COLUMN(N24)))))</f>
        <v>10</v>
      </c>
      <c r="B24" s="5" t="n">
        <f aca="true">IF(G24="","",IF(K24="-","",1+SUM(INDIRECT(ADDRESS(2,COLUMN(N24))&amp;":"&amp;ADDRESS(ROW(),COLUMN(N24))))))</f>
        <v>10</v>
      </c>
      <c r="C24" s="6" t="s">
        <v>18</v>
      </c>
      <c r="D24" s="6" t="n">
        <v>1000</v>
      </c>
      <c r="E24" s="6" t="s">
        <v>14</v>
      </c>
      <c r="F24" s="6" t="s">
        <v>15</v>
      </c>
      <c r="G24" s="6" t="s">
        <v>23</v>
      </c>
      <c r="H24" s="6" t="n">
        <v>66</v>
      </c>
      <c r="I24" s="1" t="str">
        <f aca="true">IF(O24 - INDIRECT("O" &amp; ROW() - 1) = 0, "", INDIRECT("O" &amp; ROW() - 1) - O24)</f>
        <v/>
      </c>
      <c r="J24" s="7" t="n">
        <v>1</v>
      </c>
      <c r="L24" s="1" t="n">
        <f aca="true">IF(K24 = "-", -INDIRECT("D" &amp; ROW() - 1),H24)</f>
        <v>66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>3.3, Сакко</v>
      </c>
    </row>
    <row r="25" customFormat="false" ht="13.8" hidden="false" customHeight="true" outlineLevel="0" collapsed="false">
      <c r="A25" s="7" t="str">
        <f aca="true">IF(K25="-", "", 1 + SUM(INDIRECT(ADDRESS(2,COLUMN(N25)) &amp; ":" &amp; ADDRESS(ROW(),COLUMN(N25)))))</f>
        <v/>
      </c>
      <c r="B25" s="9" t="str">
        <f aca="true">IF(G25="","",IF(K25="-","",1+SUM(INDIRECT(ADDRESS(2,COLUMN(N25))&amp;":"&amp;ADDRESS(ROW(),COLUMN(N25))))))</f>
        <v/>
      </c>
      <c r="C25" s="7" t="s">
        <v>17</v>
      </c>
      <c r="D25" s="7" t="s">
        <v>17</v>
      </c>
      <c r="E25" s="7" t="s">
        <v>17</v>
      </c>
      <c r="F25" s="7" t="s">
        <v>17</v>
      </c>
      <c r="G25" s="7" t="s">
        <v>17</v>
      </c>
      <c r="H25" s="7" t="s">
        <v>17</v>
      </c>
      <c r="I25" s="1" t="str">
        <f aca="true">IF(O25 - INDIRECT("O" &amp; ROW() - 1) = 0, "", INDIRECT("O" &amp; ROW() - 1) - O25)</f>
        <v/>
      </c>
      <c r="J25" s="7" t="s">
        <v>17</v>
      </c>
      <c r="K25" s="7" t="s">
        <v>17</v>
      </c>
      <c r="L25" s="1" t="n">
        <f aca="true">IF(K25 = "-", -INDIRECT("D" &amp; ROW() - 1),H25)</f>
        <v>-1000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1</v>
      </c>
      <c r="O25" s="1" t="n">
        <f aca="true">IF(M25 = 0, INDIRECT("O" &amp; ROW() - 1), M25)</f>
        <v>0</v>
      </c>
      <c r="P25" s="1" t="str">
        <f aca="false">IF(G25="","",VLOOKUP(G25,'Вода SKU'!$A$1:$B$150,2,0))</f>
        <v>-</v>
      </c>
    </row>
    <row r="26" customFormat="false" ht="13.8" hidden="false" customHeight="true" outlineLevel="0" collapsed="false">
      <c r="A26" s="10" t="n">
        <f aca="true">IF(K26="-", "", 1 + SUM(INDIRECT(ADDRESS(2,COLUMN(N26)) &amp; ":" &amp; ADDRESS(ROW(),COLUMN(N26)))))</f>
        <v>11</v>
      </c>
      <c r="B26" s="11" t="n">
        <f aca="true">IF(G26="","",IF(K26="-","",1+SUM(INDIRECT(ADDRESS(2,COLUMN(N26))&amp;":"&amp;ADDRESS(ROW(),COLUMN(N26))))))</f>
        <v>11</v>
      </c>
      <c r="C26" s="12" t="s">
        <v>18</v>
      </c>
      <c r="D26" s="12" t="n">
        <v>1000</v>
      </c>
      <c r="E26" s="12" t="s">
        <v>24</v>
      </c>
      <c r="F26" s="12" t="s">
        <v>25</v>
      </c>
      <c r="G26" s="12" t="s">
        <v>26</v>
      </c>
      <c r="H26" s="12" t="n">
        <v>363</v>
      </c>
      <c r="I26" s="1" t="str">
        <f aca="true">IF(O26 - INDIRECT("O" &amp; ROW() - 1) = 0, "", INDIRECT("O" &amp; ROW() - 1) - O26)</f>
        <v/>
      </c>
      <c r="J26" s="7" t="n">
        <v>1</v>
      </c>
      <c r="L26" s="1" t="n">
        <f aca="true">IF(K26 = "-", -INDIRECT("D" &amp; ROW() - 1),H26)</f>
        <v>363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>3.3, Сакко</v>
      </c>
    </row>
    <row r="27" customFormat="false" ht="13.8" hidden="false" customHeight="true" outlineLevel="0" collapsed="false">
      <c r="A27" s="10" t="n">
        <f aca="true">IF(K27="-", "", 1 + SUM(INDIRECT(ADDRESS(2,COLUMN(N27)) &amp; ":" &amp; ADDRESS(ROW(),COLUMN(N27)))))</f>
        <v>11</v>
      </c>
      <c r="B27" s="11" t="n">
        <f aca="true">IF(G27="","",IF(K27="-","",1+SUM(INDIRECT(ADDRESS(2,COLUMN(N27))&amp;":"&amp;ADDRESS(ROW(),COLUMN(N27))))))</f>
        <v>11</v>
      </c>
      <c r="C27" s="12" t="s">
        <v>18</v>
      </c>
      <c r="D27" s="12" t="n">
        <v>1000</v>
      </c>
      <c r="E27" s="12" t="s">
        <v>24</v>
      </c>
      <c r="F27" s="12" t="s">
        <v>25</v>
      </c>
      <c r="G27" s="12" t="s">
        <v>27</v>
      </c>
      <c r="H27" s="12" t="n">
        <v>438</v>
      </c>
      <c r="I27" s="1" t="str">
        <f aca="true">IF(O27 - INDIRECT("O" &amp; ROW() - 1) = 0, "", INDIRECT("O" &amp; ROW() - 1) - O27)</f>
        <v/>
      </c>
      <c r="J27" s="7" t="n">
        <v>1</v>
      </c>
      <c r="L27" s="1" t="n">
        <f aca="true">IF(K27 = "-", -INDIRECT("D" &amp; ROW() - 1),H27)</f>
        <v>438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>3.3, Сакко</v>
      </c>
    </row>
    <row r="28" customFormat="false" ht="13.8" hidden="false" customHeight="true" outlineLevel="0" collapsed="false">
      <c r="A28" s="10" t="n">
        <f aca="true">IF(K28="-", "", 1 + SUM(INDIRECT(ADDRESS(2,COLUMN(N28)) &amp; ":" &amp; ADDRESS(ROW(),COLUMN(N28)))))</f>
        <v>11</v>
      </c>
      <c r="B28" s="11" t="n">
        <f aca="true">IF(G28="","",IF(K28="-","",1+SUM(INDIRECT(ADDRESS(2,COLUMN(N28))&amp;":"&amp;ADDRESS(ROW(),COLUMN(N28))))))</f>
        <v>11</v>
      </c>
      <c r="C28" s="12" t="s">
        <v>18</v>
      </c>
      <c r="D28" s="12" t="n">
        <v>1000</v>
      </c>
      <c r="E28" s="12" t="s">
        <v>24</v>
      </c>
      <c r="F28" s="12" t="s">
        <v>25</v>
      </c>
      <c r="G28" s="12" t="s">
        <v>28</v>
      </c>
      <c r="H28" s="12" t="n">
        <v>69</v>
      </c>
      <c r="I28" s="1" t="str">
        <f aca="true">IF(O28 - INDIRECT("O" &amp; ROW() - 1) = 0, "", INDIRECT("O" &amp; ROW() - 1) - O28)</f>
        <v/>
      </c>
      <c r="J28" s="7" t="n">
        <v>1</v>
      </c>
      <c r="L28" s="1" t="n">
        <f aca="true">IF(K28 = "-", -INDIRECT("D" &amp; ROW() - 1),H28)</f>
        <v>69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>3.3, Сакко</v>
      </c>
    </row>
    <row r="29" customFormat="false" ht="13.8" hidden="false" customHeight="true" outlineLevel="0" collapsed="false">
      <c r="A29" s="10" t="n">
        <f aca="true">IF(K29="-", "", 1 + SUM(INDIRECT(ADDRESS(2,COLUMN(N29)) &amp; ":" &amp; ADDRESS(ROW(),COLUMN(N29)))))</f>
        <v>11</v>
      </c>
      <c r="B29" s="11" t="n">
        <f aca="true">IF(G29="","",IF(K29="-","",1+SUM(INDIRECT(ADDRESS(2,COLUMN(N29))&amp;":"&amp;ADDRESS(ROW(),COLUMN(N29))))))</f>
        <v>11</v>
      </c>
      <c r="C29" s="12" t="s">
        <v>18</v>
      </c>
      <c r="D29" s="12" t="n">
        <v>1000</v>
      </c>
      <c r="E29" s="12" t="s">
        <v>24</v>
      </c>
      <c r="F29" s="12" t="s">
        <v>29</v>
      </c>
      <c r="G29" s="12" t="s">
        <v>30</v>
      </c>
      <c r="H29" s="12" t="n">
        <v>130</v>
      </c>
      <c r="I29" s="1" t="str">
        <f aca="true">IF(O29 - INDIRECT("O" &amp; ROW() - 1) = 0, "", INDIRECT("O" &amp; ROW() - 1) - O29)</f>
        <v/>
      </c>
      <c r="J29" s="7" t="n">
        <v>1</v>
      </c>
      <c r="L29" s="1" t="n">
        <f aca="true">IF(K29 = "-", -INDIRECT("D" &amp; ROW() - 1),H29)</f>
        <v>130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>3.3, Сакко</v>
      </c>
    </row>
    <row r="30" customFormat="false" ht="13.8" hidden="false" customHeight="true" outlineLevel="0" collapsed="false">
      <c r="A30" s="8" t="str">
        <f aca="true">IF(K30="-", "", 1 + SUM(INDIRECT(ADDRESS(2,COLUMN(N30)) &amp; ":" &amp; ADDRESS(ROW(),COLUMN(N30)))))</f>
        <v/>
      </c>
      <c r="B30" s="9" t="str">
        <f aca="true">IF(G30="","",IF(K30="-","",1+SUM(INDIRECT(ADDRESS(2,COLUMN(N30))&amp;":"&amp;ADDRESS(ROW(),COLUMN(N30))))))</f>
        <v/>
      </c>
      <c r="C30" s="7" t="s">
        <v>17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  <c r="I30" s="1" t="str">
        <f aca="true">IF(O30 - INDIRECT("O" &amp; ROW() - 1) = 0, "", INDIRECT("O" &amp; ROW() - 1) - O30)</f>
        <v/>
      </c>
      <c r="J30" s="7" t="s">
        <v>17</v>
      </c>
      <c r="K30" s="7" t="s">
        <v>17</v>
      </c>
      <c r="L30" s="1" t="n">
        <f aca="true">IF(K30 = "-", -INDIRECT("D" &amp; ROW() - 1),H30)</f>
        <v>-1000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1</v>
      </c>
      <c r="O30" s="1" t="n">
        <f aca="true">IF(M30 = 0, INDIRECT("O" &amp; ROW() - 1), M30)</f>
        <v>0</v>
      </c>
      <c r="P30" s="1" t="str">
        <f aca="false">IF(G30="","",VLOOKUP(G30,'Вода SKU'!$A$1:$B$150,2,0))</f>
        <v>-</v>
      </c>
    </row>
    <row r="31" customFormat="false" ht="13.8" hidden="false" customHeight="true" outlineLevel="0" collapsed="false">
      <c r="A31" s="10" t="n">
        <f aca="true">IF(K31="-", "", 1 + SUM(INDIRECT(ADDRESS(2,COLUMN(N31)) &amp; ":" &amp; ADDRESS(ROW(),COLUMN(N31)))))</f>
        <v>12</v>
      </c>
      <c r="B31" s="11" t="n">
        <f aca="true">IF(G31="","",IF(K31="-","",1+SUM(INDIRECT(ADDRESS(2,COLUMN(N31))&amp;":"&amp;ADDRESS(ROW(),COLUMN(N31))))))</f>
        <v>12</v>
      </c>
      <c r="C31" s="12" t="s">
        <v>18</v>
      </c>
      <c r="D31" s="12" t="n">
        <v>1000</v>
      </c>
      <c r="E31" s="12" t="s">
        <v>24</v>
      </c>
      <c r="F31" s="12" t="s">
        <v>29</v>
      </c>
      <c r="G31" s="12" t="s">
        <v>30</v>
      </c>
      <c r="H31" s="12" t="n">
        <v>164</v>
      </c>
      <c r="I31" s="1" t="str">
        <f aca="true">IF(O31 - INDIRECT("O" &amp; ROW() - 1) = 0, "", INDIRECT("O" &amp; ROW() - 1) - O31)</f>
        <v/>
      </c>
      <c r="J31" s="7" t="n">
        <v>1</v>
      </c>
      <c r="L31" s="1" t="n">
        <f aca="true">IF(K31 = "-", -INDIRECT("D" &amp; ROW() - 1),H31)</f>
        <v>164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>3.3, Сакко</v>
      </c>
    </row>
    <row r="32" customFormat="false" ht="13.8" hidden="false" customHeight="true" outlineLevel="0" collapsed="false">
      <c r="A32" s="10" t="n">
        <f aca="true">IF(K32="-", "", 1 + SUM(INDIRECT(ADDRESS(2,COLUMN(N32)) &amp; ":" &amp; ADDRESS(ROW(),COLUMN(N32)))))</f>
        <v>12</v>
      </c>
      <c r="B32" s="11" t="n">
        <f aca="true">IF(G32="","",IF(K32="-","",1+SUM(INDIRECT(ADDRESS(2,COLUMN(N32))&amp;":"&amp;ADDRESS(ROW(),COLUMN(N32))))))</f>
        <v>12</v>
      </c>
      <c r="C32" s="12" t="s">
        <v>18</v>
      </c>
      <c r="D32" s="12" t="n">
        <v>1000</v>
      </c>
      <c r="E32" s="12" t="s">
        <v>24</v>
      </c>
      <c r="F32" s="12" t="s">
        <v>29</v>
      </c>
      <c r="G32" s="12" t="s">
        <v>31</v>
      </c>
      <c r="H32" s="12" t="n">
        <v>143</v>
      </c>
      <c r="I32" s="1" t="str">
        <f aca="true">IF(O32 - INDIRECT("O" &amp; ROW() - 1) = 0, "", INDIRECT("O" &amp; ROW() - 1) - O32)</f>
        <v/>
      </c>
      <c r="J32" s="7" t="n">
        <v>1</v>
      </c>
      <c r="L32" s="1" t="n">
        <f aca="true">IF(K32 = "-", -INDIRECT("D" &amp; ROW() - 1),H32)</f>
        <v>143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>3.3, Сакко</v>
      </c>
    </row>
    <row r="33" customFormat="false" ht="13.8" hidden="false" customHeight="true" outlineLevel="0" collapsed="false">
      <c r="A33" s="10" t="n">
        <f aca="true">IF(K33="-", "", 1 + SUM(INDIRECT(ADDRESS(2,COLUMN(N33)) &amp; ":" &amp; ADDRESS(ROW(),COLUMN(N33)))))</f>
        <v>12</v>
      </c>
      <c r="B33" s="11" t="n">
        <f aca="true">IF(G33="","",IF(K33="-","",1+SUM(INDIRECT(ADDRESS(2,COLUMN(N33))&amp;":"&amp;ADDRESS(ROW(),COLUMN(N33))))))</f>
        <v>12</v>
      </c>
      <c r="C33" s="12" t="s">
        <v>18</v>
      </c>
      <c r="D33" s="12" t="n">
        <v>1000</v>
      </c>
      <c r="E33" s="12" t="s">
        <v>24</v>
      </c>
      <c r="F33" s="12" t="s">
        <v>29</v>
      </c>
      <c r="G33" s="12" t="s">
        <v>32</v>
      </c>
      <c r="H33" s="12" t="n">
        <v>693</v>
      </c>
      <c r="I33" s="1" t="str">
        <f aca="true">IF(O33 - INDIRECT("O" &amp; ROW() - 1) = 0, "", INDIRECT("O" &amp; ROW() - 1) - O33)</f>
        <v/>
      </c>
      <c r="J33" s="7" t="n">
        <v>1</v>
      </c>
      <c r="L33" s="1" t="n">
        <f aca="true">IF(K33 = "-", -INDIRECT("D" &amp; ROW() - 1),H33)</f>
        <v>693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>3.3, Сакко</v>
      </c>
    </row>
    <row r="34" customFormat="false" ht="13.8" hidden="false" customHeight="true" outlineLevel="0" collapsed="false">
      <c r="A34" s="8" t="str">
        <f aca="true">IF(K34="-", "", 1 + SUM(INDIRECT(ADDRESS(2,COLUMN(N34)) &amp; ":" &amp; ADDRESS(ROW(),COLUMN(N34)))))</f>
        <v/>
      </c>
      <c r="B34" s="9" t="str">
        <f aca="true">IF(G34="","",IF(K34="-","",1+SUM(INDIRECT(ADDRESS(2,COLUMN(N34))&amp;":"&amp;ADDRESS(ROW(),COLUMN(N34))))))</f>
        <v/>
      </c>
      <c r="C34" s="7" t="s">
        <v>17</v>
      </c>
      <c r="D34" s="7" t="s">
        <v>17</v>
      </c>
      <c r="E34" s="7" t="s">
        <v>17</v>
      </c>
      <c r="F34" s="7" t="s">
        <v>17</v>
      </c>
      <c r="G34" s="7" t="s">
        <v>17</v>
      </c>
      <c r="H34" s="7" t="s">
        <v>17</v>
      </c>
      <c r="I34" s="1" t="str">
        <f aca="true">IF(O34 - INDIRECT("O" &amp; ROW() - 1) = 0, "", INDIRECT("O" &amp; ROW() - 1) - O34)</f>
        <v/>
      </c>
      <c r="J34" s="7" t="s">
        <v>17</v>
      </c>
      <c r="K34" s="7" t="s">
        <v>17</v>
      </c>
      <c r="L34" s="1" t="n">
        <f aca="true">IF(K34 = "-", -INDIRECT("D" &amp; ROW() - 1),H34)</f>
        <v>-1000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1</v>
      </c>
      <c r="O34" s="1" t="n">
        <f aca="true">IF(M34 = 0, INDIRECT("O" &amp; ROW() - 1), M34)</f>
        <v>0</v>
      </c>
      <c r="P34" s="1" t="str">
        <f aca="false">IF(G34="","",VLOOKUP(G34,'Вода SKU'!$A$1:$B$150,2,0))</f>
        <v>-</v>
      </c>
    </row>
    <row r="35" customFormat="false" ht="13.8" hidden="false" customHeight="true" outlineLevel="0" collapsed="false">
      <c r="A35" s="10" t="n">
        <f aca="true">IF(K35="-", "", 1 + SUM(INDIRECT(ADDRESS(2,COLUMN(N35)) &amp; ":" &amp; ADDRESS(ROW(),COLUMN(N35)))))</f>
        <v>13</v>
      </c>
      <c r="B35" s="11" t="n">
        <f aca="true">IF(G35="","",IF(K35="-","",1+SUM(INDIRECT(ADDRESS(2,COLUMN(N35))&amp;":"&amp;ADDRESS(ROW(),COLUMN(N35))))))</f>
        <v>13</v>
      </c>
      <c r="C35" s="12" t="s">
        <v>18</v>
      </c>
      <c r="D35" s="12" t="n">
        <v>1000</v>
      </c>
      <c r="E35" s="12" t="s">
        <v>24</v>
      </c>
      <c r="F35" s="12" t="s">
        <v>29</v>
      </c>
      <c r="G35" s="12" t="s">
        <v>32</v>
      </c>
      <c r="H35" s="12" t="n">
        <v>800</v>
      </c>
      <c r="I35" s="1" t="str">
        <f aca="true">IF(O35 - INDIRECT("O" &amp; ROW() - 1) = 0, "", INDIRECT("O" &amp; ROW() - 1) - O35)</f>
        <v/>
      </c>
      <c r="J35" s="7" t="n">
        <v>1</v>
      </c>
      <c r="L35" s="1" t="n">
        <f aca="true">IF(K35 = "-", -INDIRECT("D" &amp; ROW() - 1),H35)</f>
        <v>800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>3.3, Сакко</v>
      </c>
    </row>
    <row r="36" customFormat="false" ht="13.8" hidden="false" customHeight="true" outlineLevel="0" collapsed="false">
      <c r="A36" s="10" t="n">
        <f aca="true">IF(K36="-", "", 1 + SUM(INDIRECT(ADDRESS(2,COLUMN(N36)) &amp; ":" &amp; ADDRESS(ROW(),COLUMN(N36)))))</f>
        <v>13</v>
      </c>
      <c r="B36" s="11" t="n">
        <f aca="true">IF(G36="","",IF(K36="-","",1+SUM(INDIRECT(ADDRESS(2,COLUMN(N36))&amp;":"&amp;ADDRESS(ROW(),COLUMN(N36))))))</f>
        <v>13</v>
      </c>
      <c r="C36" s="12" t="s">
        <v>18</v>
      </c>
      <c r="D36" s="12" t="n">
        <v>1000</v>
      </c>
      <c r="E36" s="12" t="s">
        <v>24</v>
      </c>
      <c r="F36" s="12" t="s">
        <v>29</v>
      </c>
      <c r="G36" s="12" t="s">
        <v>33</v>
      </c>
      <c r="H36" s="12" t="n">
        <v>200</v>
      </c>
      <c r="I36" s="1" t="str">
        <f aca="true">IF(O36 - INDIRECT("O" &amp; ROW() - 1) = 0, "", INDIRECT("O" &amp; ROW() - 1) - O36)</f>
        <v/>
      </c>
      <c r="J36" s="7" t="n">
        <v>1</v>
      </c>
      <c r="L36" s="1" t="n">
        <f aca="true">IF(K36 = "-", -INDIRECT("D" &amp; ROW() - 1),H36)</f>
        <v>200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>3.3, Сакко</v>
      </c>
    </row>
    <row r="37" customFormat="false" ht="13.8" hidden="false" customHeight="true" outlineLevel="0" collapsed="false">
      <c r="A37" s="8" t="str">
        <f aca="true">IF(K37="-", "", 1 + SUM(INDIRECT(ADDRESS(2,COLUMN(N37)) &amp; ":" &amp; ADDRESS(ROW(),COLUMN(N37)))))</f>
        <v/>
      </c>
      <c r="B37" s="9" t="str">
        <f aca="true">IF(G37="","",IF(K37="-","",1+SUM(INDIRECT(ADDRESS(2,COLUMN(N37))&amp;":"&amp;ADDRESS(ROW(),COLUMN(N37))))))</f>
        <v/>
      </c>
      <c r="C37" s="7" t="s">
        <v>17</v>
      </c>
      <c r="D37" s="7" t="s">
        <v>17</v>
      </c>
      <c r="E37" s="7" t="s">
        <v>17</v>
      </c>
      <c r="F37" s="7" t="s">
        <v>17</v>
      </c>
      <c r="G37" s="7" t="s">
        <v>17</v>
      </c>
      <c r="H37" s="7" t="s">
        <v>17</v>
      </c>
      <c r="I37" s="1" t="str">
        <f aca="true">IF(O37 - INDIRECT("O" &amp; ROW() - 1) = 0, "", INDIRECT("O" &amp; ROW() - 1) - O37)</f>
        <v/>
      </c>
      <c r="J37" s="7" t="s">
        <v>17</v>
      </c>
      <c r="K37" s="7" t="s">
        <v>17</v>
      </c>
      <c r="L37" s="1" t="n">
        <f aca="true">IF(K37 = "-", -INDIRECT("D" &amp; ROW() - 1),H37)</f>
        <v>-1000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1</v>
      </c>
      <c r="O37" s="1" t="n">
        <f aca="true">IF(M37 = 0, INDIRECT("O" &amp; ROW() - 1), M37)</f>
        <v>0</v>
      </c>
      <c r="P37" s="1" t="str">
        <f aca="false">IF(G37="","",VLOOKUP(G37,'Вода SKU'!$A$1:$B$150,2,0))</f>
        <v>-</v>
      </c>
    </row>
    <row r="38" customFormat="false" ht="13.8" hidden="false" customHeight="true" outlineLevel="0" collapsed="false">
      <c r="A38" s="10" t="n">
        <f aca="true">IF(K38="-", "", 1 + SUM(INDIRECT(ADDRESS(2,COLUMN(N38)) &amp; ":" &amp; ADDRESS(ROW(),COLUMN(N38)))))</f>
        <v>14</v>
      </c>
      <c r="B38" s="11" t="n">
        <f aca="true">IF(G38="","",IF(K38="-","",1+SUM(INDIRECT(ADDRESS(2,COLUMN(N38))&amp;":"&amp;ADDRESS(ROW(),COLUMN(N38))))))</f>
        <v>14</v>
      </c>
      <c r="C38" s="12" t="s">
        <v>13</v>
      </c>
      <c r="D38" s="12" t="n">
        <v>1000</v>
      </c>
      <c r="E38" s="12" t="s">
        <v>24</v>
      </c>
      <c r="F38" s="12" t="s">
        <v>34</v>
      </c>
      <c r="G38" s="12" t="s">
        <v>35</v>
      </c>
      <c r="H38" s="12" t="n">
        <v>36</v>
      </c>
      <c r="I38" s="1" t="str">
        <f aca="true">IF(O38 - INDIRECT("O" &amp; ROW() - 1) = 0, "", INDIRECT("O" &amp; ROW() - 1) - O38)</f>
        <v/>
      </c>
      <c r="J38" s="7" t="n">
        <v>1</v>
      </c>
      <c r="L38" s="1" t="n">
        <f aca="true">IF(K38 = "-", -INDIRECT("D" &amp; ROW() - 1),H38)</f>
        <v>36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>3.6, Альче</v>
      </c>
    </row>
    <row r="39" customFormat="false" ht="13.8" hidden="false" customHeight="true" outlineLevel="0" collapsed="false">
      <c r="A39" s="10" t="n">
        <f aca="true">IF(K39="-", "", 1 + SUM(INDIRECT(ADDRESS(2,COLUMN(N39)) &amp; ":" &amp; ADDRESS(ROW(),COLUMN(N39)))))</f>
        <v>14</v>
      </c>
      <c r="B39" s="11" t="n">
        <f aca="true">IF(G39="","",IF(K39="-","",1+SUM(INDIRECT(ADDRESS(2,COLUMN(N39))&amp;":"&amp;ADDRESS(ROW(),COLUMN(N39))))))</f>
        <v>14</v>
      </c>
      <c r="C39" s="12" t="s">
        <v>13</v>
      </c>
      <c r="D39" s="12" t="n">
        <v>1000</v>
      </c>
      <c r="E39" s="12" t="s">
        <v>24</v>
      </c>
      <c r="F39" s="12" t="s">
        <v>25</v>
      </c>
      <c r="G39" s="12" t="s">
        <v>36</v>
      </c>
      <c r="H39" s="12" t="n">
        <v>964</v>
      </c>
      <c r="I39" s="1" t="str">
        <f aca="true">IF(O39 - INDIRECT("O" &amp; ROW() - 1) = 0, "", INDIRECT("O" &amp; ROW() - 1) - O39)</f>
        <v/>
      </c>
      <c r="J39" s="7" t="n">
        <v>1</v>
      </c>
      <c r="L39" s="1" t="n">
        <f aca="true">IF(K39 = "-", -INDIRECT("D" &amp; ROW() - 1),H39)</f>
        <v>964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>3.6, Альче</v>
      </c>
    </row>
    <row r="40" customFormat="false" ht="13.8" hidden="false" customHeight="true" outlineLevel="0" collapsed="false">
      <c r="A40" s="8" t="str">
        <f aca="true">IF(K40="-", "", 1 + SUM(INDIRECT(ADDRESS(2,COLUMN(N40)) &amp; ":" &amp; ADDRESS(ROW(),COLUMN(N40)))))</f>
        <v/>
      </c>
      <c r="B40" s="9" t="str">
        <f aca="true">IF(G40="","",IF(K40="-","",1+SUM(INDIRECT(ADDRESS(2,COLUMN(N40))&amp;":"&amp;ADDRESS(ROW(),COLUMN(N40))))))</f>
        <v/>
      </c>
      <c r="C40" s="7" t="s">
        <v>17</v>
      </c>
      <c r="D40" s="7" t="s">
        <v>17</v>
      </c>
      <c r="E40" s="7" t="s">
        <v>17</v>
      </c>
      <c r="F40" s="7" t="s">
        <v>17</v>
      </c>
      <c r="G40" s="7" t="s">
        <v>17</v>
      </c>
      <c r="H40" s="7" t="s">
        <v>17</v>
      </c>
      <c r="I40" s="1" t="str">
        <f aca="true">IF(O40 - INDIRECT("O" &amp; ROW() - 1) = 0, "", INDIRECT("O" &amp; ROW() - 1) - O40)</f>
        <v/>
      </c>
      <c r="J40" s="7" t="s">
        <v>17</v>
      </c>
      <c r="K40" s="7" t="s">
        <v>17</v>
      </c>
      <c r="L40" s="1" t="n">
        <f aca="true">IF(K40 = "-", -INDIRECT("D" &amp; ROW() - 1),H40)</f>
        <v>-1000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1</v>
      </c>
      <c r="O40" s="1" t="n">
        <f aca="true">IF(M40 = 0, INDIRECT("O" &amp; ROW() - 1), M40)</f>
        <v>0</v>
      </c>
      <c r="P40" s="1" t="str">
        <f aca="false">IF(G40="","",VLOOKUP(G40,'Вода SKU'!$A$1:$B$150,2,0))</f>
        <v>-</v>
      </c>
    </row>
    <row r="41" customFormat="false" ht="13.8" hidden="false" customHeight="true" outlineLevel="0" collapsed="false">
      <c r="A41" s="10" t="n">
        <f aca="true">IF(K41="-", "", 1 + SUM(INDIRECT(ADDRESS(2,COLUMN(N41)) &amp; ":" &amp; ADDRESS(ROW(),COLUMN(N41)))))</f>
        <v>15</v>
      </c>
      <c r="B41" s="11" t="n">
        <f aca="true">IF(G41="","",IF(K41="-","",1+SUM(INDIRECT(ADDRESS(2,COLUMN(N41))&amp;":"&amp;ADDRESS(ROW(),COLUMN(N41))))))</f>
        <v>15</v>
      </c>
      <c r="C41" s="12" t="s">
        <v>13</v>
      </c>
      <c r="D41" s="12" t="n">
        <v>1000</v>
      </c>
      <c r="E41" s="12" t="s">
        <v>24</v>
      </c>
      <c r="F41" s="12" t="s">
        <v>25</v>
      </c>
      <c r="G41" s="12" t="s">
        <v>36</v>
      </c>
      <c r="H41" s="12" t="n">
        <v>1000</v>
      </c>
      <c r="I41" s="1" t="str">
        <f aca="true">IF(O41 - INDIRECT("O" &amp; ROW() - 1) = 0, "", INDIRECT("O" &amp; ROW() - 1) - O41)</f>
        <v/>
      </c>
      <c r="J41" s="7" t="n">
        <v>1</v>
      </c>
      <c r="L41" s="1" t="n">
        <f aca="true">IF(K41 = "-", -INDIRECT("D" &amp; ROW() - 1),H41)</f>
        <v>1000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>3.6, Альче</v>
      </c>
    </row>
    <row r="42" customFormat="false" ht="13.8" hidden="false" customHeight="true" outlineLevel="0" collapsed="false">
      <c r="A42" s="8" t="str">
        <f aca="true">IF(K42="-", "", 1 + SUM(INDIRECT(ADDRESS(2,COLUMN(N42)) &amp; ":" &amp; ADDRESS(ROW(),COLUMN(N42)))))</f>
        <v/>
      </c>
      <c r="B42" s="9" t="str">
        <f aca="true">IF(G42="","",IF(K42="-","",1+SUM(INDIRECT(ADDRESS(2,COLUMN(N42))&amp;":"&amp;ADDRESS(ROW(),COLUMN(N42))))))</f>
        <v/>
      </c>
      <c r="C42" s="7" t="s">
        <v>17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  <c r="I42" s="1" t="str">
        <f aca="true">IF(O42 - INDIRECT("O" &amp; ROW() - 1) = 0, "", INDIRECT("O" &amp; ROW() - 1) - O42)</f>
        <v/>
      </c>
      <c r="J42" s="7" t="s">
        <v>17</v>
      </c>
      <c r="K42" s="7" t="s">
        <v>17</v>
      </c>
      <c r="L42" s="1" t="n">
        <f aca="true">IF(K42 = "-", -INDIRECT("D" &amp; ROW() - 1),H42)</f>
        <v>-1000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1</v>
      </c>
      <c r="O42" s="1" t="n">
        <f aca="true">IF(M42 = 0, INDIRECT("O" &amp; ROW() - 1), M42)</f>
        <v>0</v>
      </c>
      <c r="P42" s="1" t="str">
        <f aca="false">IF(G42="","",VLOOKUP(G42,'Вода SKU'!$A$1:$B$150,2,0))</f>
        <v>-</v>
      </c>
    </row>
    <row r="43" customFormat="false" ht="13.8" hidden="false" customHeight="true" outlineLevel="0" collapsed="false">
      <c r="A43" s="10" t="n">
        <f aca="true">IF(K43="-", "", 1 + SUM(INDIRECT(ADDRESS(2,COLUMN(N43)) &amp; ":" &amp; ADDRESS(ROW(),COLUMN(N43)))))</f>
        <v>16</v>
      </c>
      <c r="B43" s="11" t="n">
        <f aca="true">IF(G43="","",IF(K43="-","",1+SUM(INDIRECT(ADDRESS(2,COLUMN(N43))&amp;":"&amp;ADDRESS(ROW(),COLUMN(N43))))))</f>
        <v>16</v>
      </c>
      <c r="C43" s="12" t="s">
        <v>13</v>
      </c>
      <c r="D43" s="12" t="n">
        <v>1000</v>
      </c>
      <c r="E43" s="12" t="s">
        <v>24</v>
      </c>
      <c r="F43" s="12" t="s">
        <v>25</v>
      </c>
      <c r="G43" s="12" t="s">
        <v>36</v>
      </c>
      <c r="H43" s="12" t="n">
        <v>434</v>
      </c>
      <c r="I43" s="1" t="str">
        <f aca="true">IF(O43 - INDIRECT("O" &amp; ROW() - 1) = 0, "", INDIRECT("O" &amp; ROW() - 1) - O43)</f>
        <v/>
      </c>
      <c r="J43" s="7" t="n">
        <v>1</v>
      </c>
      <c r="L43" s="1" t="n">
        <f aca="true">IF(K43 = "-", -INDIRECT("D" &amp; ROW() - 1),H43)</f>
        <v>434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>3.6, Альче</v>
      </c>
    </row>
    <row r="44" customFormat="false" ht="13.8" hidden="false" customHeight="true" outlineLevel="0" collapsed="false">
      <c r="B44" s="9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true">IF(K44 = "-", -INDIRECT("D" &amp; ROW() - 1),H44)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B45" s="9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true">IF(K45 = "-", -INDIRECT("D" &amp; ROW() - 1),H45)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B46" s="9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B47" s="9" t="str">
        <f aca="true">IF(G47="","",IF(K47="-","",1+SUM(INDIRECT(ADDRESS(2,COLUMN(N47))&amp;":"&amp;ADDRESS(ROW(),COLUMN(N47))))))</f>
        <v/>
      </c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B48" s="9" t="str">
        <f aca="true">IF(G48="","",IF(K48="-","",1+SUM(INDIRECT(ADDRESS(2,COLUMN(N48))&amp;":"&amp;ADDRESS(ROW(),COLUMN(N48))))))</f>
        <v/>
      </c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B49" s="9" t="str">
        <f aca="true">IF(G49="","",IF(K49="-","",1+SUM(INDIRECT(ADDRESS(2,COLUMN(N49))&amp;":"&amp;ADDRESS(ROW(),COLUMN(N49))))))</f>
        <v/>
      </c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B50" s="9" t="str">
        <f aca="true">IF(G50="","",IF(K50="-","",1+SUM(INDIRECT(ADDRESS(2,COLUMN(N50))&amp;":"&amp;ADDRESS(ROW(),COLUMN(N50))))))</f>
        <v/>
      </c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B51" s="9" t="str">
        <f aca="true">IF(G51="","",IF(K51="-","",1+SUM(INDIRECT(ADDRESS(2,COLUMN(N51))&amp;":"&amp;ADDRESS(ROW(),COLUMN(N51))))))</f>
        <v/>
      </c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B52" s="9" t="str">
        <f aca="true">IF(G52="","",IF(K52="-","",1+SUM(INDIRECT(ADDRESS(2,COLUMN(N52))&amp;":"&amp;ADDRESS(ROW(),COLUMN(N52))))))</f>
        <v/>
      </c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IF(K69="-",SUM(INDIRECT(ADDRESS(2,COLUMN(L69))&amp;":"&amp;ADDRESS(ROW(),COLUMN(L69)))),0)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IF(K70="-",SUM(INDIRECT(ADDRESS(2,COLUMN(L70))&amp;":"&amp;ADDRESS(ROW(),COLUMN(L70)))),0)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IF(K71="-",SUM(INDIRECT(ADDRESS(2,COLUMN(L71))&amp;":"&amp;ADDRESS(ROW(),COLUMN(L71)))),0)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IF(K72="-",SUM(INDIRECT(ADDRESS(2,COLUMN(L72))&amp;":"&amp;ADDRESS(ROW(),COLUMN(L72)))),0)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IF(K73="-",SUM(INDIRECT(ADDRESS(2,COLUMN(L73))&amp;":"&amp;ADDRESS(ROW(),COLUMN(L73)))),0)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IF(G91="","",VLOOKUP(G91,'Вода SKU'!$A$1:$B$150,2,0))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 = "-", SUM(INDIRECT(ADDRESS(2,COLUMN(L92)) &amp; ":" &amp; ADDRESS(ROW(),COLUMN(L92)))), 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IF(G92="","",VLOOKUP(G92,'Вода SKU'!$A$1:$B$150,2,0))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 = "-", SUM(INDIRECT(ADDRESS(2,COLUMN(L93)) &amp; ":" &amp; ADDRESS(ROW(),COLUMN(L93)))), 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IF(G93="","",VLOOKUP(G93,'Вода SKU'!$A$1:$B$150,2,0))</f>
        <v/>
      </c>
    </row>
    <row r="94" customFormat="false" ht="13.8" hidden="false" customHeight="true" outlineLevel="0" collapsed="false">
      <c r="I94" s="1" t="str">
        <f aca="true">IF(O94 - INDIRECT("O" &amp; ROW() - 1) = 0, "", INDIRECT("O" &amp; ROW() - 1) - O94)</f>
        <v/>
      </c>
      <c r="L94" s="1" t="n">
        <f aca="false">IF(K94 = "-", -D93,H94)</f>
        <v>0</v>
      </c>
      <c r="M94" s="1" t="n">
        <f aca="true">IF(K94 = "-", SUM(INDIRECT(ADDRESS(2,COLUMN(L94)) &amp; ":" &amp; ADDRESS(ROW(),COLUMN(L94)))), 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IF(G94="","",VLOOKUP(G94,'Вода SKU'!$A$1:$B$150,2,0))</f>
        <v/>
      </c>
    </row>
    <row r="95" customFormat="false" ht="13.8" hidden="false" customHeight="true" outlineLevel="0" collapsed="false">
      <c r="I95" s="1" t="str">
        <f aca="true">IF(O95 - INDIRECT("O" &amp; ROW() - 1) = 0, "", INDIRECT("O" &amp; ROW() - 1) - O95)</f>
        <v/>
      </c>
      <c r="L95" s="1" t="n">
        <f aca="false">IF(K95 = "-", -D94,H95)</f>
        <v>0</v>
      </c>
      <c r="M95" s="1" t="n">
        <f aca="true">IF(K95 = "-", SUM(INDIRECT(ADDRESS(2,COLUMN(L95)) &amp; ":" &amp; ADDRESS(ROW(),COLUMN(L95)))), 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IF(G95="","",VLOOKUP(G95,'Вода SKU'!$A$1:$B$150,2,0))</f>
        <v/>
      </c>
    </row>
    <row r="96" customFormat="false" ht="13.8" hidden="false" customHeight="true" outlineLevel="0" collapsed="false">
      <c r="I96" s="1" t="str">
        <f aca="true">IF(O96 - INDIRECT("O" &amp; ROW() - 1) = 0, "", INDIRECT("O" &amp; ROW() - 1) - O96)</f>
        <v/>
      </c>
      <c r="L96" s="1" t="n">
        <f aca="false">IF(K96 = "-", -D95,H96)</f>
        <v>0</v>
      </c>
      <c r="M96" s="1" t="n">
        <f aca="true">IF(K96 = "-", SUM(INDIRECT(ADDRESS(2,COLUMN(L96)) &amp; ":" &amp; ADDRESS(ROW(),COLUMN(L96)))), 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IF(G96="","",VLOOKUP(G96,'Вода SKU'!$A$1:$B$150,2,0))</f>
        <v/>
      </c>
    </row>
    <row r="97" customFormat="false" ht="13.8" hidden="false" customHeight="true" outlineLevel="0" collapsed="false">
      <c r="I97" s="1" t="str">
        <f aca="true">IF(O97 - INDIRECT("O" &amp; ROW() - 1) = 0, "", INDIRECT("O" &amp; ROW() - 1) - O97)</f>
        <v/>
      </c>
      <c r="L97" s="1" t="n">
        <f aca="false">IF(K97 = "-", -D96,H97)</f>
        <v>0</v>
      </c>
      <c r="M97" s="1" t="n">
        <f aca="true">IF(K97 = "-", SUM(INDIRECT(ADDRESS(2,COLUMN(L97)) &amp; ":" &amp; ADDRESS(ROW(),COLUMN(L97)))), 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IF(G97="","",VLOOKUP(G97,'Вода SKU'!$A$1:$B$150,2,0))</f>
        <v/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44:I1048576 I1:I25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44:C97 C2:C25">
    <cfRule type="expression" priority="4" aboveAverage="0" equalAverage="0" bottom="0" percent="0" rank="0" text="" dxfId="2">
      <formula>#REF!&lt;&gt;#REF!</formula>
    </cfRule>
    <cfRule type="expression" priority="5" aboveAverage="0" equalAverage="0" bottom="0" percent="0" rank="0" text="" dxfId="3">
      <formula>#REF!&lt;&gt;#REF!</formula>
    </cfRule>
  </conditionalFormatting>
  <conditionalFormatting sqref="I26:I43">
    <cfRule type="cellIs" priority="6" operator="between" aboveAverage="0" equalAverage="0" bottom="0" percent="0" rank="0" text="" dxfId="0">
      <formula>0</formula>
      <formula>100000</formula>
    </cfRule>
    <cfRule type="cellIs" priority="7" operator="between" aboveAverage="0" equalAverage="0" bottom="0" percent="0" rank="0" text="" dxfId="1">
      <formula>-10000</formula>
      <formula>0</formula>
    </cfRule>
  </conditionalFormatting>
  <conditionalFormatting sqref="C26:C43">
    <cfRule type="expression" priority="8" aboveAverage="0" equalAverage="0" bottom="0" percent="0" rank="0" text="" dxfId="2">
      <formula>#REF!&lt;&gt;#REF!</formula>
    </cfRule>
    <cfRule type="expression" priority="9" aboveAverage="0" equalAverage="0" bottom="0" percent="0" rank="0" text="" dxfId="3">
      <formula>#REF!&lt;&gt;#REF!</formula>
    </cfRule>
  </conditionalFormatting>
  <dataValidations count="2">
    <dataValidation allowBlank="false" operator="between" showDropDown="false" showErrorMessage="false" showInputMessage="true" sqref="C2:C97" type="list">
      <formula1>'Типы варок'!$A$1:$A$102</formula1>
      <formula2>0</formula2>
    </dataValidation>
    <dataValidation allowBlank="false" operator="between" showDropDown="false" showErrorMessage="true" showInputMessage="true" sqref="G2:G43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O2" activeCellId="0" sqref="O2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B2" s="9" t="str">
        <f aca="true">IF(G2="","",IF(K2="-","",1+SUM(INDIRECT(ADDRESS(2,COLUMN(N2))&amp;":"&amp;ADDRESS(ROW(),COLUMN(N2))))))</f>
        <v/>
      </c>
      <c r="I2" s="1" t="str">
        <f aca="true">IF(O2 - INDIRECT("O" &amp; ROW() - 1) = 0, "", INDIRECT("O" &amp; ROW() - 1) - O2)</f>
        <v/>
      </c>
      <c r="L2" s="1" t="n">
        <f aca="true">IF(K2 = "-", -INDIRECT("D" &amp; ROW() - 1),H2)</f>
        <v>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/>
      </c>
    </row>
    <row r="3" customFormat="false" ht="13.8" hidden="false" customHeight="true" outlineLevel="0" collapsed="false">
      <c r="B3" s="9" t="str">
        <f aca="true">IF(G3="","",IF(K3="-","",1+SUM(INDIRECT(ADDRESS(2,COLUMN(N3))&amp;":"&amp;ADDRESS(ROW(),COLUMN(N3))))))</f>
        <v/>
      </c>
      <c r="I3" s="1" t="str">
        <f aca="true">IF(O3 - INDIRECT("O" &amp; ROW() - 1) = 0, "", INDIRECT("O" &amp; ROW() - 1) - O3)</f>
        <v/>
      </c>
      <c r="L3" s="1" t="n">
        <f aca="true">IF(K3 = "-", -INDIRECT("D" &amp; ROW() - 1),H3)</f>
        <v>0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/>
      </c>
    </row>
    <row r="4" customFormat="false" ht="13.8" hidden="false" customHeight="true" outlineLevel="0" collapsed="false">
      <c r="B4" s="9" t="str">
        <f aca="true">IF(G4="","",IF(K4="-","",1+SUM(INDIRECT(ADDRESS(2,COLUMN(N4))&amp;":"&amp;ADDRESS(ROW(),COLUMN(N4))))))</f>
        <v/>
      </c>
      <c r="I4" s="1" t="str">
        <f aca="true">IF(O4 - INDIRECT("O" &amp; ROW() - 1) = 0, "", INDIRECT("O" &amp; ROW() - 1) - O4)</f>
        <v/>
      </c>
      <c r="L4" s="1" t="n">
        <f aca="true">IF(K4 = "-", -INDIRECT("D" &amp; ROW() - 1),H4)</f>
        <v>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/>
      </c>
    </row>
    <row r="5" customFormat="false" ht="13.8" hidden="false" customHeight="true" outlineLevel="0" collapsed="false">
      <c r="B5" s="9" t="str">
        <f aca="true">IF(G5="","",IF(K5="-","",1+SUM(INDIRECT(ADDRESS(2,COLUMN(N5))&amp;":"&amp;ADDRESS(ROW(),COLUMN(N5))))))</f>
        <v/>
      </c>
      <c r="I5" s="1" t="str">
        <f aca="true">IF(O5 - INDIRECT("O" &amp; ROW() - 1) = 0, "", INDIRECT("O" &amp; ROW() - 1) - O5)</f>
        <v/>
      </c>
      <c r="L5" s="1" t="n">
        <f aca="true">IF(K5 = "-", -INDIRECT("D" &amp; ROW() - 1),H5)</f>
        <v>0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IF(G5="","",VLOOKUP(G5,'Соль SKU'!$A$1:$B$150,2, 0))</f>
        <v/>
      </c>
    </row>
    <row r="6" customFormat="false" ht="13.8" hidden="false" customHeight="true" outlineLevel="0" collapsed="false">
      <c r="B6" s="9" t="str">
        <f aca="true">IF(G6="","",IF(K6="-","",1+SUM(INDIRECT(ADDRESS(2,COLUMN(N6))&amp;":"&amp;ADDRESS(ROW(),COLUMN(N6))))))</f>
        <v/>
      </c>
      <c r="I6" s="1" t="str">
        <f aca="true">IF(O6 - INDIRECT("O" &amp; ROW() - 1) = 0, "", INDIRECT("O" &amp; ROW() - 1) - O6)</f>
        <v/>
      </c>
      <c r="L6" s="1" t="n">
        <f aca="true">IF(K6 = "-", -INDIRECT("D" &amp; ROW() - 1),H6)</f>
        <v>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/>
      </c>
    </row>
    <row r="7" customFormat="false" ht="13.8" hidden="false" customHeight="true" outlineLevel="0" collapsed="false">
      <c r="B7" s="9" t="str">
        <f aca="true">IF(G7="","",IF(K7="-","",1+SUM(INDIRECT(ADDRESS(2,COLUMN(N7))&amp;":"&amp;ADDRESS(ROW(),COLUMN(N7))))))</f>
        <v/>
      </c>
      <c r="I7" s="1" t="str">
        <f aca="true">IF(O7 - INDIRECT("O" &amp; ROW() - 1) = 0, "", INDIRECT("O" &amp; ROW() - 1) - O7)</f>
        <v/>
      </c>
      <c r="L7" s="1" t="n">
        <f aca="true">IF(K7 = "-", -INDIRECT("D" &amp; ROW() - 1),H7)</f>
        <v>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/>
      </c>
    </row>
    <row r="8" customFormat="false" ht="13.8" hidden="false" customHeight="true" outlineLevel="0" collapsed="false">
      <c r="B8" s="9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/>
      </c>
    </row>
    <row r="9" customFormat="false" ht="13.8" hidden="false" customHeight="true" outlineLevel="0" collapsed="false">
      <c r="B9" s="9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false">IF(K9 = "-", -D8,H9)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/>
      </c>
    </row>
    <row r="10" customFormat="false" ht="13.8" hidden="false" customHeight="true" outlineLevel="0" collapsed="false">
      <c r="B10" s="9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false">IF(K10 = "-", -D9,H10)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IF(G10="","",VLOOKUP(G10,'Соль SKU'!$A$1:$B$150,2, 0))</f>
        <v/>
      </c>
    </row>
    <row r="11" customFormat="false" ht="13.8" hidden="false" customHeight="true" outlineLevel="0" collapsed="false">
      <c r="B11" s="9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false">IF(K11 = "-", -D10,H11)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/>
      </c>
    </row>
    <row r="12" customFormat="false" ht="13.8" hidden="false" customHeight="true" outlineLevel="0" collapsed="false">
      <c r="B12" s="9" t="str">
        <f aca="true">IF(G12="","",IF(K12="-","",1+SUM(INDIRECT(ADDRESS(2,COLUMN(N12))&amp;":"&amp;ADDRESS(ROW(),COLUMN(N12))))))</f>
        <v/>
      </c>
      <c r="I12" s="1" t="str">
        <f aca="true">IF(O12-INDIRECT("O"&amp;ROW()-1)=0,"",INDIRECT("O"&amp;ROW()-1)-O12)</f>
        <v/>
      </c>
      <c r="L12" s="1" t="n">
        <f aca="false">IF(K12 = "-", -D11,H12)</f>
        <v>0</v>
      </c>
      <c r="M12" s="1" t="n">
        <f aca="true">IF(K12="-",SUM(INDIRECT(ADDRESS(2,COLUMN(L12))&amp;":"&amp;ADDRESS(ROW(),COLUMN(L12)))),0)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/>
      </c>
    </row>
    <row r="13" customFormat="false" ht="13.8" hidden="false" customHeight="true" outlineLevel="0" collapsed="false">
      <c r="B13" s="9" t="str">
        <f aca="true">IF(G13="","",IF(K13="-","",1+SUM(INDIRECT(ADDRESS(2,COLUMN(N13))&amp;":"&amp;ADDRESS(ROW(),COLUMN(N13))))))</f>
        <v/>
      </c>
      <c r="I13" s="1" t="str">
        <f aca="true">IF(O13-INDIRECT("O"&amp;ROW()-1)=0,"",INDIRECT("O"&amp;ROW()-1)-O13)</f>
        <v/>
      </c>
      <c r="L13" s="1" t="n">
        <f aca="false">IF(K13 = "-", -D12,H13)</f>
        <v>0</v>
      </c>
      <c r="M13" s="1" t="n">
        <f aca="true">IF(K13="-",SUM(INDIRECT(ADDRESS(2,COLUMN(L13))&amp;":"&amp;ADDRESS(ROW(),COLUMN(L13)))),0)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IF(G13="","",VLOOKUP(G13,'Соль SKU'!$A$1:$B$150,2, 0))</f>
        <v/>
      </c>
    </row>
    <row r="14" customFormat="false" ht="13.8" hidden="false" customHeight="true" outlineLevel="0" collapsed="false">
      <c r="B14" s="9" t="str">
        <f aca="true">IF(G14="","",IF(K14="-","",1+SUM(INDIRECT(ADDRESS(2,COLUMN(N14))&amp;":"&amp;ADDRESS(ROW(),COLUMN(N14))))))</f>
        <v/>
      </c>
      <c r="I14" s="1" t="str">
        <f aca="true">IF(O14-INDIRECT("O"&amp;ROW()-1)=0,"",INDIRECT("O"&amp;ROW()-1)-O14)</f>
        <v/>
      </c>
      <c r="L14" s="1" t="n">
        <f aca="false">IF(K14 = "-", -D13,H14)</f>
        <v>0</v>
      </c>
      <c r="M14" s="1" t="n">
        <f aca="true">IF(K14="-",SUM(INDIRECT(ADDRESS(2,COLUMN(L14))&amp;":"&amp;ADDRESS(ROW(),COLUMN(L14)))),0)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/>
      </c>
    </row>
    <row r="15" customFormat="false" ht="13.8" hidden="false" customHeight="true" outlineLevel="0" collapsed="false">
      <c r="B15" s="9" t="str">
        <f aca="true">IF(G15="","",IF(K15="-","",1+SUM(INDIRECT(ADDRESS(2,COLUMN(N15))&amp;":"&amp;ADDRESS(ROW(),COLUMN(N15))))))</f>
        <v/>
      </c>
      <c r="I15" s="1" t="str">
        <f aca="true">IF(O15-INDIRECT("O"&amp;ROW()-1)=0,"",INDIRECT("O"&amp;ROW()-1)-O15)</f>
        <v/>
      </c>
      <c r="L15" s="1" t="n">
        <f aca="false">IF(K15 = "-", -D14,H15)</f>
        <v>0</v>
      </c>
      <c r="M15" s="1" t="n">
        <f aca="true">IF(K15="-",SUM(INDIRECT(ADDRESS(2,COLUMN(L15))&amp;":"&amp;ADDRESS(ROW(),COLUMN(L15)))),0)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IF(G15="","",VLOOKUP(G15,'Соль SKU'!$A$1:$B$150,2, 0))</f>
        <v/>
      </c>
    </row>
    <row r="16" customFormat="false" ht="13.8" hidden="false" customHeight="true" outlineLevel="0" collapsed="false">
      <c r="I16" s="1" t="str">
        <f aca="true">IF(O16-INDIRECT("O"&amp;ROW()-1)=0,"",INDIRECT("O"&amp;ROW()-1)-O16)</f>
        <v/>
      </c>
      <c r="L16" s="1" t="n">
        <f aca="false">IF(K16 = "-", -D15,H16)</f>
        <v>0</v>
      </c>
      <c r="M16" s="1" t="n">
        <f aca="true">IF(K16="-",SUM(INDIRECT(ADDRESS(2,COLUMN(L16))&amp;":"&amp;ADDRESS(ROW(),COLUMN(L16)))),0)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/>
      </c>
    </row>
    <row r="17" customFormat="false" ht="13.8" hidden="false" customHeight="true" outlineLevel="0" collapsed="false">
      <c r="I17" s="1" t="str">
        <f aca="true">IF(O17-INDIRECT("O"&amp;ROW()-1)=0,"",INDIRECT("O"&amp;ROW()-1)-O17)</f>
        <v/>
      </c>
      <c r="L17" s="1" t="n">
        <f aca="false">IF(K17 = "-", -D16,H17)</f>
        <v>0</v>
      </c>
      <c r="M17" s="1" t="n">
        <f aca="true">IF(K17="-",SUM(INDIRECT(ADDRESS(2,COLUMN(L17))&amp;":"&amp;ADDRESS(ROW(),COLUMN(L17)))),0)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IF(G17="","",VLOOKUP(G17,'Соль SKU'!$A$1:$B$150,2, 0))</f>
        <v/>
      </c>
    </row>
    <row r="18" customFormat="false" ht="13.8" hidden="false" customHeight="true" outlineLevel="0" collapsed="false">
      <c r="I18" s="1" t="str">
        <f aca="true">IF(O18-INDIRECT("O"&amp;ROW()-1)=0,"",INDIRECT("O"&amp;ROW()-1)-O18)</f>
        <v/>
      </c>
      <c r="L18" s="1" t="n">
        <f aca="false">IF(K18 = "-", -D17,H18)</f>
        <v>0</v>
      </c>
      <c r="M18" s="1" t="n">
        <f aca="true">IF(K18="-",SUM(INDIRECT(ADDRESS(2,COLUMN(L18))&amp;":"&amp;ADDRESS(ROW(),COLUMN(L18)))),0)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/>
      </c>
    </row>
    <row r="19" customFormat="false" ht="13.8" hidden="false" customHeight="true" outlineLevel="0" collapsed="false">
      <c r="I19" s="1" t="str">
        <f aca="true">IF(O19-INDIRECT("O"&amp;ROW()-1)=0,"",INDIRECT("O"&amp;ROW()-1)-O19)</f>
        <v/>
      </c>
      <c r="L19" s="1" t="n">
        <f aca="false">IF(K19 = "-", -D18,H19)</f>
        <v>0</v>
      </c>
      <c r="M19" s="1" t="n">
        <f aca="true">IF(K19="-",SUM(INDIRECT(ADDRESS(2,COLUMN(L19))&amp;":"&amp;ADDRESS(ROW(),COLUMN(L19)))),0)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IF(G19="","",VLOOKUP(G19,'Соль SKU'!$A$1:$B$150,2, 0))</f>
        <v/>
      </c>
    </row>
    <row r="20" customFormat="false" ht="13.8" hidden="false" customHeight="true" outlineLevel="0" collapsed="false">
      <c r="I20" s="1" t="str">
        <f aca="true">IF(O20-INDIRECT("O"&amp;ROW()-1)=0,"",INDIRECT("O"&amp;ROW()-1)-O20)</f>
        <v/>
      </c>
      <c r="L20" s="1" t="n">
        <f aca="false">IF(K20 = "-", -D19,H20)</f>
        <v>0</v>
      </c>
      <c r="M20" s="1" t="n">
        <f aca="true">IF(K20="-",SUM(INDIRECT(ADDRESS(2,COLUMN(L20))&amp;":"&amp;ADDRESS(ROW(),COLUMN(L20)))),0)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/>
      </c>
    </row>
    <row r="21" customFormat="false" ht="13.8" hidden="false" customHeight="true" outlineLevel="0" collapsed="false">
      <c r="I21" s="1" t="str">
        <f aca="true">IF(O21-INDIRECT("O"&amp;ROW()-1)=0,"",INDIRECT("O"&amp;ROW()-1)-O21)</f>
        <v/>
      </c>
      <c r="L21" s="1" t="n">
        <f aca="false">IF(K21 = "-", -D20,H21)</f>
        <v>0</v>
      </c>
      <c r="M21" s="1" t="n">
        <f aca="true">IF(K21="-",SUM(INDIRECT(ADDRESS(2,COLUMN(L21))&amp;":"&amp;ADDRESS(ROW(),COLUMN(L21)))),0)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/>
      </c>
    </row>
    <row r="22" customFormat="false" ht="13.8" hidden="false" customHeight="true" outlineLevel="0" collapsed="false">
      <c r="I22" s="1" t="str">
        <f aca="true">IF(O22-INDIRECT("O"&amp;ROW()-1)=0,"",INDIRECT("O"&amp;ROW()-1)-O22)</f>
        <v/>
      </c>
      <c r="L22" s="1" t="n">
        <f aca="false">IF(K22 = "-", -D21,H22)</f>
        <v>0</v>
      </c>
      <c r="M22" s="1" t="n">
        <f aca="true">IF(K22="-",SUM(INDIRECT(ADDRESS(2,COLUMN(L22))&amp;":"&amp;ADDRESS(ROW(),COLUMN(L22)))),0)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/>
      </c>
    </row>
    <row r="23" customFormat="false" ht="13.8" hidden="false" customHeight="true" outlineLevel="0" collapsed="false">
      <c r="I23" s="1" t="str">
        <f aca="true">IF(O23-INDIRECT("O"&amp;ROW()-1)=0,"",INDIRECT("O"&amp;ROW()-1)-O23)</f>
        <v/>
      </c>
      <c r="L23" s="1" t="n">
        <f aca="false">IF(K23 = "-", -D22,H23)</f>
        <v>0</v>
      </c>
      <c r="M23" s="1" t="n">
        <f aca="true">IF(K23="-",SUM(INDIRECT(ADDRESS(2,COLUMN(L23))&amp;":"&amp;ADDRESS(ROW(),COLUMN(L23)))),0)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/>
      </c>
    </row>
    <row r="24" customFormat="false" ht="13.8" hidden="false" customHeight="true" outlineLevel="0" collapsed="false">
      <c r="I24" s="1" t="str">
        <f aca="true">IF(O24-INDIRECT("O"&amp;ROW()-1)=0,"",INDIRECT("O"&amp;ROW()-1)-O24)</f>
        <v/>
      </c>
      <c r="L24" s="1" t="n">
        <f aca="false">IF(K24 = "-", -D23,H24)</f>
        <v>0</v>
      </c>
      <c r="M24" s="1" t="n">
        <f aca="true">IF(K24="-",SUM(INDIRECT(ADDRESS(2,COLUMN(L24))&amp;":"&amp;ADDRESS(ROW(),COLUMN(L24)))),0)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/>
      </c>
    </row>
    <row r="25" customFormat="false" ht="13.8" hidden="false" customHeight="true" outlineLevel="0" collapsed="false">
      <c r="I25" s="1" t="str">
        <f aca="true">IF(O25-INDIRECT("O"&amp;ROW()-1)=0,"",INDIRECT("O"&amp;ROW()-1)-O25)</f>
        <v/>
      </c>
      <c r="L25" s="1" t="n">
        <f aca="false">IF(K25 = "-", -D24,H25)</f>
        <v>0</v>
      </c>
      <c r="M25" s="1" t="n">
        <f aca="true">IF(K25="-",SUM(INDIRECT(ADDRESS(2,COLUMN(L25))&amp;":"&amp;ADDRESS(ROW(),COLUMN(L25)))),0)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IF(G25="","",VLOOKUP(G25,'Соль SKU'!$A$1:$B$150,2, 0))</f>
        <v/>
      </c>
    </row>
    <row r="26" customFormat="false" ht="13.8" hidden="false" customHeight="true" outlineLevel="0" collapsed="false">
      <c r="I26" s="1" t="str">
        <f aca="true">IF(O26-INDIRECT("O"&amp;ROW()-1)=0,"",INDIRECT("O"&amp;ROW()-1)-O26)</f>
        <v/>
      </c>
      <c r="L26" s="1" t="n">
        <f aca="false">IF(K26 = "-", -D25,H26)</f>
        <v>0</v>
      </c>
      <c r="M26" s="1" t="n">
        <f aca="true">IF(K26="-",SUM(INDIRECT(ADDRESS(2,COLUMN(L26))&amp;":"&amp;ADDRESS(ROW(),COLUMN(L26)))),0)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/>
      </c>
    </row>
    <row r="27" customFormat="false" ht="13.8" hidden="false" customHeight="true" outlineLevel="0" collapsed="false">
      <c r="I27" s="1" t="str">
        <f aca="true">IF(O27-INDIRECT("O"&amp;ROW()-1)=0,"",INDIRECT("O"&amp;ROW()-1)-O27)</f>
        <v/>
      </c>
      <c r="L27" s="1" t="n">
        <f aca="false">IF(K27 = "-", -D26,H27)</f>
        <v>0</v>
      </c>
      <c r="M27" s="1" t="n">
        <f aca="true">IF(K27="-",SUM(INDIRECT(ADDRESS(2,COLUMN(L27))&amp;":"&amp;ADDRESS(ROW(),COLUMN(L27)))),0)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/>
      </c>
    </row>
    <row r="28" customFormat="false" ht="13.8" hidden="false" customHeight="true" outlineLevel="0" collapsed="false">
      <c r="I28" s="1" t="str">
        <f aca="true">IF(O28-INDIRECT("O"&amp;ROW()-1)=0,"",INDIRECT("O"&amp;ROW()-1)-O28)</f>
        <v/>
      </c>
      <c r="L28" s="1" t="n">
        <f aca="false">IF(K28 = "-", -D27,H28)</f>
        <v>0</v>
      </c>
      <c r="M28" s="1" t="n">
        <f aca="true">IF(K28="-",SUM(INDIRECT(ADDRESS(2,COLUMN(L28))&amp;":"&amp;ADDRESS(ROW(),COLUMN(L28)))),0)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/>
      </c>
    </row>
    <row r="29" customFormat="false" ht="13.8" hidden="false" customHeight="true" outlineLevel="0" collapsed="false">
      <c r="I29" s="1" t="str">
        <f aca="true">IF(O29-INDIRECT("O"&amp;ROW()-1)=0,"",INDIRECT("O"&amp;ROW()-1)-O29)</f>
        <v/>
      </c>
      <c r="L29" s="1" t="n">
        <f aca="false">IF(K29 = "-", -D28,H29)</f>
        <v>0</v>
      </c>
      <c r="M29" s="1" t="n">
        <f aca="true">IF(K29="-",SUM(INDIRECT(ADDRESS(2,COLUMN(L29))&amp;":"&amp;ADDRESS(ROW(),COLUMN(L29)))),0)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/>
      </c>
    </row>
    <row r="30" customFormat="false" ht="13.8" hidden="false" customHeight="true" outlineLevel="0" collapsed="false">
      <c r="I30" s="1" t="str">
        <f aca="true">IF(O30-INDIRECT("O"&amp;ROW()-1)=0,"",INDIRECT("O"&amp;ROW()-1)-O30)</f>
        <v/>
      </c>
      <c r="L30" s="1" t="n">
        <f aca="false">IF(K30 = "-", -D29,H30)</f>
        <v>0</v>
      </c>
      <c r="M30" s="1" t="n">
        <f aca="true">IF(K30="-",SUM(INDIRECT(ADDRESS(2,COLUMN(L30))&amp;":"&amp;ADDRESS(ROW(),COLUMN(L30)))),0)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/>
      </c>
    </row>
    <row r="31" customFormat="false" ht="13.8" hidden="false" customHeight="true" outlineLevel="0" collapsed="false">
      <c r="I31" s="1" t="str">
        <f aca="true">IF(O31-INDIRECT("O"&amp;ROW()-1)=0,"",INDIRECT("O"&amp;ROW()-1)-O31)</f>
        <v/>
      </c>
      <c r="L31" s="1" t="n">
        <f aca="false">IF(K31 = "-", -D30,H31)</f>
        <v>0</v>
      </c>
      <c r="M31" s="1" t="n">
        <f aca="true">IF(K31="-",SUM(INDIRECT(ADDRESS(2,COLUMN(L31))&amp;":"&amp;ADDRESS(ROW(),COLUMN(L31)))),0)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/>
      </c>
    </row>
    <row r="32" customFormat="false" ht="13.8" hidden="false" customHeight="true" outlineLevel="0" collapsed="false">
      <c r="I32" s="1" t="str">
        <f aca="true">IF(O32-INDIRECT("O"&amp;ROW()-1)=0,"",INDIRECT("O"&amp;ROW()-1)-O32)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/>
      </c>
    </row>
    <row r="33" customFormat="false" ht="13.8" hidden="false" customHeight="true" outlineLevel="0" collapsed="false">
      <c r="I33" s="1" t="str">
        <f aca="true">IF(O33-INDIRECT("O"&amp;ROW()-1)=0,"",INDIRECT("O"&amp;ROW()-1)-O33)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/>
      </c>
    </row>
    <row r="34" customFormat="false" ht="13.8" hidden="false" customHeight="true" outlineLevel="0" collapsed="false">
      <c r="I34" s="1" t="str">
        <f aca="true">IF(O34-INDIRECT("O"&amp;ROW()-1)=0,"",INDIRECT("O"&amp;ROW()-1)-O34)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I35" s="1" t="str">
        <f aca="true">IF(O35-INDIRECT("O"&amp;ROW()-1)=0,"",INDIRECT("O"&amp;ROW()-1)-O35)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I36" s="1" t="str">
        <f aca="true">IF(O36-INDIRECT("O"&amp;ROW()-1)=0,"",INDIRECT("O"&amp;ROW()-1)-O36)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I37" s="1" t="str">
        <f aca="true">IF(O37-INDIRECT("O"&amp;ROW()-1)=0,"",INDIRECT("O"&amp;ROW()-1)-O37)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I38" s="1" t="str">
        <f aca="true">IF(O38 - INDIRECT("O" &amp; ROW() - 1) = 0, "", INDIRECT("O" &amp; ROW() - 1) - O38)</f>
        <v/>
      </c>
      <c r="L38" s="1" t="n">
        <f aca="false">IF(K38 = "-", -D37,H38)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I39" s="1" t="str">
        <f aca="true">IF(O39 - INDIRECT("O" &amp; ROW() - 1) = 0, "", INDIRECT("O" &amp; ROW() - 1) - O39)</f>
        <v/>
      </c>
      <c r="L39" s="1" t="n">
        <f aca="false">IF(K39 = "-", -D38,H39)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60">
    <cfRule type="expression" priority="4" aboveAverage="0" equalAverage="0" bottom="0" percent="0" rank="0" text="" dxfId="2">
      <formula>#REF!&lt;&gt;#REF!</formula>
    </cfRule>
  </conditionalFormatting>
  <dataValidations count="2">
    <dataValidation allowBlank="false" operator="between" showDropDown="false" showErrorMessage="true" showInputMessage="true" sqref="G2:G60" type="list">
      <formula1>'Соль SKU'!$A$1:$A$137</formula1>
      <formula2>0</formula2>
    </dataValidation>
    <dataValidation allowBlank="false" operator="between" showDropDown="false" showErrorMessage="false" showInputMessage="true" sqref="C2:C60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8" t="s">
        <v>17</v>
      </c>
      <c r="B1" s="8" t="s">
        <v>17</v>
      </c>
    </row>
    <row r="2" customFormat="false" ht="14.5" hidden="false" customHeight="true" outlineLevel="0" collapsed="false">
      <c r="A2" s="8" t="s">
        <v>35</v>
      </c>
      <c r="B2" s="8" t="s">
        <v>13</v>
      </c>
    </row>
    <row r="3" customFormat="false" ht="14.5" hidden="false" customHeight="false" outlineLevel="0" collapsed="false">
      <c r="A3" s="7" t="s">
        <v>30</v>
      </c>
      <c r="B3" s="7" t="s">
        <v>18</v>
      </c>
    </row>
    <row r="4" customFormat="false" ht="14.5" hidden="false" customHeight="false" outlineLevel="0" collapsed="false">
      <c r="A4" s="7" t="s">
        <v>26</v>
      </c>
      <c r="B4" s="7" t="s">
        <v>18</v>
      </c>
    </row>
    <row r="5" customFormat="false" ht="14.5" hidden="false" customHeight="false" outlineLevel="0" collapsed="false">
      <c r="A5" s="7" t="s">
        <v>31</v>
      </c>
      <c r="B5" s="7" t="s">
        <v>18</v>
      </c>
    </row>
    <row r="6" customFormat="false" ht="14.5" hidden="false" customHeight="false" outlineLevel="0" collapsed="false">
      <c r="A6" s="7" t="s">
        <v>27</v>
      </c>
      <c r="B6" s="7" t="s">
        <v>18</v>
      </c>
    </row>
    <row r="7" customFormat="false" ht="14.5" hidden="false" customHeight="false" outlineLevel="0" collapsed="false">
      <c r="A7" s="7" t="s">
        <v>28</v>
      </c>
      <c r="B7" s="7" t="s">
        <v>18</v>
      </c>
    </row>
    <row r="8" customFormat="false" ht="14.5" hidden="false" customHeight="false" outlineLevel="0" collapsed="false">
      <c r="A8" s="7" t="s">
        <v>36</v>
      </c>
      <c r="B8" s="7" t="s">
        <v>13</v>
      </c>
    </row>
    <row r="9" customFormat="false" ht="14.5" hidden="false" customHeight="false" outlineLevel="0" collapsed="false">
      <c r="A9" s="7" t="s">
        <v>20</v>
      </c>
      <c r="B9" s="7" t="s">
        <v>18</v>
      </c>
    </row>
    <row r="10" customFormat="false" ht="14.5" hidden="false" customHeight="false" outlineLevel="0" collapsed="false">
      <c r="A10" s="7" t="s">
        <v>19</v>
      </c>
      <c r="B10" s="7" t="s">
        <v>18</v>
      </c>
    </row>
    <row r="11" customFormat="false" ht="14.5" hidden="false" customHeight="false" outlineLevel="0" collapsed="false">
      <c r="A11" s="7" t="s">
        <v>16</v>
      </c>
      <c r="B11" s="7" t="s">
        <v>13</v>
      </c>
    </row>
    <row r="12" customFormat="false" ht="14.5" hidden="false" customHeight="false" outlineLevel="0" collapsed="false">
      <c r="A12" s="7" t="s">
        <v>22</v>
      </c>
      <c r="B12" s="7" t="s">
        <v>18</v>
      </c>
    </row>
    <row r="13" customFormat="false" ht="14.5" hidden="false" customHeight="false" outlineLevel="0" collapsed="false">
      <c r="A13" s="7" t="s">
        <v>23</v>
      </c>
      <c r="B13" s="7" t="s">
        <v>18</v>
      </c>
    </row>
    <row r="14" customFormat="false" ht="14.5" hidden="false" customHeight="false" outlineLevel="0" collapsed="false">
      <c r="A14" s="7" t="s">
        <v>33</v>
      </c>
      <c r="B14" s="7" t="s">
        <v>18</v>
      </c>
    </row>
    <row r="15" customFormat="false" ht="14.5" hidden="false" customHeight="false" outlineLevel="0" collapsed="false">
      <c r="A15" s="7" t="s">
        <v>37</v>
      </c>
      <c r="B15" s="7" t="s">
        <v>18</v>
      </c>
    </row>
    <row r="16" customFormat="false" ht="14.5" hidden="false" customHeight="false" outlineLevel="0" collapsed="false">
      <c r="A16" s="7" t="s">
        <v>38</v>
      </c>
      <c r="B16" s="7" t="s">
        <v>39</v>
      </c>
    </row>
    <row r="17" customFormat="false" ht="14.5" hidden="false" customHeight="false" outlineLevel="0" collapsed="false">
      <c r="A17" s="7" t="s">
        <v>40</v>
      </c>
      <c r="B17" s="7" t="s">
        <v>39</v>
      </c>
    </row>
    <row r="18" customFormat="false" ht="14.5" hidden="false" customHeight="false" outlineLevel="0" collapsed="false">
      <c r="A18" s="7" t="s">
        <v>41</v>
      </c>
      <c r="B18" s="7" t="s">
        <v>39</v>
      </c>
    </row>
    <row r="19" customFormat="false" ht="14.5" hidden="false" customHeight="false" outlineLevel="0" collapsed="false">
      <c r="A19" s="7" t="s">
        <v>42</v>
      </c>
      <c r="B19" s="7" t="s">
        <v>39</v>
      </c>
    </row>
    <row r="20" customFormat="false" ht="14.5" hidden="false" customHeight="false" outlineLevel="0" collapsed="false">
      <c r="A20" s="7" t="s">
        <v>32</v>
      </c>
      <c r="B20" s="7" t="s">
        <v>18</v>
      </c>
    </row>
    <row r="21" customFormat="false" ht="14.5" hidden="false" customHeight="false" outlineLevel="0" collapsed="false">
      <c r="A21" s="7" t="s">
        <v>43</v>
      </c>
      <c r="B21" s="7" t="s">
        <v>18</v>
      </c>
    </row>
    <row r="22" customFormat="false" ht="14.5" hidden="false" customHeight="false" outlineLevel="0" collapsed="false">
      <c r="A22" s="7" t="s">
        <v>21</v>
      </c>
      <c r="B22" s="7" t="s">
        <v>18</v>
      </c>
    </row>
    <row r="23" customFormat="false" ht="14.5" hidden="false" customHeight="false" outlineLevel="0" collapsed="false">
      <c r="A23" s="7" t="s">
        <v>44</v>
      </c>
      <c r="B23" s="7" t="s">
        <v>18</v>
      </c>
    </row>
    <row r="24" customFormat="false" ht="14.5" hidden="false" customHeight="false" outlineLevel="0" collapsed="false">
      <c r="A24" s="7" t="s">
        <v>45</v>
      </c>
      <c r="B24" s="7" t="s">
        <v>39</v>
      </c>
    </row>
    <row r="25" customFormat="false" ht="14.5" hidden="false" customHeight="false" outlineLevel="0" collapsed="false">
      <c r="A25" s="7" t="s">
        <v>46</v>
      </c>
      <c r="B25" s="7" t="s">
        <v>39</v>
      </c>
    </row>
    <row r="26" customFormat="false" ht="14.5" hidden="false" customHeight="false" outlineLevel="0" collapsed="false">
      <c r="A26" s="7" t="s">
        <v>47</v>
      </c>
      <c r="B26" s="7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17</v>
      </c>
      <c r="B1" s="7" t="s">
        <v>17</v>
      </c>
    </row>
    <row r="2" customFormat="false" ht="14.5" hidden="false" customHeight="false" outlineLevel="0" collapsed="false">
      <c r="A2" s="7" t="s">
        <v>49</v>
      </c>
      <c r="B2" s="7" t="s">
        <v>13</v>
      </c>
    </row>
    <row r="3" customFormat="false" ht="14.5" hidden="false" customHeight="false" outlineLevel="0" collapsed="false">
      <c r="A3" s="7" t="s">
        <v>50</v>
      </c>
      <c r="B3" s="7" t="s">
        <v>13</v>
      </c>
    </row>
    <row r="4" customFormat="false" ht="14.5" hidden="false" customHeight="false" outlineLevel="0" collapsed="false">
      <c r="A4" s="7" t="s">
        <v>51</v>
      </c>
      <c r="B4" s="7" t="s">
        <v>13</v>
      </c>
    </row>
    <row r="5" customFormat="false" ht="14.5" hidden="false" customHeight="false" outlineLevel="0" collapsed="false">
      <c r="A5" s="7" t="s">
        <v>52</v>
      </c>
      <c r="B5" s="7" t="s">
        <v>13</v>
      </c>
    </row>
    <row r="6" customFormat="false" ht="14.5" hidden="false" customHeight="false" outlineLevel="0" collapsed="false">
      <c r="A6" s="7" t="s">
        <v>53</v>
      </c>
      <c r="B6" s="7" t="s">
        <v>54</v>
      </c>
    </row>
    <row r="7" customFormat="false" ht="14.5" hidden="false" customHeight="false" outlineLevel="0" collapsed="false">
      <c r="A7" s="7" t="s">
        <v>55</v>
      </c>
      <c r="B7" s="7" t="s">
        <v>54</v>
      </c>
    </row>
    <row r="8" customFormat="false" ht="14.5" hidden="false" customHeight="false" outlineLevel="0" collapsed="false">
      <c r="A8" s="7" t="s">
        <v>56</v>
      </c>
      <c r="B8" s="7" t="s">
        <v>57</v>
      </c>
    </row>
    <row r="9" customFormat="false" ht="14.5" hidden="false" customHeight="false" outlineLevel="0" collapsed="false">
      <c r="A9" s="7" t="s">
        <v>58</v>
      </c>
      <c r="B9" s="7" t="s">
        <v>54</v>
      </c>
    </row>
    <row r="10" customFormat="false" ht="14.5" hidden="false" customHeight="false" outlineLevel="0" collapsed="false">
      <c r="A10" s="7" t="s">
        <v>59</v>
      </c>
      <c r="B10" s="7" t="s">
        <v>57</v>
      </c>
    </row>
    <row r="11" customFormat="false" ht="14.5" hidden="false" customHeight="false" outlineLevel="0" collapsed="false">
      <c r="A11" s="7" t="s">
        <v>60</v>
      </c>
      <c r="B11" s="7" t="s">
        <v>57</v>
      </c>
    </row>
    <row r="12" customFormat="false" ht="14.5" hidden="false" customHeight="false" outlineLevel="0" collapsed="false">
      <c r="A12" s="7" t="s">
        <v>61</v>
      </c>
      <c r="B12" s="7" t="s">
        <v>62</v>
      </c>
    </row>
    <row r="13" customFormat="false" ht="14.5" hidden="false" customHeight="false" outlineLevel="0" collapsed="false">
      <c r="A13" s="7" t="s">
        <v>63</v>
      </c>
      <c r="B13" s="7" t="s">
        <v>54</v>
      </c>
    </row>
    <row r="14" customFormat="false" ht="14.5" hidden="false" customHeight="false" outlineLevel="0" collapsed="false">
      <c r="A14" s="7" t="s">
        <v>64</v>
      </c>
      <c r="B14" s="7" t="s">
        <v>54</v>
      </c>
    </row>
    <row r="15" customFormat="false" ht="14.5" hidden="false" customHeight="false" outlineLevel="0" collapsed="false">
      <c r="A15" s="7" t="s">
        <v>65</v>
      </c>
      <c r="B15" s="7" t="s">
        <v>54</v>
      </c>
    </row>
    <row r="16" customFormat="false" ht="14.5" hidden="false" customHeight="false" outlineLevel="0" collapsed="false">
      <c r="A16" s="7" t="s">
        <v>66</v>
      </c>
      <c r="B16" s="7" t="s">
        <v>57</v>
      </c>
    </row>
    <row r="17" customFormat="false" ht="14.5" hidden="false" customHeight="false" outlineLevel="0" collapsed="false">
      <c r="A17" s="7" t="s">
        <v>67</v>
      </c>
      <c r="B17" s="7" t="s">
        <v>54</v>
      </c>
    </row>
    <row r="18" customFormat="false" ht="14.5" hidden="false" customHeight="false" outlineLevel="0" collapsed="false">
      <c r="A18" s="7" t="s">
        <v>68</v>
      </c>
      <c r="B18" s="7" t="s">
        <v>54</v>
      </c>
    </row>
    <row r="19" customFormat="false" ht="14.5" hidden="false" customHeight="false" outlineLevel="0" collapsed="false">
      <c r="A19" s="7" t="s">
        <v>69</v>
      </c>
      <c r="B19" s="7" t="s">
        <v>54</v>
      </c>
    </row>
    <row r="20" customFormat="false" ht="14.5" hidden="false" customHeight="false" outlineLevel="0" collapsed="false">
      <c r="A20" s="7" t="s">
        <v>70</v>
      </c>
      <c r="B20" s="7" t="s">
        <v>57</v>
      </c>
    </row>
    <row r="21" customFormat="false" ht="14.5" hidden="false" customHeight="false" outlineLevel="0" collapsed="false">
      <c r="A21" s="7" t="s">
        <v>71</v>
      </c>
      <c r="B21" s="7" t="s">
        <v>57</v>
      </c>
    </row>
    <row r="22" customFormat="false" ht="14.5" hidden="false" customHeight="false" outlineLevel="0" collapsed="false">
      <c r="A22" s="7" t="s">
        <v>72</v>
      </c>
      <c r="B22" s="7" t="s">
        <v>57</v>
      </c>
    </row>
    <row r="23" customFormat="false" ht="14.5" hidden="false" customHeight="false" outlineLevel="0" collapsed="false">
      <c r="A23" s="7" t="s">
        <v>73</v>
      </c>
      <c r="B23" s="7" t="s">
        <v>57</v>
      </c>
    </row>
    <row r="24" customFormat="false" ht="14.5" hidden="false" customHeight="false" outlineLevel="0" collapsed="false">
      <c r="A24" s="7" t="s">
        <v>74</v>
      </c>
      <c r="B24" s="7" t="s">
        <v>57</v>
      </c>
    </row>
    <row r="25" customFormat="false" ht="14.5" hidden="false" customHeight="false" outlineLevel="0" collapsed="false">
      <c r="A25" s="7" t="s">
        <v>75</v>
      </c>
      <c r="B25" s="7" t="s">
        <v>54</v>
      </c>
    </row>
    <row r="26" customFormat="false" ht="14.5" hidden="false" customHeight="false" outlineLevel="0" collapsed="false">
      <c r="A26" s="7" t="s">
        <v>76</v>
      </c>
      <c r="B26" s="7" t="s">
        <v>57</v>
      </c>
    </row>
    <row r="27" customFormat="false" ht="14.5" hidden="false" customHeight="false" outlineLevel="0" collapsed="false">
      <c r="A27" s="7" t="s">
        <v>77</v>
      </c>
      <c r="B27" s="7" t="s">
        <v>57</v>
      </c>
    </row>
    <row r="28" customFormat="false" ht="14.5" hidden="false" customHeight="false" outlineLevel="0" collapsed="false">
      <c r="A28" s="7" t="s">
        <v>78</v>
      </c>
      <c r="B28" s="7" t="s">
        <v>54</v>
      </c>
    </row>
    <row r="29" customFormat="false" ht="14.5" hidden="false" customHeight="false" outlineLevel="0" collapsed="false">
      <c r="A29" s="7" t="s">
        <v>79</v>
      </c>
      <c r="B29" s="7" t="s">
        <v>57</v>
      </c>
    </row>
    <row r="30" customFormat="false" ht="14.5" hidden="false" customHeight="false" outlineLevel="0" collapsed="false">
      <c r="A30" s="7" t="s">
        <v>80</v>
      </c>
      <c r="B30" s="7" t="s">
        <v>57</v>
      </c>
    </row>
    <row r="31" customFormat="false" ht="14.5" hidden="false" customHeight="false" outlineLevel="0" collapsed="false">
      <c r="A31" s="7" t="s">
        <v>81</v>
      </c>
      <c r="B31" s="7" t="s">
        <v>57</v>
      </c>
    </row>
    <row r="32" customFormat="false" ht="14.5" hidden="false" customHeight="false" outlineLevel="0" collapsed="false">
      <c r="A32" s="7" t="s">
        <v>82</v>
      </c>
      <c r="B32" s="7" t="s">
        <v>57</v>
      </c>
    </row>
    <row r="33" customFormat="false" ht="14.5" hidden="false" customHeight="false" outlineLevel="0" collapsed="false">
      <c r="A33" s="7" t="s">
        <v>83</v>
      </c>
      <c r="B33" s="7" t="s">
        <v>57</v>
      </c>
    </row>
    <row r="34" customFormat="false" ht="14.5" hidden="false" customHeight="false" outlineLevel="0" collapsed="false">
      <c r="A34" s="7" t="s">
        <v>84</v>
      </c>
      <c r="B34" s="7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17</v>
      </c>
    </row>
    <row r="2" customFormat="false" ht="14.5" hidden="false" customHeight="false" outlineLevel="0" collapsed="false">
      <c r="A2" s="7" t="s">
        <v>18</v>
      </c>
    </row>
    <row r="3" customFormat="false" ht="14.5" hidden="false" customHeight="false" outlineLevel="0" collapsed="false">
      <c r="A3" s="7" t="s">
        <v>62</v>
      </c>
    </row>
    <row r="4" customFormat="false" ht="14.5" hidden="false" customHeight="false" outlineLevel="0" collapsed="false">
      <c r="A4" s="7" t="s">
        <v>57</v>
      </c>
    </row>
    <row r="5" customFormat="false" ht="14.5" hidden="false" customHeight="false" outlineLevel="0" collapsed="false">
      <c r="A5" s="7" t="s">
        <v>13</v>
      </c>
    </row>
    <row r="6" customFormat="false" ht="14.5" hidden="false" customHeight="false" outlineLevel="0" collapsed="false">
      <c r="A6" s="7" t="s">
        <v>54</v>
      </c>
    </row>
    <row r="7" customFormat="false" ht="14.5" hidden="false" customHeight="false" outlineLevel="0" collapsed="false">
      <c r="A7" s="7" t="s">
        <v>48</v>
      </c>
    </row>
    <row r="8" customFormat="false" ht="14.5" hidden="false" customHeight="false" outlineLevel="0" collapsed="false">
      <c r="A8" s="7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2021-01-17T11:29:33Z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