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0</v>
      </c>
      <c r="B2" s="2">
        <f>IF(I2="-", "", 1 +SUM(L$2:L2))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SUM(J$2:J2),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+SUM(L$2:L3))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SUM(J$3:J3),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+SUM(L$2:L4))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SUM(J$4:J4),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+SUM(L$2:L5))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SUM(J$5:J5),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+SUM(L$2:L6))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SUM(J$6:J6),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+SUM(L$2:L7))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SUM(J$7:J7),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+SUM(L$2:L8))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SUM(J$8:J8),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+SUM(L$2:L9))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SUM(J$9:J9),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+SUM(L$2:L10))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SUM(J$10:J10),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+SUM(L$2:L11))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SUM(J$11:J11),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+SUM(L$2:L12))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SUM(J$12:J12),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+SUM(L$2:L13))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SUM(J$13:J13),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+SUM(L$2:L14))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SUM(J$14:J14),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+SUM(L$2:L15))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SUM(J$15:J15), 0)</f>
        <v/>
      </c>
      <c r="L15" s="3">
        <f>IF(I15="-",1,0)</f>
        <v/>
      </c>
      <c r="M15" s="3">
        <f>IF(K15 = 0, INDIRECT("M" &amp; ROW() - 1), K15)</f>
        <v/>
      </c>
    </row>
    <row r="16">
      <c r="A16" s="2" t="n">
        <v>7</v>
      </c>
      <c r="B16" s="2">
        <f>IF(I16="-", "", 1 +SUM(L$2:L16))</f>
        <v/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"Умалат", 45%, 0,28 кг, т/ф, (8 шт)</t>
        </is>
      </c>
      <c r="G16" s="2" t="n">
        <v>850</v>
      </c>
      <c r="H16" s="2">
        <f>IF(M16 - INDIRECT("M" &amp; ROW() - 1) = 0, "", INDIRECT("M" &amp; ROW() - 1) - M16)</f>
        <v/>
      </c>
      <c r="I16" s="2" t="inlineStr"/>
      <c r="J16" s="2">
        <f>IF(I16 = "-", -INDIRECT("D" &amp; ROW() - 1),G16)</f>
        <v/>
      </c>
      <c r="K16" s="2">
        <f>IF(I16 = "-", SUM(J$16:J16), 0)</f>
        <v/>
      </c>
      <c r="L16" s="2">
        <f>IF(I16="-",1,0)</f>
        <v/>
      </c>
      <c r="M16" s="2">
        <f>IF(K16 = 0, INDIRECT("M" &amp; ROW() - 1), K16)</f>
        <v/>
      </c>
    </row>
    <row r="17">
      <c r="A17" s="3" t="inlineStr">
        <is>
          <t>-</t>
        </is>
      </c>
      <c r="B17" s="3">
        <f>IF(I17="-", "", 1 +SUM(L$2:L17))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SUM(J$17:J17), 0)</f>
        <v/>
      </c>
      <c r="L17" s="3">
        <f>IF(I17="-",1,0)</f>
        <v/>
      </c>
      <c r="M17" s="3">
        <f>IF(K17 = 0, INDIRECT("M" &amp; ROW() - 1), K17)</f>
        <v/>
      </c>
    </row>
    <row r="18">
      <c r="A18" s="2" t="n">
        <v>8</v>
      </c>
      <c r="B18" s="2">
        <f>IF(I18="-", "", 1 +SUM(L$2:L18))</f>
        <v/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 "Умалат", 45%, 0,37 кг, т/ф, (6 шт)</t>
        </is>
      </c>
      <c r="G18" s="2" t="n">
        <v>850</v>
      </c>
      <c r="H18" s="2">
        <f>IF(M18 - INDIRECT("M" &amp; ROW() - 1) = 0, "", INDIRECT("M" &amp; ROW() - 1) - M18)</f>
        <v/>
      </c>
      <c r="I18" s="2" t="inlineStr"/>
      <c r="J18" s="2">
        <f>IF(I18 = "-", -INDIRECT("D" &amp; ROW() - 1),G18)</f>
        <v/>
      </c>
      <c r="K18" s="2">
        <f>IF(I18 = "-", SUM(J$18:J18), 0)</f>
        <v/>
      </c>
      <c r="L18" s="2">
        <f>IF(I18="-",1,0)</f>
        <v/>
      </c>
      <c r="M18" s="2">
        <f>IF(K18 = 0, INDIRECT("M" &amp; ROW() - 1), K18)</f>
        <v/>
      </c>
    </row>
    <row r="19">
      <c r="A19" s="3" t="inlineStr">
        <is>
          <t>-</t>
        </is>
      </c>
      <c r="B19" s="3">
        <f>IF(I19="-", "", 1 +SUM(L$2:L19))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SUM(J$19:J19),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+SUM(L$2:L20))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SUM(J$20:J20),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+SUM(L$2:L21))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SUM(J$21:J21),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+SUM(L$2:L22))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палочки "ВкусВилл", 45%, 0,12 кг, т/ф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SUM(J$22:J22),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+SUM(L$2:L23))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SUM(J$23:J23),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+SUM(L$2:L24))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3 кг, пл/л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SUM(J$24:J24),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+SUM(L$2:L25))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SUM(J$25:J25), 0)</f>
        <v/>
      </c>
      <c r="L25" s="3">
        <f>IF(I25="-",1,0)</f>
        <v/>
      </c>
      <c r="M25" s="3">
        <f>IF(K25 = 0, INDIRECT("M" &amp; ROW() - 1), K25)</f>
        <v/>
      </c>
    </row>
    <row r="26">
      <c r="A26" s="2" t="n">
        <v>12</v>
      </c>
      <c r="B26" s="2">
        <f>IF(I26="-", "", 1 +SUM(L$2:L26))</f>
        <v/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"Умалат" (для хачапури), 45%, 0,12 кг, ф/п</t>
        </is>
      </c>
      <c r="G26" s="2" t="n">
        <v>650.4</v>
      </c>
      <c r="H26" s="2">
        <f>IF(M26 - INDIRECT("M" &amp; ROW() - 1) = 0, "", INDIRECT("M" &amp; ROW() - 1) - M26)</f>
        <v/>
      </c>
      <c r="I26" s="2" t="inlineStr"/>
      <c r="J26" s="2">
        <f>IF(I26 = "-", -INDIRECT("D" &amp; ROW() - 1),G26)</f>
        <v/>
      </c>
      <c r="K26" s="2">
        <f>IF(I26 = "-", SUM(J$26:J26), 0)</f>
        <v/>
      </c>
      <c r="L26" s="2">
        <f>IF(I26="-",1,0)</f>
        <v/>
      </c>
      <c r="M26" s="2">
        <f>IF(K26 = 0, INDIRECT("M" &amp; ROW() - 1), K26)</f>
        <v/>
      </c>
    </row>
    <row r="27">
      <c r="A27" s="2" t="n">
        <v>12</v>
      </c>
      <c r="B27" s="2">
        <f>IF(I27="-", "", 1 +SUM(L$2:L27))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199.6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SUM(J$27:J27),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+SUM(L$2:L28))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SUM(J$28:J28),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+SUM(L$2:L29))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105.6799999999994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SUM(J$29:J29),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+SUM(L$2:L30))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0,28 кг, т/ф, (8 шт)</t>
        </is>
      </c>
      <c r="G30" s="2" t="n">
        <v>744.3200000000006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SUM(J$30:J30),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+SUM(L$2:L31))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SUM(J$31:J31),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+SUM(L$2:L32))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26.4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SUM(J$32:J32),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+SUM(L$2:L33))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сэндвичей "Unagrande", 45%, 0,28 кг, т/ф, (8 шт)</t>
        </is>
      </c>
      <c r="G33" s="4" t="n">
        <v>201.6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SUM(J$33:J33), 0)</f>
        <v/>
      </c>
      <c r="L33" s="4">
        <f>IF(I33="-",1,0)</f>
        <v/>
      </c>
      <c r="M33" s="4">
        <f>IF(K33 = 0, INDIRECT("M" &amp; ROW() - 1), K33)</f>
        <v/>
      </c>
    </row>
    <row r="34">
      <c r="A34" s="4" t="n">
        <v>14</v>
      </c>
      <c r="B34" s="4">
        <f>IF(I34="-", "", 1 +SUM(L$2:L34))</f>
        <v/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палочки "Unagrande", 45%, 0,12 кг, т/ф</t>
        </is>
      </c>
      <c r="G34" s="4" t="n">
        <v>76.8</v>
      </c>
      <c r="H34" s="4">
        <f>IF(M34 - INDIRECT("M" &amp; ROW() - 1) = 0, "", INDIRECT("M" &amp; ROW() - 1) - M34)</f>
        <v/>
      </c>
      <c r="I34" s="4" t="inlineStr"/>
      <c r="J34" s="4">
        <f>IF(I34 = "-", -INDIRECT("D" &amp; ROW() - 1),G34)</f>
        <v/>
      </c>
      <c r="K34" s="4">
        <f>IF(I34 = "-", SUM(J$34:J34), 0)</f>
        <v/>
      </c>
      <c r="L34" s="4">
        <f>IF(I34="-",1,0)</f>
        <v/>
      </c>
      <c r="M34" s="4">
        <f>IF(K34 = 0, INDIRECT("M" &amp; ROW() - 1), K34)</f>
        <v/>
      </c>
    </row>
    <row r="35">
      <c r="A35" s="4" t="n">
        <v>14</v>
      </c>
      <c r="B35" s="4">
        <f>IF(I35="-", "", 1 +SUM(L$2:L35))</f>
        <v/>
      </c>
      <c r="C35" s="4" t="inlineStr">
        <is>
          <t xml:space="preserve">2.7 Альче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палочки "ВкусВилл", 45%, 0,12 кг, т/ф</t>
        </is>
      </c>
      <c r="G35" s="4" t="n">
        <v>182</v>
      </c>
      <c r="H35" s="4">
        <f>IF(M35 - INDIRECT("M" &amp; ROW() - 1) = 0, "", INDIRECT("M" &amp; ROW() - 1) - M35)</f>
        <v/>
      </c>
      <c r="I35" s="4" t="inlineStr"/>
      <c r="J35" s="4">
        <f>IF(I35 = "-", -INDIRECT("D" &amp; ROW() - 1),G35)</f>
        <v/>
      </c>
      <c r="K35" s="4">
        <f>IF(I35 = "-", SUM(J$35:J35), 0)</f>
        <v/>
      </c>
      <c r="L35" s="4">
        <f>IF(I35="-",1,0)</f>
        <v/>
      </c>
      <c r="M35" s="4">
        <f>IF(K35 = 0, INDIRECT("M" &amp; ROW() - 1), K35)</f>
        <v/>
      </c>
    </row>
    <row r="36">
      <c r="A36" s="2" t="n">
        <v>14</v>
      </c>
      <c r="B36" s="2">
        <f>IF(I36="-", "", 1 +SUM(L$2:L36))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кубики "ВкусВилл", 45%, 0,12 кг, ф/п</t>
        </is>
      </c>
      <c r="G36" s="2" t="n">
        <v>230.4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SUM(J$36:J36),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+SUM(L$2:L37))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палочки "Умалат", 45%, 0,12 кг, т/ф (10 шт.)</t>
        </is>
      </c>
      <c r="G37" s="2" t="n">
        <v>132.8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SUM(J$37:J37), 0)</f>
        <v/>
      </c>
      <c r="L37" s="2">
        <f>IF(I37="-",1,0)</f>
        <v/>
      </c>
      <c r="M37" s="2">
        <f>IF(K37 = 0, INDIRECT("M" &amp; ROW() - 1), K37)</f>
        <v/>
      </c>
    </row>
    <row r="38">
      <c r="A38" s="3" t="inlineStr">
        <is>
          <t>-</t>
        </is>
      </c>
      <c r="B38" s="3">
        <f>IF(I38="-", "", 1 +SUM(L$2:L38))</f>
        <v/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INDIRECT("M" &amp; ROW() - 1) = 0, "", INDIRECT("M" &amp; ROW() - 1) - M38)</f>
        <v/>
      </c>
      <c r="I38" s="3" t="inlineStr">
        <is>
          <t>-</t>
        </is>
      </c>
      <c r="J38" s="3">
        <f>IF(I38 = "-", -INDIRECT("D" &amp; ROW() - 1),G38)</f>
        <v/>
      </c>
      <c r="K38" s="3">
        <f>IF(I38 = "-", SUM(J$38:J38), 0)</f>
        <v/>
      </c>
      <c r="L38" s="3">
        <f>IF(I38="-",1,0)</f>
        <v/>
      </c>
      <c r="M38" s="3">
        <f>IF(K38 = 0, INDIRECT("M" &amp; ROW() - 1), K38)</f>
        <v/>
      </c>
    </row>
    <row r="39">
      <c r="A39" s="4" t="n">
        <v>15</v>
      </c>
      <c r="B39" s="4">
        <f>IF(I39="-", "", 1 +SUM(L$2:L39))</f>
        <v/>
      </c>
      <c r="C39" s="4" t="inlineStr">
        <is>
          <t xml:space="preserve">2.7 Сакко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"Pretto" (для бутербродов), 45%, 0,2 кг, т/ф, (9 шт)</t>
        </is>
      </c>
      <c r="G39" s="4" t="n">
        <v>850</v>
      </c>
      <c r="H39" s="4">
        <f>IF(M39 - INDIRECT("M" &amp; ROW() - 1) = 0, "", INDIRECT("M" &amp; ROW() - 1) - M39)</f>
        <v/>
      </c>
      <c r="I39" s="4" t="inlineStr"/>
      <c r="J39" s="4">
        <f>IF(I39 = "-", -INDIRECT("D" &amp; ROW() - 1),G39)</f>
        <v/>
      </c>
      <c r="K39" s="4">
        <f>IF(I39 = "-", SUM(J$39:J39), 0)</f>
        <v/>
      </c>
      <c r="L39" s="4">
        <f>IF(I39="-",1,0)</f>
        <v/>
      </c>
      <c r="M39" s="4">
        <f>IF(K39 = 0, INDIRECT("M" &amp; ROW() - 1), K39)</f>
        <v/>
      </c>
    </row>
    <row r="40">
      <c r="A40" s="3" t="inlineStr">
        <is>
          <t>-</t>
        </is>
      </c>
      <c r="B40" s="3">
        <f>IF(I40="-", "", 1 +SUM(L$2:L40))</f>
        <v/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INDIRECT("M" &amp; ROW() - 1) = 0, "", INDIRECT("M" &amp; ROW() - 1) - M40)</f>
        <v/>
      </c>
      <c r="I40" s="3" t="inlineStr">
        <is>
          <t>-</t>
        </is>
      </c>
      <c r="J40" s="3">
        <f>IF(I40 = "-", -INDIRECT("D" &amp; ROW() - 1),G40)</f>
        <v/>
      </c>
      <c r="K40" s="3">
        <f>IF(I40 = "-", SUM(J$40:J40), 0)</f>
        <v/>
      </c>
      <c r="L40" s="3">
        <f>IF(I40="-",1,0)</f>
        <v/>
      </c>
      <c r="M40" s="3">
        <f>IF(K40 = 0, INDIRECT("M" &amp; ROW() - 1), K40)</f>
        <v/>
      </c>
    </row>
    <row r="41">
      <c r="A41" s="4" t="n">
        <v>16</v>
      </c>
      <c r="B41" s="4">
        <f>IF(I41="-", "", 1 +SUM(L$2:L41))</f>
        <v/>
      </c>
      <c r="C41" s="4" t="inlineStr">
        <is>
          <t xml:space="preserve">2.7 Сакко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"Pretto" (для бутербродов), 45%, 0,2 кг, т/ф, (9 шт)</t>
        </is>
      </c>
      <c r="G41" s="4" t="n">
        <v>850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SUM(J$41:J41), 0)</f>
        <v/>
      </c>
      <c r="L41" s="4">
        <f>IF(I41="-",1,0)</f>
        <v/>
      </c>
      <c r="M41" s="4">
        <f>IF(K41 = 0, INDIRECT("M" &amp; ROW() - 1), K41)</f>
        <v/>
      </c>
    </row>
    <row r="42">
      <c r="A42" s="3" t="inlineStr">
        <is>
          <t>-</t>
        </is>
      </c>
      <c r="B42" s="3">
        <f>IF(I42="-", "", 1 +SUM(L$2:L42))</f>
        <v/>
      </c>
      <c r="C42" s="3" t="inlineStr">
        <is>
          <t>-</t>
        </is>
      </c>
      <c r="D42" s="3" t="inlineStr">
        <is>
          <t>-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>
        <f>IF(M42 - INDIRECT("M" &amp; ROW() - 1) = 0, "", INDIRECT("M" &amp; ROW() - 1) - M42)</f>
        <v/>
      </c>
      <c r="I42" s="3" t="inlineStr">
        <is>
          <t>-</t>
        </is>
      </c>
      <c r="J42" s="3">
        <f>IF(I42 = "-", -INDIRECT("D" &amp; ROW() - 1),G42)</f>
        <v/>
      </c>
      <c r="K42" s="3">
        <f>IF(I42 = "-", SUM(J$42:J42), 0)</f>
        <v/>
      </c>
      <c r="L42" s="3">
        <f>IF(I42="-",1,0)</f>
        <v/>
      </c>
      <c r="M42" s="3">
        <f>IF(K42 = 0, INDIRECT("M" &amp; ROW() - 1), K42)</f>
        <v/>
      </c>
    </row>
    <row r="43">
      <c r="A43" s="4" t="n">
        <v>17</v>
      </c>
      <c r="B43" s="4">
        <f>IF(I43="-", "", 1 +SUM(L$2:L43))</f>
        <v/>
      </c>
      <c r="C43" s="4" t="inlineStr">
        <is>
          <t xml:space="preserve">2.7 Сакко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"Pretto" (для бутербродов), 45%, 0,2 кг, т/ф, (9 шт)</t>
        </is>
      </c>
      <c r="G43" s="4" t="n">
        <v>850</v>
      </c>
      <c r="H43" s="4">
        <f>IF(M43 - INDIRECT("M" &amp; ROW() - 1) = 0, "", INDIRECT("M" &amp; ROW() - 1) - M43)</f>
        <v/>
      </c>
      <c r="I43" s="4" t="inlineStr"/>
      <c r="J43" s="4">
        <f>IF(I43 = "-", -INDIRECT("D" &amp; ROW() - 1),G43)</f>
        <v/>
      </c>
      <c r="K43" s="4">
        <f>IF(I43 = "-", SUM(J$43:J43), 0)</f>
        <v/>
      </c>
      <c r="L43" s="4">
        <f>IF(I43="-",1,0)</f>
        <v/>
      </c>
      <c r="M43" s="4">
        <f>IF(K43 = 0, INDIRECT("M" &amp; ROW() - 1), K43)</f>
        <v/>
      </c>
    </row>
    <row r="44">
      <c r="A44" s="3" t="inlineStr">
        <is>
          <t>-</t>
        </is>
      </c>
      <c r="B44" s="3">
        <f>IF(I44="-", "", 1 +SUM(L$2:L44))</f>
        <v/>
      </c>
      <c r="C44" s="3" t="inlineStr">
        <is>
          <t>-</t>
        </is>
      </c>
      <c r="D44" s="3" t="inlineStr">
        <is>
          <t>-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>
        <f>IF(M44 - INDIRECT("M" &amp; ROW() - 1) = 0, "", INDIRECT("M" &amp; ROW() - 1) - M44)</f>
        <v/>
      </c>
      <c r="I44" s="3" t="inlineStr">
        <is>
          <t>-</t>
        </is>
      </c>
      <c r="J44" s="3">
        <f>IF(I44 = "-", -INDIRECT("D" &amp; ROW() - 1),G44)</f>
        <v/>
      </c>
      <c r="K44" s="3">
        <f>IF(I44 = "-", SUM(J$44:J44), 0)</f>
        <v/>
      </c>
      <c r="L44" s="3">
        <f>IF(I44="-",1,0)</f>
        <v/>
      </c>
      <c r="M44" s="3">
        <f>IF(K44 = 0, INDIRECT("M" &amp; ROW() - 1), K44)</f>
        <v/>
      </c>
    </row>
    <row r="46">
      <c r="A46" s="4" t="inlineStr"/>
      <c r="B46" s="4" t="n">
        <v>1</v>
      </c>
      <c r="C46" s="4" t="inlineStr">
        <is>
          <t xml:space="preserve">2.7 Альче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"Unagrande", 45%, 0,12 кг, ф/п (кубики)</t>
        </is>
      </c>
      <c r="G46" s="4" t="n">
        <v>0</v>
      </c>
    </row>
    <row r="47">
      <c r="A47" s="4" t="inlineStr"/>
      <c r="B47" s="4" t="n">
        <v>1</v>
      </c>
      <c r="C47" s="4" t="inlineStr">
        <is>
          <t xml:space="preserve">2.7 Альче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"Unagrande", 45%, 3 кг, пл/л</t>
        </is>
      </c>
      <c r="G47" s="4" t="n">
        <v>0</v>
      </c>
    </row>
    <row r="48">
      <c r="A48" s="4" t="inlineStr"/>
      <c r="B48" s="4" t="n">
        <v>1</v>
      </c>
      <c r="C48" s="4" t="inlineStr">
        <is>
          <t xml:space="preserve">2.7 Альче </t>
        </is>
      </c>
      <c r="D48" s="4" t="n">
        <v>850</v>
      </c>
      <c r="E48" s="4" t="inlineStr">
        <is>
          <t>Для пиццы</t>
        </is>
      </c>
      <c r="F48" s="4" t="inlineStr">
        <is>
          <t>Моцарелла для пиццы "Unagrande", 45%, 0,46 кг, в/у, (8 шт)</t>
        </is>
      </c>
      <c r="G48" s="4" t="n">
        <v>0</v>
      </c>
    </row>
    <row r="49">
      <c r="A49" s="4" t="inlineStr"/>
      <c r="B49" s="4" t="n">
        <v>1</v>
      </c>
      <c r="C49" s="4" t="inlineStr">
        <is>
          <t xml:space="preserve">2.7 Альче </t>
        </is>
      </c>
      <c r="D49" s="4" t="n">
        <v>850</v>
      </c>
      <c r="E49" s="4" t="inlineStr">
        <is>
          <t>Для пиццы</t>
        </is>
      </c>
      <c r="F49" s="4" t="inlineStr">
        <is>
          <t>Моцарелла для сэндвичей "Unagrande", 45%, 0,28 кг, т/ф, (8 шт)</t>
        </is>
      </c>
      <c r="G49" s="4" t="n">
        <v>0</v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палочки "Unagrande", 45%, 0,12 кг, т/ф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палочки "ВкусВилл", 45%, 0,12 кг, т/ф</t>
        </is>
      </c>
      <c r="G51" s="4" t="n">
        <v>0</v>
      </c>
    </row>
    <row r="52">
      <c r="A52" s="5" t="inlineStr"/>
      <c r="B52" s="5" t="n">
        <v>1</v>
      </c>
      <c r="C52" s="5" t="inlineStr">
        <is>
          <t xml:space="preserve">2.7 Альче </t>
        </is>
      </c>
      <c r="D52" s="5" t="n">
        <v>850</v>
      </c>
      <c r="E52" s="5" t="inlineStr">
        <is>
          <t>Моцарелла</t>
        </is>
      </c>
      <c r="F52" s="5" t="inlineStr">
        <is>
          <t>Моцарелла (палочки), 45%, кг, пл/л</t>
        </is>
      </c>
      <c r="G52" s="5" t="n">
        <v>0</v>
      </c>
    </row>
    <row r="53">
      <c r="A53" s="5" t="inlineStr"/>
      <c r="B53" s="5" t="n">
        <v>1</v>
      </c>
      <c r="C53" s="5" t="inlineStr">
        <is>
          <t xml:space="preserve">2.7 Альче </t>
        </is>
      </c>
      <c r="D53" s="5" t="n">
        <v>850</v>
      </c>
      <c r="E53" s="5" t="inlineStr">
        <is>
          <t>Моцарелла</t>
        </is>
      </c>
      <c r="F53" s="5" t="inlineStr">
        <is>
          <t>Моцарелла палочки "Бонджорно", 45%, 0,12 кг, т/ф</t>
        </is>
      </c>
      <c r="G53" s="5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</row>
    <row r="55">
      <c r="A55" s="2" t="inlineStr"/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</row>
    <row r="56">
      <c r="A56" s="2" t="inlineStr"/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</row>
    <row r="57">
      <c r="A57" s="2" t="inlineStr"/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кубики "ВкусВилл", 45%, 0,12 кг, ф/п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палочки "Умалат", 45%, 0,12 кг, т/ф (10 шт.)</t>
        </is>
      </c>
      <c r="G60" s="2" t="n">
        <v>0</v>
      </c>
    </row>
    <row r="61">
      <c r="A61" s="4" t="inlineStr"/>
      <c r="B61" s="4" t="n">
        <v>3</v>
      </c>
      <c r="C61" s="4" t="inlineStr">
        <is>
          <t>2.7 Альче без лактозы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без лактозы для сэндвичей "Unagrande", 45%, 0,28 кг, т/ф</t>
        </is>
      </c>
      <c r="G61" s="4" t="n">
        <v>0</v>
      </c>
    </row>
    <row r="62">
      <c r="A62" s="4" t="inlineStr"/>
      <c r="B62" s="4" t="n">
        <v>2</v>
      </c>
      <c r="C62" s="4" t="inlineStr">
        <is>
          <t xml:space="preserve">2.7 Сакко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"Pretto" (для бутербродов), 45%, 0,2 кг, т/ф, (9 шт)</t>
        </is>
      </c>
      <c r="G62" s="4" t="n">
        <v>0</v>
      </c>
    </row>
    <row r="63">
      <c r="A63" s="4" t="inlineStr"/>
      <c r="B63" s="4" t="n">
        <v>2</v>
      </c>
      <c r="C63" s="4" t="inlineStr">
        <is>
          <t xml:space="preserve">2.7 Сакко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"Pretto", 45%, 1,2 кг, в/у</t>
        </is>
      </c>
      <c r="G63" s="4" t="n">
        <v>0</v>
      </c>
    </row>
    <row r="64">
      <c r="A64" s="4" t="inlineStr"/>
      <c r="B64" s="4" t="n">
        <v>2</v>
      </c>
      <c r="C64" s="4" t="inlineStr">
        <is>
          <t xml:space="preserve">2.7 Сакко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для пиццы "Pretto", 45 %, 0,46 кг, т/ф, (8 шт)</t>
        </is>
      </c>
      <c r="G64" s="4" t="n">
        <v>0</v>
      </c>
    </row>
    <row r="65">
      <c r="A65" s="4" t="inlineStr"/>
      <c r="B65" s="4" t="n">
        <v>2</v>
      </c>
      <c r="C65" s="4" t="inlineStr">
        <is>
          <t xml:space="preserve">2.7 Сакко 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для пиццы "Фермерская коллекция", 45%, 0,2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для пиццы «Fine Life», 45%, 0,37 кг, т/ф, (6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шары "Metro Chef", 45%, кг, в/у</t>
        </is>
      </c>
      <c r="G67" s="4" t="n">
        <v>0</v>
      </c>
    </row>
    <row r="68">
      <c r="A68" s="2" t="inlineStr"/>
      <c r="B68" s="2" t="n">
        <v>2</v>
      </c>
      <c r="C68" s="2" t="inlineStr">
        <is>
          <t xml:space="preserve">2.7 Сакко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"Маркет Перекресток", 45%, 0,28 кг, т/ф</t>
        </is>
      </c>
      <c r="G68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18</v>
      </c>
      <c r="B2" s="6">
        <f>IF(I2="-", "", 1 +SUM(L$2:L2))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SUM(J$2:J2),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+SUM(L$2:L3))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SUM(J$3:J3),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19</v>
      </c>
      <c r="B4" s="7">
        <f>IF(I4="-", "", 1 +SUM(L$2:L4))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Фиор Ди Латте в воде "Pretto", 45%, 0,1 кг, ф/п, (8 шт)</t>
        </is>
      </c>
      <c r="G4" s="7" t="n">
        <v>506.3999999999999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SUM(J$4:J4), 0)</f>
        <v/>
      </c>
      <c r="L4" s="7">
        <f>IF(I4="-",1,0)</f>
        <v/>
      </c>
      <c r="M4" s="7">
        <f>IF(K4 = 0, INDIRECT("M" &amp; ROW() - 1), K4)</f>
        <v/>
      </c>
    </row>
    <row r="5">
      <c r="A5" s="7" t="n">
        <v>19</v>
      </c>
      <c r="B5" s="7">
        <f>IF(I5="-", "", 1 +SUM(L$2:L5))</f>
        <v/>
      </c>
      <c r="C5" s="7" t="inlineStr">
        <is>
          <t xml:space="preserve">3.3 Сакко </t>
        </is>
      </c>
      <c r="D5" s="7" t="n">
        <v>1000</v>
      </c>
      <c r="E5" s="7" t="inlineStr">
        <is>
          <t>Фиор Ди Латте</t>
        </is>
      </c>
      <c r="F5" s="7" t="inlineStr">
        <is>
          <t>Моцарелла Фиор ди Латте в воде "Ваш выбор", 50%, 0,1 кг, ф/п</t>
        </is>
      </c>
      <c r="G5" s="7" t="n">
        <v>59.60000000000014</v>
      </c>
      <c r="H5" s="7">
        <f>IF(M5 - INDIRECT("M" &amp; ROW() - 1) = 0, "", INDIRECT("M" &amp; ROW() - 1) - M5)</f>
        <v/>
      </c>
      <c r="I5" s="7" t="inlineStr"/>
      <c r="J5" s="7">
        <f>IF(I5 = "-", -INDIRECT("D" &amp; ROW() - 1),G5)</f>
        <v/>
      </c>
      <c r="K5" s="7">
        <f>IF(I5 = "-", SUM(J$5:J5), 0)</f>
        <v/>
      </c>
      <c r="L5" s="7">
        <f>IF(I5="-",1,0)</f>
        <v/>
      </c>
      <c r="M5" s="7">
        <f>IF(K5 = 0, INDIRECT("M" &amp; ROW() - 1), K5)</f>
        <v/>
      </c>
    </row>
    <row r="6">
      <c r="A6" s="6" t="n">
        <v>19</v>
      </c>
      <c r="B6" s="6">
        <f>IF(I6="-", "", 1 +SUM(L$2:L6))</f>
        <v/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"Pretto", 45%, 0,1 кг, ф/п, (8 шт)</t>
        </is>
      </c>
      <c r="G6" s="6" t="n">
        <v>209.5999999999999</v>
      </c>
      <c r="H6" s="6">
        <f>IF(M6 - INDIRECT("M" &amp; ROW() - 1) = 0, "", INDIRECT("M" &amp; ROW() - 1) - M6)</f>
        <v/>
      </c>
      <c r="I6" s="6" t="inlineStr"/>
      <c r="J6" s="6">
        <f>IF(I6 = "-", -INDIRECT("D" &amp; ROW() - 1),G6)</f>
        <v/>
      </c>
      <c r="K6" s="6">
        <f>IF(I6 = "-", SUM(J$6:J6), 0)</f>
        <v/>
      </c>
      <c r="L6" s="6">
        <f>IF(I6="-",1,0)</f>
        <v/>
      </c>
      <c r="M6" s="6">
        <f>IF(K6 = 0, INDIRECT("M" &amp; ROW() - 1), K6)</f>
        <v/>
      </c>
    </row>
    <row r="7">
      <c r="A7" s="6" t="n">
        <v>19</v>
      </c>
      <c r="B7" s="6">
        <f>IF(I7="-", "", 1 +SUM(L$2:L7))</f>
        <v/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"Ваш выбор", 50%, 0,1 кг, ф/п</t>
        </is>
      </c>
      <c r="G7" s="6" t="n">
        <v>224.4</v>
      </c>
      <c r="H7" s="6">
        <f>IF(M7 - INDIRECT("M" &amp; ROW() - 1) = 0, "", INDIRECT("M" &amp; ROW() - 1) - M7)</f>
        <v/>
      </c>
      <c r="I7" s="6" t="inlineStr"/>
      <c r="J7" s="6">
        <f>IF(I7 = "-", -INDIRECT("D" &amp; ROW() - 1),G7)</f>
        <v/>
      </c>
      <c r="K7" s="6">
        <f>IF(I7 = "-", SUM(J$7:J7), 0)</f>
        <v/>
      </c>
      <c r="L7" s="6">
        <f>IF(I7="-",1,0)</f>
        <v/>
      </c>
      <c r="M7" s="6">
        <f>IF(K7 = 0, INDIRECT("M" &amp; ROW() - 1), K7)</f>
        <v/>
      </c>
    </row>
    <row r="8">
      <c r="A8" s="3" t="inlineStr">
        <is>
          <t>-</t>
        </is>
      </c>
      <c r="B8" s="3">
        <f>IF(I8="-", "", 1 +SUM(L$2:L8))</f>
        <v/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INDIRECT("M" &amp; ROW() - 1) = 0, "", INDIRECT("M" &amp; ROW() - 1) - M8)</f>
        <v/>
      </c>
      <c r="I8" s="3" t="inlineStr">
        <is>
          <t>-</t>
        </is>
      </c>
      <c r="J8" s="3">
        <f>IF(I8 = "-", -INDIRECT("D" &amp; ROW() - 1),G8)</f>
        <v/>
      </c>
      <c r="K8" s="3">
        <f>IF(I8 = "-", SUM(J$8:J8), 0)</f>
        <v/>
      </c>
      <c r="L8" s="3">
        <f>IF(I8="-",1,0)</f>
        <v/>
      </c>
      <c r="M8" s="3">
        <f>IF(K8 = 0, INDIRECT("M" &amp; ROW() - 1), K8)</f>
        <v/>
      </c>
    </row>
    <row r="9">
      <c r="A9" s="7" t="n">
        <v>20</v>
      </c>
      <c r="B9" s="7">
        <f>IF(I9="-", "", 1 +SUM(L$2:L9))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"Pretto", 45%, 0,125 кг, ф/п, (8 шт)</t>
        </is>
      </c>
      <c r="G9" s="7" t="n">
        <v>91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SUM(J$9:J9), 0)</f>
        <v/>
      </c>
      <c r="L9" s="7">
        <f>IF(I9="-",1,0)</f>
        <v/>
      </c>
      <c r="M9" s="7">
        <f>IF(K9 = 0, INDIRECT("M" &amp; ROW() - 1), K9)</f>
        <v/>
      </c>
    </row>
    <row r="10">
      <c r="A10" s="7" t="n">
        <v>20</v>
      </c>
      <c r="B10" s="7">
        <f>IF(I10="-", "", 1 +SUM(L$2:L10))</f>
        <v/>
      </c>
      <c r="C10" s="7" t="inlineStr">
        <is>
          <t xml:space="preserve">3.3 Сакко </t>
        </is>
      </c>
      <c r="D10" s="7" t="n">
        <v>1000</v>
      </c>
      <c r="E10" s="7" t="inlineStr">
        <is>
          <t>Фиор Ди Латте</t>
        </is>
      </c>
      <c r="F10" s="7" t="inlineStr">
        <is>
          <t>Моцарелла Фиор ди Латте в воде "Ваш выбор", 50%, 0,1 кг, ф/п</t>
        </is>
      </c>
      <c r="G10" s="7" t="n">
        <v>102.3999999999999</v>
      </c>
      <c r="H10" s="7">
        <f>IF(M10 - INDIRECT("M" &amp; ROW() - 1) = 0, "", INDIRECT("M" &amp; ROW() - 1) - M10)</f>
        <v/>
      </c>
      <c r="I10" s="7" t="inlineStr"/>
      <c r="J10" s="7">
        <f>IF(I10 = "-", -INDIRECT("D" &amp; ROW() - 1),G10)</f>
        <v/>
      </c>
      <c r="K10" s="7">
        <f>IF(I10 = "-", SUM(J$10:J10), 0)</f>
        <v/>
      </c>
      <c r="L10" s="7">
        <f>IF(I10="-",1,0)</f>
        <v/>
      </c>
      <c r="M10" s="7">
        <f>IF(K10 = 0, INDIRECT("M" &amp; ROW() - 1), K10)</f>
        <v/>
      </c>
    </row>
    <row r="11">
      <c r="A11" s="7" t="n">
        <v>20</v>
      </c>
      <c r="B11" s="7">
        <f>IF(I11="-", "", 1 +SUM(L$2:L11))</f>
        <v/>
      </c>
      <c r="C11" s="7" t="inlineStr">
        <is>
          <t xml:space="preserve">3.3 Сакко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"Красная птица", 45%, 0,125 кг, ф/п</t>
        </is>
      </c>
      <c r="G11" s="7" t="n">
        <v>429</v>
      </c>
      <c r="H11" s="7">
        <f>IF(M11 - INDIRECT("M" &amp; ROW() - 1) = 0, "", INDIRECT("M" &amp; ROW() - 1) - M11)</f>
        <v/>
      </c>
      <c r="I11" s="7" t="inlineStr"/>
      <c r="J11" s="7">
        <f>IF(I11 = "-", -INDIRECT("D" &amp; ROW() - 1),G11)</f>
        <v/>
      </c>
      <c r="K11" s="7">
        <f>IF(I11 = "-", SUM(J$11:J11), 0)</f>
        <v/>
      </c>
      <c r="L11" s="7">
        <f>IF(I11="-",1,0)</f>
        <v/>
      </c>
      <c r="M11" s="7">
        <f>IF(K11 = 0, INDIRECT("M" &amp; ROW() - 1), K11)</f>
        <v/>
      </c>
    </row>
    <row r="12">
      <c r="A12" s="7" t="n">
        <v>20</v>
      </c>
      <c r="B12" s="7">
        <f>IF(I12="-", "", 1 +SUM(L$2:L12))</f>
        <v/>
      </c>
      <c r="C12" s="7" t="inlineStr">
        <is>
          <t xml:space="preserve">3.3 Сакко </t>
        </is>
      </c>
      <c r="D12" s="7" t="n">
        <v>1000</v>
      </c>
      <c r="E12" s="7" t="inlineStr">
        <is>
          <t>Фиор Ди Латте</t>
        </is>
      </c>
      <c r="F12" s="7" t="inlineStr">
        <is>
          <t>Моцарелла Фиор ди латте в воде "Fine Life", 45%, 0,125 кг, ф/п</t>
        </is>
      </c>
      <c r="G12" s="7" t="n">
        <v>39</v>
      </c>
      <c r="H12" s="7">
        <f>IF(M12 - INDIRECT("M" &amp; ROW() - 1) = 0, "", INDIRECT("M" &amp; ROW() - 1) - M12)</f>
        <v/>
      </c>
      <c r="I12" s="7" t="inlineStr"/>
      <c r="J12" s="7">
        <f>IF(I12 = "-", -INDIRECT("D" &amp; ROW() - 1),G12)</f>
        <v/>
      </c>
      <c r="K12" s="7">
        <f>IF(I12 = "-", SUM(J$12:J12), 0)</f>
        <v/>
      </c>
      <c r="L12" s="7">
        <f>IF(I12="-",1,0)</f>
        <v/>
      </c>
      <c r="M12" s="7">
        <f>IF(K12 = 0, INDIRECT("M" &amp; ROW() - 1), K12)</f>
        <v/>
      </c>
    </row>
    <row r="13">
      <c r="A13" s="6" t="n">
        <v>20</v>
      </c>
      <c r="B13" s="6">
        <f>IF(I13="-", "", 1 +SUM(L$2:L13))</f>
        <v/>
      </c>
      <c r="C13" s="6" t="inlineStr">
        <is>
          <t xml:space="preserve">3.3 Сакко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"Fine Life", 45%, 0,125 кг, ф/п</t>
        </is>
      </c>
      <c r="G13" s="6" t="n">
        <v>13.5</v>
      </c>
      <c r="H13" s="6">
        <f>IF(M13 - INDIRECT("M" &amp; ROW() - 1) = 0, "", INDIRECT("M" &amp; ROW() - 1) - M13)</f>
        <v/>
      </c>
      <c r="I13" s="6" t="inlineStr"/>
      <c r="J13" s="6">
        <f>IF(I13 = "-", -INDIRECT("D" &amp; ROW() - 1),G13)</f>
        <v/>
      </c>
      <c r="K13" s="6">
        <f>IF(I13 = "-", SUM(J$13:J13), 0)</f>
        <v/>
      </c>
      <c r="L13" s="6">
        <f>IF(I13="-",1,0)</f>
        <v/>
      </c>
      <c r="M13" s="6">
        <f>IF(K13 = 0, INDIRECT("M" &amp; ROW() - 1), K13)</f>
        <v/>
      </c>
    </row>
    <row r="14">
      <c r="A14" s="6" t="n">
        <v>20</v>
      </c>
      <c r="B14" s="6">
        <f>IF(I14="-", "", 1 +SUM(L$2:L14))</f>
        <v/>
      </c>
      <c r="C14" s="6" t="inlineStr">
        <is>
          <t xml:space="preserve">3.3 Сакко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"Красная птица", 45%, 0,125 кг, ф/п</t>
        </is>
      </c>
      <c r="G14" s="6" t="n">
        <v>325.1000000000001</v>
      </c>
      <c r="H14" s="6">
        <f>IF(M14 - INDIRECT("M" &amp; ROW() - 1) = 0, "", INDIRECT("M" &amp; ROW() - 1) - M14)</f>
        <v/>
      </c>
      <c r="I14" s="6" t="inlineStr"/>
      <c r="J14" s="6">
        <f>IF(I14 = "-", -INDIRECT("D" &amp; ROW() - 1),G14)</f>
        <v/>
      </c>
      <c r="K14" s="6">
        <f>IF(I14 = "-", SUM(J$14:J14), 0)</f>
        <v/>
      </c>
      <c r="L14" s="6">
        <f>IF(I14="-",1,0)</f>
        <v/>
      </c>
      <c r="M14" s="6">
        <f>IF(K14 = 0, INDIRECT("M" &amp; ROW() - 1), K14)</f>
        <v/>
      </c>
    </row>
    <row r="15">
      <c r="A15" s="3" t="inlineStr">
        <is>
          <t>-</t>
        </is>
      </c>
      <c r="B15" s="3">
        <f>IF(I15="-", "", 1 +SUM(L$2:L15))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SUM(J$15:J15), 0)</f>
        <v/>
      </c>
      <c r="L15" s="3">
        <f>IF(I15="-",1,0)</f>
        <v/>
      </c>
      <c r="M15" s="3">
        <f>IF(K15 = 0, INDIRECT("M" &amp; ROW() - 1), K15)</f>
        <v/>
      </c>
    </row>
    <row r="16">
      <c r="A16" s="6" t="n">
        <v>21</v>
      </c>
      <c r="B16" s="6">
        <f>IF(I16="-", "", 1 +SUM(L$2:L16))</f>
        <v/>
      </c>
      <c r="C16" s="6" t="inlineStr">
        <is>
          <t xml:space="preserve">3.6 Альче </t>
        </is>
      </c>
      <c r="D16" s="6" t="n">
        <v>1000</v>
      </c>
      <c r="E16" s="6" t="inlineStr">
        <is>
          <t>Чильеджина</t>
        </is>
      </c>
      <c r="F16" s="6" t="inlineStr">
        <is>
          <t>Моцарелла Чильеджина в воде "Unagrande", 50%, 0,125, ф/п, (8 шт)</t>
        </is>
      </c>
      <c r="G16" s="6" t="n">
        <v>1000</v>
      </c>
      <c r="H16" s="6">
        <f>IF(M16 - INDIRECT("M" &amp; ROW() - 1) = 0, "", INDIRECT("M" &amp; ROW() - 1) - M16)</f>
        <v/>
      </c>
      <c r="I16" s="6" t="inlineStr"/>
      <c r="J16" s="6">
        <f>IF(I16 = "-", -INDIRECT("D" &amp; ROW() - 1),G16)</f>
        <v/>
      </c>
      <c r="K16" s="6">
        <f>IF(I16 = "-", SUM(J$16:J16), 0)</f>
        <v/>
      </c>
      <c r="L16" s="6">
        <f>IF(I16="-",1,0)</f>
        <v/>
      </c>
      <c r="M16" s="6">
        <f>IF(K16 = 0, INDIRECT("M" &amp; ROW() - 1), K16)</f>
        <v/>
      </c>
    </row>
    <row r="17">
      <c r="A17" s="3" t="inlineStr">
        <is>
          <t>-</t>
        </is>
      </c>
      <c r="B17" s="3">
        <f>IF(I17="-", "", 1 +SUM(L$2:L17))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SUM(J$17:J17), 0)</f>
        <v/>
      </c>
      <c r="L17" s="3">
        <f>IF(I17="-",1,0)</f>
        <v/>
      </c>
      <c r="M17" s="3">
        <f>IF(K17 = 0, INDIRECT("M" &amp; ROW() - 1), K17)</f>
        <v/>
      </c>
    </row>
    <row r="18">
      <c r="A18" s="6" t="n">
        <v>22</v>
      </c>
      <c r="B18" s="6">
        <f>IF(I18="-", "", 1 +SUM(L$2:L18))</f>
        <v/>
      </c>
      <c r="C18" s="6" t="inlineStr">
        <is>
          <t xml:space="preserve">3.6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Чильеджина в воде "Unagrande", 50%, 0,125, ф/п, (8 шт)</t>
        </is>
      </c>
      <c r="G18" s="6" t="n">
        <v>1000</v>
      </c>
      <c r="H18" s="6">
        <f>IF(M18 - INDIRECT("M" &amp; ROW() - 1) = 0, "", INDIRECT("M" &amp; ROW() - 1) - M18)</f>
        <v/>
      </c>
      <c r="I18" s="6" t="inlineStr"/>
      <c r="J18" s="6">
        <f>IF(I18 = "-", -INDIRECT("D" &amp; ROW() - 1),G18)</f>
        <v/>
      </c>
      <c r="K18" s="6">
        <f>IF(I18 = "-", SUM(J$18:J18), 0)</f>
        <v/>
      </c>
      <c r="L18" s="6">
        <f>IF(I18="-",1,0)</f>
        <v/>
      </c>
      <c r="M18" s="6">
        <f>IF(K18 = 0, INDIRECT("M" &amp; ROW() - 1), K18)</f>
        <v/>
      </c>
    </row>
    <row r="19">
      <c r="A19" s="3" t="inlineStr">
        <is>
          <t>-</t>
        </is>
      </c>
      <c r="B19" s="3">
        <f>IF(I19="-", "", 1 +SUM(L$2:L19))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SUM(J$19:J19), 0)</f>
        <v/>
      </c>
      <c r="L19" s="3">
        <f>IF(I19="-",1,0)</f>
        <v/>
      </c>
      <c r="M19" s="3">
        <f>IF(K19 = 0, INDIRECT("M" &amp; ROW() - 1), K19)</f>
        <v/>
      </c>
    </row>
    <row r="21">
      <c r="A21" s="7" t="inlineStr"/>
      <c r="B21" s="7" t="n">
        <v>5</v>
      </c>
      <c r="C21" s="7" t="inlineStr">
        <is>
          <t xml:space="preserve">3.3 Альче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сердечки в воде "Unagrande", 45%, 0,125 кг, ф/п, (8 шт)</t>
        </is>
      </c>
      <c r="G21" s="7" t="n">
        <v>0</v>
      </c>
    </row>
    <row r="22">
      <c r="A22" s="6" t="inlineStr"/>
      <c r="B22" s="6" t="n">
        <v>5</v>
      </c>
      <c r="C22" s="6" t="inlineStr">
        <is>
          <t xml:space="preserve">3.3 Альче </t>
        </is>
      </c>
      <c r="D22" s="6" t="n">
        <v>1000</v>
      </c>
      <c r="E22" s="6" t="inlineStr">
        <is>
          <t>Чильеджина</t>
        </is>
      </c>
      <c r="F22" s="6" t="inlineStr">
        <is>
          <t>Моцарелла в воде Чильеджина без лактозы "Unagrande", 45%, 0,125 кг, ф/п</t>
        </is>
      </c>
      <c r="G22" s="6" t="n">
        <v>0</v>
      </c>
    </row>
    <row r="23">
      <c r="A23" s="7" t="inlineStr"/>
      <c r="B23" s="7" t="n">
        <v>7</v>
      </c>
      <c r="C23" s="7" t="inlineStr">
        <is>
          <t>3.3 Альче без лактозы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в воде Фиор Ди Латте без лактозы "Unagrande", 45%, 0,125 кг, ф/п, (8 шт)</t>
        </is>
      </c>
      <c r="G23" s="7" t="n">
        <v>0</v>
      </c>
    </row>
    <row r="24">
      <c r="A24" s="7" t="inlineStr"/>
      <c r="B24" s="7" t="n">
        <v>7</v>
      </c>
      <c r="C24" s="7" t="inlineStr">
        <is>
          <t>3.3 Альче без лактозы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в воде Фиор Ди Латте без лактозы "ВкусВилл", 45%, 0,125 кг, ф/п (8 шт)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"Pretto", 45%, 0,1 кг, ф/п, (8 шт)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Фиор Ди Латте в воде "Pretto", 45%, 0,125 кг, ф/п, (8 шт)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Фиор Ди Латте</t>
        </is>
      </c>
      <c r="F27" s="7" t="inlineStr">
        <is>
          <t>Моцарелла Фиор ди Латте в воде "Ваш выбор", 50%, 0,1 кг, ф/п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Фиор ди Латте в воде "Красная птица", 45%, 0,125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Фиор Ди Латте</t>
        </is>
      </c>
      <c r="F29" s="7" t="inlineStr">
        <is>
          <t>Моцарелла Фиор ди латте в воде "Fine Life",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"Orecchio Oro", 45%, 0,1 кг, ф/п</t>
        </is>
      </c>
      <c r="G30" s="7" t="n">
        <v>0</v>
      </c>
    </row>
    <row r="31">
      <c r="A31" s="7" t="inlineStr"/>
      <c r="B31" s="7" t="n">
        <v>6</v>
      </c>
      <c r="C31" s="7" t="inlineStr">
        <is>
          <t xml:space="preserve">3.3 Сакко 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"Aventino", 45%, 0,1 кг, ф/п</t>
        </is>
      </c>
      <c r="G31" s="7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Чильеджина в воде "Fine Life", 45%, 0,125 кг, ф/п</t>
        </is>
      </c>
      <c r="G32" s="6" t="n">
        <v>0</v>
      </c>
    </row>
    <row r="33">
      <c r="A33" s="6" t="inlineStr"/>
      <c r="B33" s="6" t="n">
        <v>6</v>
      </c>
      <c r="C33" s="6" t="inlineStr">
        <is>
          <t xml:space="preserve">3.3 Сакко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"Pretto", 45%, 0,1 кг, ф/п, (8 шт)</t>
        </is>
      </c>
      <c r="G33" s="6" t="n">
        <v>0</v>
      </c>
    </row>
    <row r="34">
      <c r="A34" s="6" t="inlineStr"/>
      <c r="B34" s="6" t="n">
        <v>6</v>
      </c>
      <c r="C34" s="6" t="inlineStr">
        <is>
          <t xml:space="preserve">3.3 Сакко </t>
        </is>
      </c>
      <c r="D34" s="6" t="n">
        <v>1000</v>
      </c>
      <c r="E34" s="6" t="inlineStr">
        <is>
          <t>Чильеджина</t>
        </is>
      </c>
      <c r="F34" s="6" t="inlineStr">
        <is>
          <t>Моцарелла Чильеджина в воде "Ваш выбор", 50%, 0,1 кг, ф/п</t>
        </is>
      </c>
      <c r="G34" s="6" t="n">
        <v>0</v>
      </c>
    </row>
    <row r="35">
      <c r="A35" s="6" t="inlineStr"/>
      <c r="B35" s="6" t="n">
        <v>6</v>
      </c>
      <c r="C35" s="6" t="inlineStr">
        <is>
          <t xml:space="preserve">3.3 Сакко </t>
        </is>
      </c>
      <c r="D35" s="6" t="n">
        <v>1000</v>
      </c>
      <c r="E35" s="6" t="inlineStr">
        <is>
          <t>Чильеджина</t>
        </is>
      </c>
      <c r="F35" s="6" t="inlineStr">
        <is>
          <t>Моцарелла Чильеджина в воде "Красная птица", 45%, 0,125 кг, ф/п</t>
        </is>
      </c>
      <c r="G35" s="6" t="n">
        <v>0</v>
      </c>
    </row>
    <row r="36">
      <c r="A36" s="6" t="inlineStr"/>
      <c r="B36" s="6" t="n">
        <v>6</v>
      </c>
      <c r="C36" s="6" t="inlineStr">
        <is>
          <t xml:space="preserve">3.3 Сакко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в воде Чильеджина "Aventino", 45%, 0,1 кг, ф/п</t>
        </is>
      </c>
      <c r="G36" s="6" t="n">
        <v>0</v>
      </c>
    </row>
    <row r="37">
      <c r="A37" s="6" t="inlineStr"/>
      <c r="B37" s="6" t="n">
        <v>6</v>
      </c>
      <c r="C37" s="6" t="inlineStr">
        <is>
          <t xml:space="preserve">3.3 Сакко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в воде Чильеджина "Orecchio Oro", 45%, 0,1 кг, ф/п</t>
        </is>
      </c>
      <c r="G37" s="6" t="n">
        <v>0</v>
      </c>
    </row>
    <row r="38">
      <c r="A38" s="2" t="inlineStr"/>
      <c r="B38" s="2" t="n">
        <v>9</v>
      </c>
      <c r="C38" s="2" t="inlineStr">
        <is>
          <t xml:space="preserve">3.6 Альче </t>
        </is>
      </c>
      <c r="D38" s="2" t="n">
        <v>1000</v>
      </c>
      <c r="E38" s="2" t="inlineStr">
        <is>
          <t>Качокавалло</t>
        </is>
      </c>
      <c r="F38" s="2" t="inlineStr">
        <is>
          <t>Качокавалло "Unagrande" (ОК), 45%, кг</t>
        </is>
      </c>
      <c r="G38" s="2" t="n">
        <v>0</v>
      </c>
    </row>
    <row r="39">
      <c r="A39" s="2" t="inlineStr"/>
      <c r="B39" s="2" t="n">
        <v>9</v>
      </c>
      <c r="C39" s="2" t="inlineStr">
        <is>
          <t xml:space="preserve">3.6 Альче </t>
        </is>
      </c>
      <c r="D39" s="2" t="n">
        <v>1000</v>
      </c>
      <c r="E39" s="2" t="inlineStr">
        <is>
          <t>Качокавалло</t>
        </is>
      </c>
      <c r="F39" s="2" t="inlineStr">
        <is>
          <t>Качокавалло "Unagrande", 45%, 0,26 кг, в/у, (8 шт)</t>
        </is>
      </c>
      <c r="G39" s="2" t="n">
        <v>0</v>
      </c>
    </row>
    <row r="40">
      <c r="A40" s="2" t="inlineStr"/>
      <c r="B40" s="2" t="n">
        <v>9</v>
      </c>
      <c r="C40" s="2" t="inlineStr">
        <is>
          <t xml:space="preserve">3.6 Альче </t>
        </is>
      </c>
      <c r="D40" s="2" t="n">
        <v>1000</v>
      </c>
      <c r="E40" s="2" t="inlineStr">
        <is>
          <t>Качокавалло</t>
        </is>
      </c>
      <c r="F40" s="2" t="inlineStr">
        <is>
          <t>Качокавалло "Unagrande", 45%, кг</t>
        </is>
      </c>
      <c r="G40" s="2" t="n">
        <v>0</v>
      </c>
    </row>
    <row r="41">
      <c r="A41" s="7" t="inlineStr"/>
      <c r="B41" s="7" t="n">
        <v>9</v>
      </c>
      <c r="C41" s="7" t="inlineStr">
        <is>
          <t xml:space="preserve">3.6 Альче 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Грандиоза в воде "Unagrande", 50%, 0,2 кг, ф/п</t>
        </is>
      </c>
      <c r="G41" s="7" t="n">
        <v>0</v>
      </c>
    </row>
    <row r="42">
      <c r="A42" s="7" t="inlineStr"/>
      <c r="B42" s="7" t="n">
        <v>9</v>
      </c>
      <c r="C42" s="7" t="inlineStr">
        <is>
          <t xml:space="preserve">3.6 Альче 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Фиор ди латте в воде "Unagrande", 50%, 0,125 кг, ф/п, (8 шт)</t>
        </is>
      </c>
      <c r="G42" s="7" t="n">
        <v>0</v>
      </c>
    </row>
    <row r="43">
      <c r="A43" s="6" t="inlineStr"/>
      <c r="B43" s="6" t="n">
        <v>9</v>
      </c>
      <c r="C43" s="6" t="inlineStr">
        <is>
          <t xml:space="preserve">3.6 Альче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Чильеджина в воде "Unagrande", 50%, 0,125, ф/п, (8 шт)</t>
        </is>
      </c>
      <c r="G43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2020-12-17T11:28:54Z</dcterms:created>
  <dcterms:modified xmlns:dcterms="http://purl.org/dc/terms/" xmlns:xsi="http://www.w3.org/2001/XMLSchema-instance" xsi:type="dcterms:W3CDTF">2020-12-17T11:28:54Z</dcterms:modified>
</cp:coreProperties>
</file>