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hidden" r:id="rId5"/>
    <sheet name="Заквасочники" sheetId="5" state="hidden" r:id="rId6"/>
    <sheet name="SKU заквасочник" sheetId="6" state="hidden" r:id="rId7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<sst xmlns="http://schemas.openxmlformats.org/spreadsheetml/2006/main" count="40" uniqueCount="39">
  <si>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</si>
  <si>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</si>
  <si>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</si>
  <si>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</si>
  <si>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</si>
  <si>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</si>
  <si>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</si>
  <si>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</si>
  <si>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</si>
  <si>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</si>
  <si>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</si>
  <si>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</si>
  <si>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</si>
  <si>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</si>
  <si>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</si>
  <si>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</si>
  <si>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Линия</t>
  </si>
  <si>
    <t xml:space="preserve">SKU</t>
  </si>
  <si>
    <t xml:space="preserve">Кг</t>
  </si>
  <si>
    <t xml:space="preserve">Остатки</t>
  </si>
  <si>
    <t xml:space="preserve">Выход, кг</t>
  </si>
  <si>
    <t xml:space="preserve">Вход, кг</t>
  </si>
  <si>
    <t xml:space="preserve">Вставить мойку</t>
  </si>
  <si>
    <t xml:space="preserve">Разделитель</t>
  </si>
  <si>
    <t xml:space="preserve">Остатки cumsum</t>
  </si>
  <si>
    <t xml:space="preserve">Разделитель int</t>
  </si>
  <si>
    <t xml:space="preserve">Маскарпоне</t>
  </si>
  <si>
    <t xml:space="preserve">Крем чиз</t>
  </si>
  <si>
    <t xml:space="preserve">Сливки</t>
  </si>
  <si>
    <t xml:space="preserve">1-2</t>
  </si>
  <si>
    <t xml:space="preserve">3-4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</si>
  <si>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</si>
  <si>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</si>
  <si>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</si>
  <si>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</si>
  <si>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</si>
  <si>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</si>
  <si>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</si>
  <si>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-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</si>
</sst>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General"/>
    <numFmt numFmtId="168" formatCode="0"/>
    <numFmt numFmtId="169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35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6" activeCellId="0" sqref="I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1.02"/>
    <col collapsed="false" customWidth="true" hidden="false" outlineLevel="0" max="3" min="3" style="0" width="15"/>
    <col collapsed="false" customWidth="true" hidden="false" outlineLevel="0" max="4" min="4" style="0" width="43.17"/>
    <col collapsed="false" customWidth="true" hidden="false" outlineLevel="0" max="6" min="5" style="0" width="7.23"/>
    <col collapsed="false" customWidth="true" hidden="false" outlineLevel="0" max="7" min="7" style="9" width="8.33"/>
    <col collapsed="false" customWidth="true" hidden="false" outlineLevel="0" max="8" min="8" style="9" width="6.85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true" outlineLevel="0" max="17" min="17" style="0" width="5.88"/>
    <col collapsed="false" customWidth="true" hidden="true" outlineLevel="0" max="18" min="18" style="10" width="5.76"/>
    <col collapsed="false" customWidth="true" hidden="true" outlineLevel="0" max="19" min="19" style="10" width="5.14"/>
  </cols>
  <sheetData>
    <row r="1" customFormat="false" ht="13.8" hidden="false" customHeight="true" outlineLevel="0" collapsed="false">
      <c r="A1" s="11" t="s">
        <v>15</v>
      </c>
      <c r="B1" s="12" t="s">
        <v>16</v>
      </c>
      <c r="C1" s="12" t="s">
        <v>0</v>
      </c>
      <c r="D1" s="12" t="s">
        <v>17</v>
      </c>
      <c r="E1" s="12" t="s">
        <v>18</v>
      </c>
      <c r="F1" s="12" t="s">
        <v>19</v>
      </c>
      <c r="G1" s="13" t="s">
        <v>20</v>
      </c>
      <c r="H1" s="13" t="s">
        <v>21</v>
      </c>
      <c r="I1" s="13" t="s">
        <v>22</v>
      </c>
      <c r="J1" s="14"/>
      <c r="L1" s="14"/>
      <c r="M1" s="14"/>
      <c r="N1" s="14"/>
      <c r="Q1" s="15"/>
      <c r="R1" s="15"/>
      <c r="S1" s="15"/>
    </row>
    <row r="2" customFormat="false" ht="31.3" hidden="false" customHeight="false" outlineLevel="0" collapsed="false">
      <c r="A2" s="11"/>
      <c r="B2" s="12"/>
      <c r="C2" s="12"/>
      <c r="D2" s="12"/>
      <c r="E2" s="12"/>
      <c r="F2" s="12"/>
      <c r="G2" s="13"/>
      <c r="H2" s="13"/>
      <c r="I2" s="13"/>
      <c r="J2" s="14" t="s">
        <v>23</v>
      </c>
      <c r="L2" s="14" t="s">
        <v>24</v>
      </c>
      <c r="M2" s="14" t="s">
        <v>25</v>
      </c>
      <c r="N2" s="14" t="n">
        <v>0</v>
      </c>
      <c r="Q2" s="15"/>
      <c r="R2" s="15"/>
      <c r="S2" s="15"/>
    </row>
    <row r="3" s="16" customFormat="true" ht="13.8" hidden="false" customHeight="false" outlineLevel="0" collapsed="false">
      <c r="B3" s="17" t="str">
        <f aca="false">IF(D3="","",VLOOKUP(D3, 'SKU Маскарпоне'!$A$1:$F$150, 6, 0))</f>
        <v/>
      </c>
      <c r="C3" s="18" t="str">
        <f aca="false">IF(D3="","",VLOOKUP(D3, 'SKU Маскарпоне'!$A$1:$B$150, 2, 0))</f>
        <v/>
      </c>
      <c r="E3" s="19"/>
      <c r="F3" s="20" t="str">
        <f aca="true">IF(J3="","",INDIRECT("K" &amp; ROW() - 1) - G3)</f>
        <v/>
      </c>
      <c r="G3" s="21" t="str">
        <f aca="true">IF(J3 = "-", IF(VLOOKUP(INDIRECT("D" &amp; ROW() - 1), 'SKU Маскарпоне'!$A$1:$C$150, 3, 0) = 1, H3 + VLOOKUP(INDIRECT("D" &amp; ROW() - 1), 'SKU Маскарпоне'!$A$1:$D$150, 4, 0), VLOOKUP(INDIRECT("D" &amp; ROW() - 1), 'SKU Маскарпоне'!$A$1:$C$150, 3, 0) * H3) ,"")</f>
        <v/>
      </c>
      <c r="H3" s="21" t="str">
        <f aca="false">IF(J3 = "-", 0, "")</f>
        <v/>
      </c>
      <c r="K3" s="19" t="n">
        <f aca="true">IF(J3 = "-", 0, INDIRECT("K" &amp; ROW() - 1) + E3)</f>
        <v>0</v>
      </c>
      <c r="L3" s="16" t="n">
        <f aca="true">IF(J3 = "-", INDIRECT("C" &amp; ROW() - 1),0)</f>
        <v>0</v>
      </c>
      <c r="M3" s="16" t="n">
        <f aca="false">IF(J3="-",1,0)</f>
        <v>0</v>
      </c>
      <c r="N3" s="16" t="n">
        <f aca="true">IF(L3 = 0, INDIRECT("O" &amp; ROW() - 1), L3)</f>
        <v>0</v>
      </c>
      <c r="R3" s="22" t="str">
        <f aca="true">IF(Q3 = "", "", Q3 / INDIRECT("D" &amp; ROW() - 1) )</f>
        <v/>
      </c>
      <c r="S3" s="22" t="str">
        <f aca="true">IF(J3="-",IF(ISNUMBER(SEARCH(",", INDIRECT("B" &amp; ROW() - 1) )),1,""), "")</f>
        <v/>
      </c>
      <c r="T3" s="0"/>
      <c r="AMJ3" s="0"/>
    </row>
    <row r="4" s="16" customFormat="true" ht="13.8" hidden="false" customHeight="false" outlineLevel="0" collapsed="false">
      <c r="B4" s="17" t="str">
        <f aca="false">IF(D4="","",VLOOKUP(D4, 'SKU Маскарпоне'!$A$1:$F$150, 6, 0))</f>
        <v/>
      </c>
      <c r="C4" s="18" t="str">
        <f aca="false">IF(D4="","",VLOOKUP(D4, 'SKU Маскарпоне'!$A$1:$B$150, 2, 0))</f>
        <v/>
      </c>
      <c r="E4" s="19"/>
      <c r="F4" s="20" t="str">
        <f aca="true">IF(J4="","",INDIRECT("K" &amp; ROW() - 1) - G4)</f>
        <v/>
      </c>
      <c r="G4" s="21" t="str">
        <f aca="true">IF(J4 = "-", IF(VLOOKUP(INDIRECT("D" &amp; ROW() - 1), 'SKU Маскарпоне'!$A$1:$C$150, 3, 0) = 1, H4 + VLOOKUP(INDIRECT("D" &amp; ROW() - 1), 'SKU Маскарпоне'!$A$1:$D$150, 4, 0), VLOOKUP(INDIRECT("D" &amp; ROW() - 1), 'SKU Маскарпоне'!$A$1:$C$150, 3, 0) * H4) ,"")</f>
        <v/>
      </c>
      <c r="H4" s="21" t="str">
        <f aca="false">IF(J4 = "-", 0, "")</f>
        <v/>
      </c>
      <c r="K4" s="19" t="n">
        <f aca="true">IF(J4 = "-", 0, INDIRECT("K" &amp; ROW() - 1) + E4)</f>
        <v>0</v>
      </c>
      <c r="L4" s="16" t="n">
        <f aca="true">IF(J4 = "-", INDIRECT("C" &amp; ROW() - 1),0)</f>
        <v>0</v>
      </c>
      <c r="M4" s="16" t="n">
        <f aca="false">IF(J4="-",1,0)</f>
        <v>0</v>
      </c>
      <c r="N4" s="16" t="n">
        <f aca="true">IF(L4 = 0, INDIRECT("O" &amp; ROW() - 1), L4)</f>
        <v>0</v>
      </c>
      <c r="R4" s="22" t="str">
        <f aca="true">IF(Q4 = "", "", Q4 / INDIRECT("D" &amp; ROW() - 1) )</f>
        <v/>
      </c>
      <c r="S4" s="22" t="str">
        <f aca="true">IF(J4="-",IF(ISNUMBER(SEARCH(",", INDIRECT("B" &amp; ROW() - 1) )),1,""), "")</f>
        <v/>
      </c>
      <c r="T4" s="0"/>
      <c r="AMJ4" s="0"/>
    </row>
    <row r="5" s="16" customFormat="true" ht="13.8" hidden="false" customHeight="false" outlineLevel="0" collapsed="false">
      <c r="B5" s="17" t="str">
        <f aca="false">IF(D5="","",VLOOKUP(D5, 'SKU Маскарпоне'!$A$1:$F$150, 6, 0))</f>
        <v/>
      </c>
      <c r="C5" s="18" t="str">
        <f aca="false">IF(D5="","",VLOOKUP(D5, 'SKU Маскарпоне'!$A$1:$B$150, 2, 0))</f>
        <v/>
      </c>
      <c r="E5" s="19"/>
      <c r="F5" s="20" t="str">
        <f aca="true">IF(J5="","",INDIRECT("K" &amp; ROW() - 1) - G5)</f>
        <v/>
      </c>
      <c r="G5" s="21" t="str">
        <f aca="true">IF(J5 = "-", IF(VLOOKUP(INDIRECT("D" &amp; ROW() - 1), 'SKU Маскарпоне'!$A$1:$C$150, 3, 0) = 1, H5 + VLOOKUP(INDIRECT("D" &amp; ROW() - 1), 'SKU Маскарпоне'!$A$1:$D$150, 4, 0), VLOOKUP(INDIRECT("D" &amp; ROW() - 1), 'SKU Маскарпоне'!$A$1:$C$150, 3, 0) * H5) ,"")</f>
        <v/>
      </c>
      <c r="H5" s="21" t="str">
        <f aca="false">IF(J5 = "-", 0, "")</f>
        <v/>
      </c>
      <c r="K5" s="19" t="n">
        <f aca="true">IF(J5 = "-", 0, INDIRECT("K" &amp; ROW() - 1) + E5)</f>
        <v>0</v>
      </c>
      <c r="L5" s="16" t="n">
        <f aca="true">IF(J5 = "-", INDIRECT("C" &amp; ROW() - 1),0)</f>
        <v>0</v>
      </c>
      <c r="M5" s="16" t="n">
        <f aca="false">IF(J5="-",1,0)</f>
        <v>0</v>
      </c>
      <c r="N5" s="16" t="n">
        <f aca="true">IF(L5 = 0, INDIRECT("O" &amp; ROW() - 1), L5)</f>
        <v>0</v>
      </c>
      <c r="R5" s="22" t="str">
        <f aca="true">IF(Q5 = "", "", Q5 / INDIRECT("D" &amp; ROW() - 1) )</f>
        <v/>
      </c>
      <c r="S5" s="22" t="str">
        <f aca="true">IF(J5="-",IF(ISNUMBER(SEARCH(",", INDIRECT("B" &amp; ROW() - 1) )),1,""), "")</f>
        <v/>
      </c>
      <c r="T5" s="0"/>
      <c r="AMJ5" s="0"/>
    </row>
    <row r="6" s="16" customFormat="true" ht="13.8" hidden="false" customHeight="false" outlineLevel="0" collapsed="false">
      <c r="B6" s="17" t="str">
        <f aca="false">IF(D6="","",VLOOKUP(D6, 'SKU Маскарпоне'!$A$1:$F$150, 6, 0))</f>
        <v/>
      </c>
      <c r="C6" s="18" t="str">
        <f aca="false">IF(D6="","",VLOOKUP(D6, 'SKU Маскарпоне'!$A$1:$B$150, 2, 0))</f>
        <v/>
      </c>
      <c r="E6" s="19"/>
      <c r="F6" s="20" t="str">
        <f aca="true">IF(J6="","",INDIRECT("K" &amp; ROW() - 1) - G6)</f>
        <v/>
      </c>
      <c r="G6" s="21" t="str">
        <f aca="true">IF(J6 = "-", IF(VLOOKUP(INDIRECT("D" &amp; ROW() - 1), 'SKU Маскарпоне'!$A$1:$C$150, 3, 0) = 1, H6 + VLOOKUP(INDIRECT("D" &amp; ROW() - 1), 'SKU Маскарпоне'!$A$1:$D$150, 4, 0), VLOOKUP(INDIRECT("D" &amp; ROW() - 1), 'SKU Маскарпоне'!$A$1:$C$150, 3, 0) * H6) ,"")</f>
        <v/>
      </c>
      <c r="H6" s="21" t="str">
        <f aca="false">IF(J6 = "-", 0, "")</f>
        <v/>
      </c>
      <c r="K6" s="19" t="n">
        <f aca="true">IF(J6 = "-", 0, INDIRECT("K" &amp; ROW() - 1) + E6)</f>
        <v>0</v>
      </c>
      <c r="L6" s="16" t="n">
        <f aca="true">IF(J6 = "-", INDIRECT("C" &amp; ROW() - 1),0)</f>
        <v>0</v>
      </c>
      <c r="M6" s="16" t="n">
        <f aca="false">IF(J6="-",1,0)</f>
        <v>0</v>
      </c>
      <c r="N6" s="16" t="n">
        <f aca="true">IF(L6 = 0, INDIRECT("O" &amp; ROW() - 1), L6)</f>
        <v>0</v>
      </c>
      <c r="R6" s="22" t="str">
        <f aca="true">IF(Q6 = "", "", Q6 / INDIRECT("D" &amp; ROW() - 1) )</f>
        <v/>
      </c>
      <c r="S6" s="22" t="str">
        <f aca="true">IF(J6="-",IF(ISNUMBER(SEARCH(",", INDIRECT("B" &amp; ROW() - 1) )),1,""), "")</f>
        <v/>
      </c>
      <c r="T6" s="0"/>
      <c r="AMJ6" s="0"/>
    </row>
    <row r="7" s="16" customFormat="true" ht="13.8" hidden="false" customHeight="false" outlineLevel="0" collapsed="false">
      <c r="B7" s="17" t="str">
        <f aca="false">IF(D7="","",VLOOKUP(D7, 'SKU Маскарпоне'!$A$1:$F$150, 6, 0))</f>
        <v/>
      </c>
      <c r="C7" s="18" t="str">
        <f aca="false">IF(D7="","",VLOOKUP(D7, 'SKU Маскарпоне'!$A$1:$B$150, 2, 0))</f>
        <v/>
      </c>
      <c r="E7" s="19"/>
      <c r="F7" s="20" t="str">
        <f aca="true">IF(J7="","",INDIRECT("K" &amp; ROW() - 1) - G7)</f>
        <v/>
      </c>
      <c r="G7" s="21" t="str">
        <f aca="true">IF(J7 = "-", IF(VLOOKUP(INDIRECT("D" &amp; ROW() - 1), 'SKU Маскарпоне'!$A$1:$C$150, 3, 0) = 1, H7 + VLOOKUP(INDIRECT("D" &amp; ROW() - 1), 'SKU Маскарпоне'!$A$1:$D$150, 4, 0), VLOOKUP(INDIRECT("D" &amp; ROW() - 1), 'SKU Маскарпоне'!$A$1:$C$150, 3, 0) * H7) ,"")</f>
        <v/>
      </c>
      <c r="H7" s="21" t="str">
        <f aca="false">IF(J7 = "-", 0, "")</f>
        <v/>
      </c>
      <c r="K7" s="19" t="n">
        <f aca="true">IF(J7 = "-", 0, INDIRECT("K" &amp; ROW() - 1) + E7)</f>
        <v>0</v>
      </c>
      <c r="L7" s="16" t="n">
        <f aca="true">IF(J7 = "-", INDIRECT("C" &amp; ROW() - 1),0)</f>
        <v>0</v>
      </c>
      <c r="M7" s="16" t="n">
        <f aca="false">IF(J7="-",1,0)</f>
        <v>0</v>
      </c>
      <c r="N7" s="16" t="n">
        <f aca="true">IF(L7 = 0, INDIRECT("O" &amp; ROW() - 1), L7)</f>
        <v>0</v>
      </c>
      <c r="R7" s="22" t="str">
        <f aca="true">IF(Q7 = "", "", Q7 / INDIRECT("D" &amp; ROW() - 1) )</f>
        <v/>
      </c>
      <c r="S7" s="22" t="str">
        <f aca="true">IF(J7="-",IF(ISNUMBER(SEARCH(",", INDIRECT("B" &amp; ROW() - 1) )),1,""), "")</f>
        <v/>
      </c>
      <c r="T7" s="0"/>
      <c r="AMJ7" s="0"/>
    </row>
    <row r="8" s="16" customFormat="true" ht="13.8" hidden="false" customHeight="false" outlineLevel="0" collapsed="false">
      <c r="B8" s="17" t="str">
        <f aca="false">IF(D8="","",VLOOKUP(D8, 'SKU Маскарпоне'!$A$1:$F$150, 6, 0))</f>
        <v/>
      </c>
      <c r="C8" s="18" t="str">
        <f aca="false">IF(D8="","",VLOOKUP(D8, 'SKU Маскарпоне'!$A$1:$B$150, 2, 0))</f>
        <v/>
      </c>
      <c r="E8" s="19"/>
      <c r="F8" s="20" t="str">
        <f aca="true">IF(J8="","",INDIRECT("K" &amp; ROW() - 1) - G8)</f>
        <v/>
      </c>
      <c r="G8" s="21" t="str">
        <f aca="true">IF(J8 = "-", IF(VLOOKUP(INDIRECT("D" &amp; ROW() - 1), 'SKU Маскарпоне'!$A$1:$C$150, 3, 0) = 1, H8 + VLOOKUP(INDIRECT("D" &amp; ROW() - 1), 'SKU Маскарпоне'!$A$1:$D$150, 4, 0), VLOOKUP(INDIRECT("D" &amp; ROW() - 1), 'SKU Маскарпоне'!$A$1:$C$150, 3, 0) * H8) ,"")</f>
        <v/>
      </c>
      <c r="H8" s="21" t="str">
        <f aca="false">IF(J8 = "-", 0, "")</f>
        <v/>
      </c>
      <c r="K8" s="19" t="n">
        <f aca="true">IF(J8 = "-", 0, INDIRECT("K" &amp; ROW() - 1) + E8)</f>
        <v>0</v>
      </c>
      <c r="L8" s="16" t="n">
        <f aca="true">IF(J8 = "-", INDIRECT("C" &amp; ROW() - 1),0)</f>
        <v>0</v>
      </c>
      <c r="M8" s="16" t="n">
        <f aca="false">IF(J8="-",1,0)</f>
        <v>0</v>
      </c>
      <c r="N8" s="16" t="n">
        <f aca="true">IF(L8 = 0, INDIRECT("O" &amp; ROW() - 1), L8)</f>
        <v>0</v>
      </c>
      <c r="R8" s="22" t="str">
        <f aca="true">IF(Q8 = "", "", Q8 / INDIRECT("D" &amp; ROW() - 1) )</f>
        <v/>
      </c>
      <c r="S8" s="22" t="str">
        <f aca="true">IF(J8="-",IF(ISNUMBER(SEARCH(",", INDIRECT("B" &amp; ROW() - 1) )),1,""), "")</f>
        <v/>
      </c>
      <c r="T8" s="0"/>
      <c r="AMJ8" s="0"/>
    </row>
    <row r="9" s="16" customFormat="true" ht="13.8" hidden="false" customHeight="false" outlineLevel="0" collapsed="false">
      <c r="B9" s="17" t="str">
        <f aca="false">IF(D9="","",VLOOKUP(D9, 'SKU Маскарпоне'!$A$1:$F$150, 6, 0))</f>
        <v/>
      </c>
      <c r="C9" s="18" t="str">
        <f aca="false">IF(D9="","",VLOOKUP(D9, 'SKU Маскарпоне'!$A$1:$B$150, 2, 0))</f>
        <v/>
      </c>
      <c r="E9" s="19"/>
      <c r="F9" s="20" t="str">
        <f aca="true">IF(J9="","",INDIRECT("K" &amp; ROW() - 1) - G9)</f>
        <v/>
      </c>
      <c r="G9" s="21" t="str">
        <f aca="true">IF(J9 = "-", IF(VLOOKUP(INDIRECT("D" &amp; ROW() - 1), 'SKU Маскарпоне'!$A$1:$C$150, 3, 0) = 1, H9 + VLOOKUP(INDIRECT("D" &amp; ROW() - 1), 'SKU Маскарпоне'!$A$1:$D$150, 4, 0), VLOOKUP(INDIRECT("D" &amp; ROW() - 1), 'SKU Маскарпоне'!$A$1:$C$150, 3, 0) * H9) ,"")</f>
        <v/>
      </c>
      <c r="H9" s="21" t="str">
        <f aca="false">IF(J9 = "-", 0, "")</f>
        <v/>
      </c>
      <c r="K9" s="19" t="n">
        <f aca="true">IF(J9 = "-", 0, INDIRECT("K" &amp; ROW() - 1) + E9)</f>
        <v>0</v>
      </c>
      <c r="L9" s="16" t="n">
        <f aca="true">IF(J9 = "-", INDIRECT("C" &amp; ROW() - 1),0)</f>
        <v>0</v>
      </c>
      <c r="M9" s="16" t="n">
        <f aca="false">IF(J9="-",1,0)</f>
        <v>0</v>
      </c>
      <c r="N9" s="16" t="n">
        <f aca="true">IF(L9 = 0, INDIRECT("O" &amp; ROW() - 1), L9)</f>
        <v>0</v>
      </c>
      <c r="R9" s="22" t="str">
        <f aca="true">IF(Q9 = "", "", Q9 / INDIRECT("D" &amp; ROW() - 1) )</f>
        <v/>
      </c>
      <c r="S9" s="22" t="str">
        <f aca="true">IF(J9="-",IF(ISNUMBER(SEARCH(",", INDIRECT("B" &amp; ROW() - 1) )),1,""), "")</f>
        <v/>
      </c>
      <c r="T9" s="0"/>
      <c r="AMJ9" s="0"/>
    </row>
    <row r="10" s="16" customFormat="true" ht="13.8" hidden="false" customHeight="false" outlineLevel="0" collapsed="false">
      <c r="B10" s="17" t="str">
        <f aca="false">IF(D10="","",VLOOKUP(D10, 'SKU Маскарпоне'!$A$1:$F$150, 6, 0))</f>
        <v/>
      </c>
      <c r="C10" s="18" t="str">
        <f aca="false">IF(D10="","",VLOOKUP(D10, 'SKU Маскарпоне'!$A$1:$B$150, 2, 0))</f>
        <v/>
      </c>
      <c r="E10" s="19"/>
      <c r="F10" s="20" t="str">
        <f aca="true">IF(J10="","",INDIRECT("K" &amp; ROW() - 1) - G10)</f>
        <v/>
      </c>
      <c r="G10" s="21" t="str">
        <f aca="true">IF(J10 = "-", IF(VLOOKUP(INDIRECT("D" &amp; ROW() - 1), 'SKU Маскарпоне'!$A$1:$C$150, 3, 0) = 1, H10 + VLOOKUP(INDIRECT("D" &amp; ROW() - 1), 'SKU Маскарпоне'!$A$1:$D$150, 4, 0), VLOOKUP(INDIRECT("D" &amp; ROW() - 1), 'SKU Маскарпоне'!$A$1:$C$150, 3, 0) * H10) ,"")</f>
        <v/>
      </c>
      <c r="H10" s="21" t="str">
        <f aca="false">IF(J10 = "-", 0, "")</f>
        <v/>
      </c>
      <c r="K10" s="19" t="n">
        <f aca="true">IF(J10 = "-", 0, INDIRECT("K" &amp; ROW() - 1) + E10)</f>
        <v>0</v>
      </c>
      <c r="L10" s="16" t="n">
        <f aca="true">IF(J10 = "-", INDIRECT("C" &amp; ROW() - 1),0)</f>
        <v>0</v>
      </c>
      <c r="M10" s="16" t="n">
        <f aca="false">IF(J10="-",1,0)</f>
        <v>0</v>
      </c>
      <c r="N10" s="16" t="n">
        <f aca="true">IF(L10 = 0, INDIRECT("O" &amp; ROW() - 1), L10)</f>
        <v>0</v>
      </c>
      <c r="R10" s="22" t="str">
        <f aca="true">IF(Q10 = "", "", Q10 / INDIRECT("D" &amp; ROW() - 1) )</f>
        <v/>
      </c>
      <c r="S10" s="22" t="str">
        <f aca="true">IF(J10="-",IF(ISNUMBER(SEARCH(",", INDIRECT("B" &amp; ROW() - 1) )),1,""), "")</f>
        <v/>
      </c>
      <c r="T10" s="0"/>
      <c r="AMJ10" s="0"/>
    </row>
    <row r="11" s="16" customFormat="true" ht="13.8" hidden="false" customHeight="false" outlineLevel="0" collapsed="false">
      <c r="B11" s="17" t="str">
        <f aca="false">IF(D11="","",VLOOKUP(D11, 'SKU Маскарпоне'!$A$1:$F$150, 6, 0))</f>
        <v/>
      </c>
      <c r="C11" s="18" t="str">
        <f aca="false">IF(D11="","",VLOOKUP(D11, 'SKU Маскарпоне'!$A$1:$B$150, 2, 0))</f>
        <v/>
      </c>
      <c r="E11" s="19"/>
      <c r="F11" s="20" t="str">
        <f aca="true">IF(J11="","",INDIRECT("K" &amp; ROW() - 1) - G11)</f>
        <v/>
      </c>
      <c r="G11" s="21" t="str">
        <f aca="true">IF(J11 = "-", IF(VLOOKUP(INDIRECT("D" &amp; ROW() - 1), 'SKU Маскарпоне'!$A$1:$C$150, 3, 0) = 1, H11 + VLOOKUP(INDIRECT("D" &amp; ROW() - 1), 'SKU Маскарпоне'!$A$1:$D$150, 4, 0), VLOOKUP(INDIRECT("D" &amp; ROW() - 1), 'SKU Маскарпоне'!$A$1:$C$150, 3, 0) * H11) ,"")</f>
        <v/>
      </c>
      <c r="H11" s="21" t="str">
        <f aca="false">IF(J11 = "-", 0, "")</f>
        <v/>
      </c>
      <c r="K11" s="19" t="n">
        <f aca="true">IF(J11 = "-", 0, INDIRECT("K" &amp; ROW() - 1) + E11)</f>
        <v>0</v>
      </c>
      <c r="L11" s="16" t="n">
        <f aca="true">IF(J11 = "-", INDIRECT("C" &amp; ROW() - 1),0)</f>
        <v>0</v>
      </c>
      <c r="M11" s="16" t="n">
        <f aca="false">IF(J11="-",1,0)</f>
        <v>0</v>
      </c>
      <c r="N11" s="16" t="n">
        <f aca="true">IF(L11 = 0, INDIRECT("O" &amp; ROW() - 1), L11)</f>
        <v>0</v>
      </c>
      <c r="R11" s="22" t="str">
        <f aca="true">IF(Q11 = "", "", Q11 / INDIRECT("D" &amp; ROW() - 1) )</f>
        <v/>
      </c>
      <c r="S11" s="22" t="str">
        <f aca="true">IF(J11="-",IF(ISNUMBER(SEARCH(",", INDIRECT("B" &amp; ROW() - 1) )),1,""), "")</f>
        <v/>
      </c>
      <c r="T11" s="0"/>
      <c r="AMJ11" s="0"/>
    </row>
    <row r="12" s="16" customFormat="true" ht="13.8" hidden="false" customHeight="false" outlineLevel="0" collapsed="false">
      <c r="B12" s="17" t="str">
        <f aca="false">IF(D12="","",VLOOKUP(D12, 'SKU Маскарпоне'!$A$1:$F$150, 6, 0))</f>
        <v/>
      </c>
      <c r="C12" s="18" t="str">
        <f aca="false">IF(D12="","",VLOOKUP(D12, 'SKU Маскарпоне'!$A$1:$B$150, 2, 0))</f>
        <v/>
      </c>
      <c r="E12" s="19"/>
      <c r="F12" s="20" t="str">
        <f aca="true">IF(J12="","",INDIRECT("K" &amp; ROW() - 1) - G12)</f>
        <v/>
      </c>
      <c r="G12" s="21" t="str">
        <f aca="true">IF(J12 = "-", IF(VLOOKUP(INDIRECT("D" &amp; ROW() - 1), 'SKU Маскарпоне'!$A$1:$C$150, 3, 0) = 1, H12 + VLOOKUP(INDIRECT("D" &amp; ROW() - 1), 'SKU Маскарпоне'!$A$1:$D$150, 4, 0), VLOOKUP(INDIRECT("D" &amp; ROW() - 1), 'SKU Маскарпоне'!$A$1:$C$150, 3, 0) * H12) ,"")</f>
        <v/>
      </c>
      <c r="H12" s="21" t="str">
        <f aca="false">IF(J12 = "-", 0, "")</f>
        <v/>
      </c>
      <c r="K12" s="19" t="n">
        <f aca="true">IF(J12 = "-", 0, INDIRECT("K" &amp; ROW() - 1) + E12)</f>
        <v>0</v>
      </c>
      <c r="L12" s="16" t="n">
        <f aca="true">IF(J12 = "-", INDIRECT("C" &amp; ROW() - 1),0)</f>
        <v>0</v>
      </c>
      <c r="M12" s="16" t="n">
        <f aca="false">IF(J12="-",1,0)</f>
        <v>0</v>
      </c>
      <c r="N12" s="16" t="n">
        <f aca="true">IF(L12 = 0, INDIRECT("O" &amp; ROW() - 1), L12)</f>
        <v>0</v>
      </c>
      <c r="R12" s="22" t="str">
        <f aca="true">IF(Q12 = "", "", Q12 / INDIRECT("D" &amp; ROW() - 1) )</f>
        <v/>
      </c>
      <c r="S12" s="22" t="str">
        <f aca="true">IF(J12="-",IF(ISNUMBER(SEARCH(",", INDIRECT("B" &amp; ROW() - 1) )),1,""), "")</f>
        <v/>
      </c>
      <c r="T12" s="0"/>
      <c r="AMJ12" s="0"/>
    </row>
    <row r="13" s="16" customFormat="true" ht="13.8" hidden="false" customHeight="false" outlineLevel="0" collapsed="false">
      <c r="B13" s="17" t="str">
        <f aca="false">IF(D13="","",VLOOKUP(D13, 'SKU Маскарпоне'!$A$1:$F$150, 6, 0))</f>
        <v/>
      </c>
      <c r="C13" s="18" t="str">
        <f aca="false">IF(D13="","",VLOOKUP(D13, 'SKU Маскарпоне'!$A$1:$B$150, 2, 0))</f>
        <v/>
      </c>
      <c r="E13" s="19"/>
      <c r="F13" s="20" t="str">
        <f aca="true">IF(J13="","",INDIRECT("K" &amp; ROW() - 1) - G13)</f>
        <v/>
      </c>
      <c r="G13" s="21" t="str">
        <f aca="true">IF(J13 = "-", IF(VLOOKUP(INDIRECT("D" &amp; ROW() - 1), 'SKU Маскарпоне'!$A$1:$C$150, 3, 0) = 1, H13 + VLOOKUP(INDIRECT("D" &amp; ROW() - 1), 'SKU Маскарпоне'!$A$1:$D$150, 4, 0), VLOOKUP(INDIRECT("D" &amp; ROW() - 1), 'SKU Маскарпоне'!$A$1:$C$150, 3, 0) * H13) ,"")</f>
        <v/>
      </c>
      <c r="H13" s="21" t="str">
        <f aca="false">IF(J13 = "-", 0, "")</f>
        <v/>
      </c>
      <c r="K13" s="19" t="n">
        <f aca="true">IF(J13 = "-", 0, INDIRECT("K" &amp; ROW() - 1) + E13)</f>
        <v>0</v>
      </c>
      <c r="L13" s="16" t="n">
        <f aca="true">IF(J13 = "-", INDIRECT("C" &amp; ROW() - 1),0)</f>
        <v>0</v>
      </c>
      <c r="M13" s="16" t="n">
        <f aca="false">IF(J13="-",1,0)</f>
        <v>0</v>
      </c>
      <c r="N13" s="16" t="n">
        <f aca="true">IF(L13 = 0, INDIRECT("O" &amp; ROW() - 1), L13)</f>
        <v>0</v>
      </c>
      <c r="R13" s="22" t="str">
        <f aca="true">IF(Q13 = "", "", Q13 / INDIRECT("D" &amp; ROW() - 1) )</f>
        <v/>
      </c>
      <c r="S13" s="22" t="str">
        <f aca="true">IF(J13="-",IF(ISNUMBER(SEARCH(",", INDIRECT("B" &amp; ROW() - 1) )),1,""), "")</f>
        <v/>
      </c>
      <c r="T13" s="0"/>
      <c r="AMJ13" s="0"/>
    </row>
    <row r="14" s="16" customFormat="true" ht="13.8" hidden="false" customHeight="false" outlineLevel="0" collapsed="false">
      <c r="B14" s="17" t="str">
        <f aca="false">IF(D14="","",VLOOKUP(D14, 'SKU Маскарпоне'!$A$1:$F$150, 6, 0))</f>
        <v/>
      </c>
      <c r="C14" s="18" t="str">
        <f aca="false">IF(D14="","",VLOOKUP(D14, 'SKU Маскарпоне'!$A$1:$B$150, 2, 0))</f>
        <v/>
      </c>
      <c r="E14" s="19"/>
      <c r="F14" s="20" t="str">
        <f aca="true">IF(J14="","",INDIRECT("K" &amp; ROW() - 1) - G14)</f>
        <v/>
      </c>
      <c r="G14" s="21" t="str">
        <f aca="true">IF(J14 = "-", IF(VLOOKUP(INDIRECT("D" &amp; ROW() - 1), 'SKU Маскарпоне'!$A$1:$C$150, 3, 0) = 1, H14 + VLOOKUP(INDIRECT("D" &amp; ROW() - 1), 'SKU Маскарпоне'!$A$1:$D$150, 4, 0), VLOOKUP(INDIRECT("D" &amp; ROW() - 1), 'SKU Маскарпоне'!$A$1:$C$150, 3, 0) * H14) ,"")</f>
        <v/>
      </c>
      <c r="H14" s="21" t="str">
        <f aca="false">IF(J14 = "-", 0, "")</f>
        <v/>
      </c>
      <c r="K14" s="19" t="n">
        <f aca="true">IF(J14 = "-", 0, INDIRECT("K" &amp; ROW() - 1) + E14)</f>
        <v>0</v>
      </c>
      <c r="L14" s="16" t="n">
        <f aca="true">IF(J14 = "-", INDIRECT("C" &amp; ROW() - 1),0)</f>
        <v>0</v>
      </c>
      <c r="M14" s="16" t="n">
        <f aca="false">IF(J14="-",1,0)</f>
        <v>0</v>
      </c>
      <c r="N14" s="16" t="n">
        <f aca="true">IF(L14 = 0, INDIRECT("O" &amp; ROW() - 1), L14)</f>
        <v>0</v>
      </c>
      <c r="R14" s="22" t="str">
        <f aca="true">IF(Q14 = "", "", Q14 / INDIRECT("D" &amp; ROW() - 1) )</f>
        <v/>
      </c>
      <c r="S14" s="22" t="str">
        <f aca="true">IF(J14="-",IF(ISNUMBER(SEARCH(",", INDIRECT("B" &amp; ROW() - 1) )),1,""), "")</f>
        <v/>
      </c>
      <c r="T14" s="0"/>
      <c r="AMJ14" s="0"/>
    </row>
    <row r="15" s="16" customFormat="true" ht="13.8" hidden="false" customHeight="false" outlineLevel="0" collapsed="false">
      <c r="B15" s="17" t="str">
        <f aca="false">IF(D15="","",VLOOKUP(D15, 'SKU Маскарпоне'!$A$1:$F$150, 6, 0))</f>
        <v/>
      </c>
      <c r="C15" s="18" t="str">
        <f aca="false">IF(D15="","",VLOOKUP(D15, 'SKU Маскарпоне'!$A$1:$B$150, 2, 0))</f>
        <v/>
      </c>
      <c r="E15" s="19"/>
      <c r="F15" s="20" t="str">
        <f aca="true">IF(J15="","",INDIRECT("K" &amp; ROW() - 1) - G15)</f>
        <v/>
      </c>
      <c r="G15" s="21" t="str">
        <f aca="true">IF(J15 = "-", IF(VLOOKUP(INDIRECT("D" &amp; ROW() - 1), 'SKU Маскарпоне'!$A$1:$C$150, 3, 0) = 1, H15 + VLOOKUP(INDIRECT("D" &amp; ROW() - 1), 'SKU Маскарпоне'!$A$1:$D$150, 4, 0), VLOOKUP(INDIRECT("D" &amp; ROW() - 1), 'SKU Маскарпоне'!$A$1:$C$150, 3, 0) * H15) ,"")</f>
        <v/>
      </c>
      <c r="H15" s="21" t="str">
        <f aca="false">IF(J15 = "-", 0, "")</f>
        <v/>
      </c>
      <c r="K15" s="19" t="n">
        <f aca="true">IF(J15 = "-", 0, INDIRECT("K" &amp; ROW() - 1) + E15)</f>
        <v>0</v>
      </c>
      <c r="L15" s="16" t="n">
        <f aca="true">IF(J15 = "-", INDIRECT("C" &amp; ROW() - 1),0)</f>
        <v>0</v>
      </c>
      <c r="M15" s="16" t="n">
        <f aca="false">IF(J15="-",1,0)</f>
        <v>0</v>
      </c>
      <c r="N15" s="16" t="n">
        <f aca="true">IF(L15 = 0, INDIRECT("O" &amp; ROW() - 1), L15)</f>
        <v>0</v>
      </c>
      <c r="R15" s="22" t="str">
        <f aca="true">IF(Q15 = "", "", Q15 / INDIRECT("D" &amp; ROW() - 1) )</f>
        <v/>
      </c>
      <c r="S15" s="22" t="str">
        <f aca="true">IF(J15="-",IF(ISNUMBER(SEARCH(",", INDIRECT("B" &amp; ROW() - 1) )),1,""), "")</f>
        <v/>
      </c>
      <c r="T15" s="0"/>
      <c r="AMJ15" s="0"/>
    </row>
    <row r="16" s="16" customFormat="true" ht="13.8" hidden="false" customHeight="false" outlineLevel="0" collapsed="false">
      <c r="B16" s="17" t="str">
        <f aca="false">IF(D16="","",VLOOKUP(D16, 'SKU Маскарпоне'!$A$1:$F$150, 6, 0))</f>
        <v/>
      </c>
      <c r="C16" s="18" t="str">
        <f aca="false">IF(D16="","",VLOOKUP(D16, 'SKU Маскарпоне'!$A$1:$B$150, 2, 0))</f>
        <v/>
      </c>
      <c r="E16" s="19"/>
      <c r="F16" s="20" t="str">
        <f aca="true">IF(J16="","",INDIRECT("K" &amp; ROW() - 1) - G16)</f>
        <v/>
      </c>
      <c r="G16" s="21" t="str">
        <f aca="true">IF(J16 = "-", IF(VLOOKUP(INDIRECT("D" &amp; ROW() - 1), 'SKU Маскарпоне'!$A$1:$C$150, 3, 0) = 1, H16 + VLOOKUP(INDIRECT("D" &amp; ROW() - 1), 'SKU Маскарпоне'!$A$1:$D$150, 4, 0), VLOOKUP(INDIRECT("D" &amp; ROW() - 1), 'SKU Маскарпоне'!$A$1:$C$150, 3, 0) * H16) ,"")</f>
        <v/>
      </c>
      <c r="H16" s="21" t="str">
        <f aca="false">IF(J16 = "-", 0, "")</f>
        <v/>
      </c>
      <c r="K16" s="19" t="n">
        <f aca="true">IF(J16 = "-", 0, INDIRECT("K" &amp; ROW() - 1) + E16)</f>
        <v>0</v>
      </c>
      <c r="L16" s="16" t="n">
        <f aca="true">IF(J16 = "-", INDIRECT("C" &amp; ROW() - 1),0)</f>
        <v>0</v>
      </c>
      <c r="M16" s="16" t="n">
        <f aca="false">IF(J16="-",1,0)</f>
        <v>0</v>
      </c>
      <c r="N16" s="16" t="n">
        <f aca="true">IF(L16 = 0, INDIRECT("O" &amp; ROW() - 1), L16)</f>
        <v>0</v>
      </c>
      <c r="R16" s="22" t="str">
        <f aca="true">IF(Q16 = "", "", Q16 / INDIRECT("D" &amp; ROW() - 1) )</f>
        <v/>
      </c>
      <c r="S16" s="22" t="str">
        <f aca="true">IF(J16="-",IF(ISNUMBER(SEARCH(",", INDIRECT("B" &amp; ROW() - 1) )),1,""), "")</f>
        <v/>
      </c>
      <c r="T16" s="0"/>
      <c r="AMJ16" s="0"/>
    </row>
    <row r="17" s="16" customFormat="true" ht="13.8" hidden="false" customHeight="false" outlineLevel="0" collapsed="false">
      <c r="B17" s="17" t="str">
        <f aca="false">IF(D17="","",VLOOKUP(D17, 'SKU Маскарпоне'!$A$1:$F$150, 6, 0))</f>
        <v/>
      </c>
      <c r="C17" s="18" t="str">
        <f aca="false">IF(D17="","",VLOOKUP(D17, 'SKU Маскарпоне'!$A$1:$B$150, 2, 0))</f>
        <v/>
      </c>
      <c r="E17" s="19"/>
      <c r="F17" s="20" t="str">
        <f aca="true">IF(J17="","",INDIRECT("K" &amp; ROW() - 1) - G17)</f>
        <v/>
      </c>
      <c r="G17" s="21" t="str">
        <f aca="true">IF(J17 = "-", IF(VLOOKUP(INDIRECT("D" &amp; ROW() - 1), 'SKU Маскарпоне'!$A$1:$C$150, 3, 0) = 1, H17 + VLOOKUP(INDIRECT("D" &amp; ROW() - 1), 'SKU Маскарпоне'!$A$1:$D$150, 4, 0), VLOOKUP(INDIRECT("D" &amp; ROW() - 1), 'SKU Маскарпоне'!$A$1:$C$150, 3, 0) * H17) ,"")</f>
        <v/>
      </c>
      <c r="H17" s="21" t="str">
        <f aca="false">IF(J17 = "-", 0, "")</f>
        <v/>
      </c>
      <c r="K17" s="19" t="n">
        <f aca="true">IF(J17 = "-", 0, INDIRECT("K" &amp; ROW() - 1) + E17)</f>
        <v>0</v>
      </c>
      <c r="L17" s="16" t="n">
        <f aca="true">IF(J17 = "-", INDIRECT("C" &amp; ROW() - 1),0)</f>
        <v>0</v>
      </c>
      <c r="M17" s="16" t="n">
        <f aca="false">IF(J17="-",1,0)</f>
        <v>0</v>
      </c>
      <c r="N17" s="16" t="n">
        <f aca="true">IF(L17 = 0, INDIRECT("O" &amp; ROW() - 1), L17)</f>
        <v>0</v>
      </c>
      <c r="R17" s="22" t="str">
        <f aca="true">IF(Q17 = "", "", Q17 / INDIRECT("D" &amp; ROW() - 1) )</f>
        <v/>
      </c>
      <c r="S17" s="22" t="str">
        <f aca="true">IF(J17="-",IF(ISNUMBER(SEARCH(",", INDIRECT("B" &amp; ROW() - 1) )),1,""), "")</f>
        <v/>
      </c>
      <c r="T17" s="0"/>
      <c r="AMJ17" s="0"/>
    </row>
    <row r="18" s="16" customFormat="true" ht="13.8" hidden="false" customHeight="false" outlineLevel="0" collapsed="false">
      <c r="B18" s="17" t="str">
        <f aca="false">IF(D18="","",VLOOKUP(D18, 'SKU Маскарпоне'!$A$1:$F$150, 6, 0))</f>
        <v/>
      </c>
      <c r="C18" s="18" t="str">
        <f aca="false">IF(D18="","",VLOOKUP(D18, 'SKU Маскарпоне'!$A$1:$B$150, 2, 0))</f>
        <v/>
      </c>
      <c r="E18" s="19"/>
      <c r="F18" s="20" t="str">
        <f aca="true">IF(J18="","",INDIRECT("K" &amp; ROW() - 1) - G18)</f>
        <v/>
      </c>
      <c r="G18" s="21" t="str">
        <f aca="true">IF(J18 = "-", IF(VLOOKUP(INDIRECT("D" &amp; ROW() - 1), 'SKU Маскарпоне'!$A$1:$C$150, 3, 0) = 1, H18 + VLOOKUP(INDIRECT("D" &amp; ROW() - 1), 'SKU Маскарпоне'!$A$1:$D$150, 4, 0), VLOOKUP(INDIRECT("D" &amp; ROW() - 1), 'SKU Маскарпоне'!$A$1:$C$150, 3, 0) * H18) ,"")</f>
        <v/>
      </c>
      <c r="H18" s="21" t="str">
        <f aca="false">IF(J18 = "-", 0, "")</f>
        <v/>
      </c>
      <c r="K18" s="19" t="n">
        <f aca="true">IF(J18 = "-", 0, INDIRECT("K" &amp; ROW() - 1) + E18)</f>
        <v>0</v>
      </c>
      <c r="L18" s="16" t="n">
        <f aca="true">IF(J18 = "-", INDIRECT("C" &amp; ROW() - 1),0)</f>
        <v>0</v>
      </c>
      <c r="M18" s="16" t="n">
        <f aca="false">IF(J18="-",1,0)</f>
        <v>0</v>
      </c>
      <c r="N18" s="16" t="n">
        <f aca="true">IF(L18 = 0, INDIRECT("O" &amp; ROW() - 1), L18)</f>
        <v>0</v>
      </c>
      <c r="R18" s="22" t="str">
        <f aca="true">IF(Q18 = "", "", Q18 / INDIRECT("D" &amp; ROW() - 1) )</f>
        <v/>
      </c>
      <c r="S18" s="22" t="str">
        <f aca="true">IF(J18="-",IF(ISNUMBER(SEARCH(",", INDIRECT("B" &amp; ROW() - 1) )),1,""), "")</f>
        <v/>
      </c>
      <c r="T18" s="0"/>
      <c r="AMJ18" s="0"/>
    </row>
    <row r="19" s="16" customFormat="true" ht="13.8" hidden="false" customHeight="false" outlineLevel="0" collapsed="false">
      <c r="B19" s="17" t="str">
        <f aca="false">IF(D19="","",VLOOKUP(D19, 'SKU Маскарпоне'!$A$1:$F$150, 6, 0))</f>
        <v/>
      </c>
      <c r="C19" s="18" t="str">
        <f aca="false">IF(D19="","",VLOOKUP(D19, 'SKU Маскарпоне'!$A$1:$B$150, 2, 0))</f>
        <v/>
      </c>
      <c r="E19" s="19"/>
      <c r="F19" s="20" t="str">
        <f aca="true">IF(J19="","",INDIRECT("K" &amp; ROW() - 1) - G19)</f>
        <v/>
      </c>
      <c r="G19" s="21" t="str">
        <f aca="true">IF(J19 = "-", IF(VLOOKUP(INDIRECT("D" &amp; ROW() - 1), 'SKU Маскарпоне'!$A$1:$C$150, 3, 0) = 1, H19 + VLOOKUP(INDIRECT("D" &amp; ROW() - 1), 'SKU Маскарпоне'!$A$1:$D$150, 4, 0), VLOOKUP(INDIRECT("D" &amp; ROW() - 1), 'SKU Маскарпоне'!$A$1:$C$150, 3, 0) * H19) ,"")</f>
        <v/>
      </c>
      <c r="H19" s="21" t="str">
        <f aca="false">IF(J19 = "-", 0, "")</f>
        <v/>
      </c>
      <c r="K19" s="19" t="n">
        <f aca="true">IF(J19 = "-", 0, INDIRECT("K" &amp; ROW() - 1) + E19)</f>
        <v>0</v>
      </c>
      <c r="L19" s="16" t="n">
        <f aca="true">IF(J19 = "-", INDIRECT("C" &amp; ROW() - 1),0)</f>
        <v>0</v>
      </c>
      <c r="M19" s="16" t="n">
        <f aca="false">IF(J19="-",1,0)</f>
        <v>0</v>
      </c>
      <c r="N19" s="16" t="n">
        <f aca="true">IF(L19 = 0, INDIRECT("O" &amp; ROW() - 1), L19)</f>
        <v>0</v>
      </c>
      <c r="R19" s="22" t="str">
        <f aca="true">IF(Q19 = "", "", Q19 / INDIRECT("D" &amp; ROW() - 1) )</f>
        <v/>
      </c>
      <c r="S19" s="22" t="str">
        <f aca="true">IF(J19="-",IF(ISNUMBER(SEARCH(",", INDIRECT("B" &amp; ROW() - 1) )),1,""), "")</f>
        <v/>
      </c>
      <c r="T19" s="0"/>
      <c r="AMJ19" s="0"/>
    </row>
    <row r="20" s="16" customFormat="true" ht="13.8" hidden="false" customHeight="false" outlineLevel="0" collapsed="false">
      <c r="B20" s="17" t="str">
        <f aca="false">IF(D20="","",VLOOKUP(D20, 'SKU Маскарпоне'!$A$1:$F$150, 6, 0))</f>
        <v/>
      </c>
      <c r="C20" s="18" t="str">
        <f aca="false">IF(D20="","",VLOOKUP(D20, 'SKU Маскарпоне'!$A$1:$B$150, 2, 0))</f>
        <v/>
      </c>
      <c r="E20" s="19"/>
      <c r="F20" s="20" t="str">
        <f aca="true">IF(J20="","",INDIRECT("K" &amp; ROW() - 1) - G20)</f>
        <v/>
      </c>
      <c r="G20" s="21" t="str">
        <f aca="true">IF(J20 = "-", IF(VLOOKUP(INDIRECT("D" &amp; ROW() - 1), 'SKU Маскарпоне'!$A$1:$C$150, 3, 0) = 1, H20 + VLOOKUP(INDIRECT("D" &amp; ROW() - 1), 'SKU Маскарпоне'!$A$1:$D$150, 4, 0), VLOOKUP(INDIRECT("D" &amp; ROW() - 1), 'SKU Маскарпоне'!$A$1:$C$150, 3, 0) * H20) ,"")</f>
        <v/>
      </c>
      <c r="H20" s="21" t="str">
        <f aca="false">IF(J20 = "-", 0, "")</f>
        <v/>
      </c>
      <c r="K20" s="19" t="n">
        <f aca="true">IF(J20 = "-", 0, INDIRECT("K" &amp; ROW() - 1) + E20)</f>
        <v>0</v>
      </c>
      <c r="L20" s="16" t="n">
        <f aca="true">IF(J20 = "-", INDIRECT("C" &amp; ROW() - 1),0)</f>
        <v>0</v>
      </c>
      <c r="M20" s="16" t="n">
        <f aca="false">IF(J20="-",1,0)</f>
        <v>0</v>
      </c>
      <c r="N20" s="16" t="n">
        <f aca="true">IF(L20 = 0, INDIRECT("O" &amp; ROW() - 1), L20)</f>
        <v>0</v>
      </c>
      <c r="R20" s="22" t="str">
        <f aca="true">IF(Q20 = "", "", Q20 / INDIRECT("D" &amp; ROW() - 1) )</f>
        <v/>
      </c>
      <c r="S20" s="22" t="str">
        <f aca="true">IF(J20="-",IF(ISNUMBER(SEARCH(",", INDIRECT("B" &amp; ROW() - 1) )),1,""), "")</f>
        <v/>
      </c>
      <c r="T20" s="0"/>
      <c r="AMJ20" s="0"/>
    </row>
    <row r="21" s="16" customFormat="true" ht="13.8" hidden="false" customHeight="false" outlineLevel="0" collapsed="false">
      <c r="B21" s="17" t="str">
        <f aca="false">IF(D21="","",VLOOKUP(D21, 'SKU Маскарпоне'!$A$1:$F$150, 6, 0))</f>
        <v/>
      </c>
      <c r="C21" s="18" t="str">
        <f aca="false">IF(D21="","",VLOOKUP(D21, 'SKU Маскарпоне'!$A$1:$B$150, 2, 0))</f>
        <v/>
      </c>
      <c r="E21" s="19"/>
      <c r="F21" s="20" t="str">
        <f aca="true">IF(J21="","",INDIRECT("K" &amp; ROW() - 1) - G21)</f>
        <v/>
      </c>
      <c r="G21" s="21" t="str">
        <f aca="true">IF(J21 = "-", IF(VLOOKUP(INDIRECT("D" &amp; ROW() - 1), 'SKU Маскарпоне'!$A$1:$C$150, 3, 0) = 1, H21 + VLOOKUP(INDIRECT("D" &amp; ROW() - 1), 'SKU Маскарпоне'!$A$1:$D$150, 4, 0), VLOOKUP(INDIRECT("D" &amp; ROW() - 1), 'SKU Маскарпоне'!$A$1:$C$150, 3, 0) * H21) ,"")</f>
        <v/>
      </c>
      <c r="H21" s="21" t="str">
        <f aca="false">IF(J21 = "-", 0, "")</f>
        <v/>
      </c>
      <c r="K21" s="19" t="n">
        <f aca="true">IF(J21 = "-", 0, INDIRECT("K" &amp; ROW() - 1) + E21)</f>
        <v>0</v>
      </c>
      <c r="L21" s="16" t="n">
        <f aca="true">IF(J21 = "-", INDIRECT("C" &amp; ROW() - 1),0)</f>
        <v>0</v>
      </c>
      <c r="M21" s="16" t="n">
        <f aca="false">IF(J21="-",1,0)</f>
        <v>0</v>
      </c>
      <c r="N21" s="16" t="n">
        <f aca="true">IF(L21 = 0, INDIRECT("O" &amp; ROW() - 1), L21)</f>
        <v>0</v>
      </c>
      <c r="R21" s="22" t="str">
        <f aca="true">IF(Q21 = "", "", Q21 / INDIRECT("D" &amp; ROW() - 1) )</f>
        <v/>
      </c>
      <c r="S21" s="22" t="str">
        <f aca="true">IF(J21="-",IF(ISNUMBER(SEARCH(",", INDIRECT("B" &amp; ROW() - 1) )),1,""), "")</f>
        <v/>
      </c>
      <c r="T21" s="0"/>
      <c r="AMJ21" s="0"/>
    </row>
    <row r="22" s="16" customFormat="true" ht="13.8" hidden="false" customHeight="false" outlineLevel="0" collapsed="false">
      <c r="B22" s="17" t="str">
        <f aca="false">IF(D22="","",VLOOKUP(D22, 'SKU Маскарпоне'!$A$1:$F$150, 6, 0))</f>
        <v/>
      </c>
      <c r="C22" s="18" t="str">
        <f aca="false">IF(D22="","",VLOOKUP(D22, 'SKU Маскарпоне'!$A$1:$B$150, 2, 0))</f>
        <v/>
      </c>
      <c r="E22" s="19"/>
      <c r="F22" s="20" t="str">
        <f aca="true">IF(J22="","",INDIRECT("K" &amp; ROW() - 1) - G22)</f>
        <v/>
      </c>
      <c r="G22" s="21" t="str">
        <f aca="true">IF(J22 = "-", IF(VLOOKUP(INDIRECT("D" &amp; ROW() - 1), 'SKU Маскарпоне'!$A$1:$C$150, 3, 0) = 1, H22 + VLOOKUP(INDIRECT("D" &amp; ROW() - 1), 'SKU Маскарпоне'!$A$1:$D$150, 4, 0), VLOOKUP(INDIRECT("D" &amp; ROW() - 1), 'SKU Маскарпоне'!$A$1:$C$150, 3, 0) * H22) ,"")</f>
        <v/>
      </c>
      <c r="H22" s="21" t="str">
        <f aca="false">IF(J22 = "-", 0, "")</f>
        <v/>
      </c>
      <c r="K22" s="19" t="n">
        <f aca="true">IF(J22 = "-", 0, INDIRECT("K" &amp; ROW() - 1) + E22)</f>
        <v>0</v>
      </c>
      <c r="L22" s="16" t="n">
        <f aca="true">IF(J22 = "-", INDIRECT("C" &amp; ROW() - 1),0)</f>
        <v>0</v>
      </c>
      <c r="M22" s="16" t="n">
        <f aca="false">IF(J22="-",1,0)</f>
        <v>0</v>
      </c>
      <c r="N22" s="16" t="n">
        <f aca="true">IF(L22 = 0, INDIRECT("O" &amp; ROW() - 1), L22)</f>
        <v>0</v>
      </c>
      <c r="R22" s="22" t="str">
        <f aca="true">IF(Q22 = "", "", Q22 / INDIRECT("D" &amp; ROW() - 1) )</f>
        <v/>
      </c>
      <c r="S22" s="22" t="str">
        <f aca="true">IF(J22="-",IF(ISNUMBER(SEARCH(",", INDIRECT("B" &amp; ROW() - 1) )),1,""), "")</f>
        <v/>
      </c>
      <c r="T22" s="0"/>
      <c r="AMJ22" s="0"/>
    </row>
    <row r="23" s="16" customFormat="true" ht="13.8" hidden="false" customHeight="false" outlineLevel="0" collapsed="false">
      <c r="B23" s="17" t="str">
        <f aca="false">IF(D23="","",VLOOKUP(D23, 'SKU Маскарпоне'!$A$1:$F$150, 6, 0))</f>
        <v/>
      </c>
      <c r="C23" s="18" t="str">
        <f aca="false">IF(D23="","",VLOOKUP(D23, 'SKU Маскарпоне'!$A$1:$B$150, 2, 0))</f>
        <v/>
      </c>
      <c r="E23" s="19"/>
      <c r="F23" s="20" t="str">
        <f aca="true">IF(J23="","",INDIRECT("K" &amp; ROW() - 1) - G23)</f>
        <v/>
      </c>
      <c r="G23" s="21" t="str">
        <f aca="true">IF(J23 = "-", IF(VLOOKUP(INDIRECT("D" &amp; ROW() - 1), 'SKU Маскарпоне'!$A$1:$C$150, 3, 0) = 1, H23 + VLOOKUP(INDIRECT("D" &amp; ROW() - 1), 'SKU Маскарпоне'!$A$1:$D$150, 4, 0), VLOOKUP(INDIRECT("D" &amp; ROW() - 1), 'SKU Маскарпоне'!$A$1:$C$150, 3, 0) * H23) ,"")</f>
        <v/>
      </c>
      <c r="H23" s="21" t="str">
        <f aca="false">IF(J23 = "-", 0, "")</f>
        <v/>
      </c>
      <c r="K23" s="19" t="n">
        <f aca="true">IF(J23 = "-", 0, INDIRECT("K" &amp; ROW() - 1) + E23)</f>
        <v>0</v>
      </c>
      <c r="L23" s="16" t="n">
        <f aca="true">IF(J23 = "-", INDIRECT("C" &amp; ROW() - 1),0)</f>
        <v>0</v>
      </c>
      <c r="M23" s="16" t="n">
        <f aca="false">IF(J23="-",1,0)</f>
        <v>0</v>
      </c>
      <c r="N23" s="16" t="n">
        <f aca="true">IF(L23 = 0, INDIRECT("O" &amp; ROW() - 1), L23)</f>
        <v>0</v>
      </c>
      <c r="R23" s="22" t="str">
        <f aca="true">IF(Q23 = "", "", Q23 / INDIRECT("D" &amp; ROW() - 1) )</f>
        <v/>
      </c>
      <c r="S23" s="22" t="str">
        <f aca="true">IF(J23="-",IF(ISNUMBER(SEARCH(",", INDIRECT("B" &amp; ROW() - 1) )),1,""), "")</f>
        <v/>
      </c>
      <c r="T23" s="0"/>
      <c r="AMJ23" s="0"/>
    </row>
    <row r="24" s="16" customFormat="true" ht="13.8" hidden="false" customHeight="false" outlineLevel="0" collapsed="false">
      <c r="B24" s="17" t="str">
        <f aca="false">IF(D24="","",VLOOKUP(D24, 'SKU Маскарпоне'!$A$1:$F$150, 6, 0))</f>
        <v/>
      </c>
      <c r="C24" s="18" t="str">
        <f aca="false">IF(D24="","",VLOOKUP(D24, 'SKU Маскарпоне'!$A$1:$B$150, 2, 0))</f>
        <v/>
      </c>
      <c r="E24" s="19"/>
      <c r="F24" s="20" t="str">
        <f aca="true">IF(J24="","",INDIRECT("K" &amp; ROW() - 1) - G24)</f>
        <v/>
      </c>
      <c r="G24" s="21" t="str">
        <f aca="true">IF(J24 = "-", IF(VLOOKUP(INDIRECT("D" &amp; ROW() - 1), 'SKU Маскарпоне'!$A$1:$C$150, 3, 0) = 1, H24 + VLOOKUP(INDIRECT("D" &amp; ROW() - 1), 'SKU Маскарпоне'!$A$1:$D$150, 4, 0), VLOOKUP(INDIRECT("D" &amp; ROW() - 1), 'SKU Маскарпоне'!$A$1:$C$150, 3, 0) * H24) ,"")</f>
        <v/>
      </c>
      <c r="H24" s="21" t="str">
        <f aca="false">IF(J24 = "-", 0, "")</f>
        <v/>
      </c>
      <c r="K24" s="19" t="n">
        <f aca="true">IF(J24 = "-", 0, INDIRECT("K" &amp; ROW() - 1) + E24)</f>
        <v>0</v>
      </c>
      <c r="L24" s="16" t="n">
        <f aca="true">IF(J24 = "-", INDIRECT("C" &amp; ROW() - 1),0)</f>
        <v>0</v>
      </c>
      <c r="M24" s="16" t="n">
        <f aca="false">IF(J24="-",1,0)</f>
        <v>0</v>
      </c>
      <c r="N24" s="16" t="n">
        <f aca="true">IF(L24 = 0, INDIRECT("O" &amp; ROW() - 1), L24)</f>
        <v>0</v>
      </c>
      <c r="R24" s="22" t="str">
        <f aca="true">IF(Q24 = "", "", Q24 / INDIRECT("D" &amp; ROW() - 1) )</f>
        <v/>
      </c>
      <c r="S24" s="22" t="str">
        <f aca="true">IF(J24="-",IF(ISNUMBER(SEARCH(",", INDIRECT("B" &amp; ROW() - 1) )),1,""), "")</f>
        <v/>
      </c>
      <c r="T24" s="0"/>
      <c r="AMJ24" s="0"/>
    </row>
    <row r="25" s="16" customFormat="true" ht="13.8" hidden="false" customHeight="false" outlineLevel="0" collapsed="false">
      <c r="B25" s="17" t="str">
        <f aca="false">IF(D25="","",VLOOKUP(D25, 'SKU Маскарпоне'!$A$1:$F$150, 6, 0))</f>
        <v/>
      </c>
      <c r="C25" s="18" t="str">
        <f aca="false">IF(D25="","",VLOOKUP(D25, 'SKU Маскарпоне'!$A$1:$B$150, 2, 0))</f>
        <v/>
      </c>
      <c r="E25" s="19"/>
      <c r="F25" s="20" t="str">
        <f aca="true">IF(J25="","",INDIRECT("K" &amp; ROW() - 1) - G25)</f>
        <v/>
      </c>
      <c r="G25" s="21" t="str">
        <f aca="true">IF(J25 = "-", IF(VLOOKUP(INDIRECT("D" &amp; ROW() - 1), 'SKU Маскарпоне'!$A$1:$C$150, 3, 0) = 1, H25 + VLOOKUP(INDIRECT("D" &amp; ROW() - 1), 'SKU Маскарпоне'!$A$1:$D$150, 4, 0), VLOOKUP(INDIRECT("D" &amp; ROW() - 1), 'SKU Маскарпоне'!$A$1:$C$150, 3, 0) * H25) ,"")</f>
        <v/>
      </c>
      <c r="H25" s="21" t="str">
        <f aca="false">IF(J25 = "-", 0, "")</f>
        <v/>
      </c>
      <c r="K25" s="19" t="n">
        <f aca="true">IF(J25 = "-", 0, INDIRECT("K" &amp; ROW() - 1) + E25)</f>
        <v>0</v>
      </c>
      <c r="L25" s="16" t="n">
        <f aca="true">IF(J25 = "-", INDIRECT("C" &amp; ROW() - 1),0)</f>
        <v>0</v>
      </c>
      <c r="M25" s="16" t="n">
        <f aca="false">IF(J25="-",1,0)</f>
        <v>0</v>
      </c>
      <c r="N25" s="16" t="n">
        <f aca="true">IF(L25 = 0, INDIRECT("O" &amp; ROW() - 1), L25)</f>
        <v>0</v>
      </c>
      <c r="R25" s="22" t="str">
        <f aca="true">IF(Q25 = "", "", Q25 / INDIRECT("D" &amp; ROW() - 1) )</f>
        <v/>
      </c>
      <c r="S25" s="22" t="str">
        <f aca="true">IF(J25="-",IF(ISNUMBER(SEARCH(",", INDIRECT("B" &amp; ROW() - 1) )),1,""), "")</f>
        <v/>
      </c>
      <c r="T25" s="0"/>
      <c r="AMJ25" s="0"/>
    </row>
    <row r="26" s="16" customFormat="true" ht="13.8" hidden="false" customHeight="false" outlineLevel="0" collapsed="false">
      <c r="B26" s="17" t="str">
        <f aca="false">IF(D26="","",VLOOKUP(D26, 'SKU Маскарпоне'!$A$1:$F$150, 6, 0))</f>
        <v/>
      </c>
      <c r="C26" s="18" t="str">
        <f aca="false">IF(D26="","",VLOOKUP(D26, 'SKU Маскарпоне'!$A$1:$B$150, 2, 0))</f>
        <v/>
      </c>
      <c r="E26" s="19"/>
      <c r="F26" s="20" t="str">
        <f aca="true">IF(J26="","",INDIRECT("K" &amp; ROW() - 1) - G26)</f>
        <v/>
      </c>
      <c r="G26" s="21" t="str">
        <f aca="true">IF(J26 = "-", IF(VLOOKUP(INDIRECT("D" &amp; ROW() - 1), 'SKU Маскарпоне'!$A$1:$C$150, 3, 0) = 1, H26 + VLOOKUP(INDIRECT("D" &amp; ROW() - 1), 'SKU Маскарпоне'!$A$1:$D$150, 4, 0), VLOOKUP(INDIRECT("D" &amp; ROW() - 1), 'SKU Маскарпоне'!$A$1:$C$150, 3, 0) * H26) ,"")</f>
        <v/>
      </c>
      <c r="H26" s="21" t="str">
        <f aca="false">IF(J26 = "-", 0, "")</f>
        <v/>
      </c>
      <c r="K26" s="19" t="n">
        <f aca="true">IF(J26 = "-", 0, INDIRECT("K" &amp; ROW() - 1) + E26)</f>
        <v>0</v>
      </c>
      <c r="L26" s="16" t="n">
        <f aca="true">IF(J26 = "-", INDIRECT("C" &amp; ROW() - 1),0)</f>
        <v>0</v>
      </c>
      <c r="M26" s="16" t="n">
        <f aca="false">IF(J26="-",1,0)</f>
        <v>0</v>
      </c>
      <c r="N26" s="16" t="n">
        <f aca="true">IF(L26 = 0, INDIRECT("O" &amp; ROW() - 1), L26)</f>
        <v>0</v>
      </c>
      <c r="R26" s="22" t="str">
        <f aca="true">IF(Q26 = "", "", Q26 / INDIRECT("D" &amp; ROW() - 1) )</f>
        <v/>
      </c>
      <c r="S26" s="22" t="str">
        <f aca="true">IF(J26="-",IF(ISNUMBER(SEARCH(",", INDIRECT("B" &amp; ROW() - 1) )),1,""), "")</f>
        <v/>
      </c>
      <c r="T26" s="0"/>
      <c r="AMJ26" s="0"/>
    </row>
    <row r="27" s="16" customFormat="true" ht="13.8" hidden="false" customHeight="false" outlineLevel="0" collapsed="false">
      <c r="B27" s="17" t="str">
        <f aca="false">IF(D27="","",VLOOKUP(D27, 'SKU Маскарпоне'!$A$1:$F$150, 6, 0))</f>
        <v/>
      </c>
      <c r="C27" s="18" t="str">
        <f aca="false">IF(D27="","",VLOOKUP(D27, 'SKU Маскарпоне'!$A$1:$B$150, 2, 0))</f>
        <v/>
      </c>
      <c r="E27" s="19"/>
      <c r="F27" s="20" t="str">
        <f aca="true">IF(J27="","",INDIRECT("K" &amp; ROW() - 1) - G27)</f>
        <v/>
      </c>
      <c r="G27" s="21" t="str">
        <f aca="true">IF(J27 = "-", IF(VLOOKUP(INDIRECT("D" &amp; ROW() - 1), 'SKU Маскарпоне'!$A$1:$C$150, 3, 0) = 1, H27 + VLOOKUP(INDIRECT("D" &amp; ROW() - 1), 'SKU Маскарпоне'!$A$1:$D$150, 4, 0), VLOOKUP(INDIRECT("D" &amp; ROW() - 1), 'SKU Маскарпоне'!$A$1:$C$150, 3, 0) * H27) ,"")</f>
        <v/>
      </c>
      <c r="H27" s="21" t="str">
        <f aca="false">IF(J27 = "-", 0, "")</f>
        <v/>
      </c>
      <c r="K27" s="19" t="n">
        <f aca="true">IF(J27 = "-", 0, INDIRECT("K" &amp; ROW() - 1) + E27)</f>
        <v>0</v>
      </c>
      <c r="L27" s="16" t="n">
        <f aca="true">IF(J27 = "-", INDIRECT("C" &amp; ROW() - 1),0)</f>
        <v>0</v>
      </c>
      <c r="M27" s="16" t="n">
        <f aca="false">IF(J27="-",1,0)</f>
        <v>0</v>
      </c>
      <c r="N27" s="16" t="n">
        <f aca="true">IF(L27 = 0, INDIRECT("O" &amp; ROW() - 1), L27)</f>
        <v>0</v>
      </c>
      <c r="R27" s="22" t="str">
        <f aca="true">IF(Q27 = "", "", Q27 / INDIRECT("D" &amp; ROW() - 1) )</f>
        <v/>
      </c>
      <c r="S27" s="22" t="str">
        <f aca="true">IF(J27="-",IF(ISNUMBER(SEARCH(",", INDIRECT("B" &amp; ROW() - 1) )),1,""), "")</f>
        <v/>
      </c>
      <c r="T27" s="0"/>
      <c r="AMJ27" s="0"/>
    </row>
    <row r="28" s="16" customFormat="true" ht="13.8" hidden="false" customHeight="false" outlineLevel="0" collapsed="false">
      <c r="B28" s="17" t="str">
        <f aca="false">IF(D28="","",VLOOKUP(D28, 'SKU Маскарпоне'!$A$1:$F$150, 6, 0))</f>
        <v/>
      </c>
      <c r="C28" s="18" t="str">
        <f aca="false">IF(D28="","",VLOOKUP(D28, 'SKU Маскарпоне'!$A$1:$B$150, 2, 0))</f>
        <v/>
      </c>
      <c r="E28" s="19"/>
      <c r="F28" s="20" t="str">
        <f aca="true">IF(J28="","",INDIRECT("K" &amp; ROW() - 1) - G28)</f>
        <v/>
      </c>
      <c r="G28" s="21" t="str">
        <f aca="true">IF(J28 = "-", IF(VLOOKUP(INDIRECT("D" &amp; ROW() - 1), 'SKU Маскарпоне'!$A$1:$C$150, 3, 0) = 1, H28 + VLOOKUP(INDIRECT("D" &amp; ROW() - 1), 'SKU Маскарпоне'!$A$1:$D$150, 4, 0), VLOOKUP(INDIRECT("D" &amp; ROW() - 1), 'SKU Маскарпоне'!$A$1:$C$150, 3, 0) * H28) ,"")</f>
        <v/>
      </c>
      <c r="H28" s="21" t="str">
        <f aca="false">IF(J28 = "-", 0, "")</f>
        <v/>
      </c>
      <c r="K28" s="19" t="n">
        <f aca="true">IF(J28 = "-", 0, INDIRECT("K" &amp; ROW() - 1) + E28)</f>
        <v>0</v>
      </c>
      <c r="L28" s="16" t="n">
        <f aca="true">IF(J28 = "-", INDIRECT("C" &amp; ROW() - 1),0)</f>
        <v>0</v>
      </c>
      <c r="M28" s="16" t="n">
        <f aca="false">IF(J28="-",1,0)</f>
        <v>0</v>
      </c>
      <c r="N28" s="16" t="n">
        <f aca="true">IF(L28 = 0, INDIRECT("O" &amp; ROW() - 1), L28)</f>
        <v>0</v>
      </c>
      <c r="R28" s="22" t="str">
        <f aca="true">IF(Q28 = "", "", Q28 / INDIRECT("D" &amp; ROW() - 1) )</f>
        <v/>
      </c>
      <c r="S28" s="22" t="str">
        <f aca="true">IF(J28="-",IF(ISNUMBER(SEARCH(",", INDIRECT("B" &amp; ROW() - 1) )),1,""), "")</f>
        <v/>
      </c>
      <c r="T28" s="0"/>
      <c r="AMJ28" s="0"/>
    </row>
    <row r="29" s="16" customFormat="true" ht="13.8" hidden="false" customHeight="false" outlineLevel="0" collapsed="false">
      <c r="B29" s="17" t="str">
        <f aca="false">IF(D29="","",VLOOKUP(D29, 'SKU Маскарпоне'!$A$1:$F$150, 6, 0))</f>
        <v/>
      </c>
      <c r="C29" s="18" t="str">
        <f aca="false">IF(D29="","",VLOOKUP(D29, 'SKU Маскарпоне'!$A$1:$B$150, 2, 0))</f>
        <v/>
      </c>
      <c r="E29" s="19"/>
      <c r="F29" s="20" t="str">
        <f aca="true">IF(J29="","",INDIRECT("K" &amp; ROW() - 1) - G29)</f>
        <v/>
      </c>
      <c r="G29" s="21" t="str">
        <f aca="true">IF(J29 = "-", IF(VLOOKUP(INDIRECT("D" &amp; ROW() - 1), 'SKU Маскарпоне'!$A$1:$C$150, 3, 0) = 1, H29 + VLOOKUP(INDIRECT("D" &amp; ROW() - 1), 'SKU Маскарпоне'!$A$1:$D$150, 4, 0), VLOOKUP(INDIRECT("D" &amp; ROW() - 1), 'SKU Маскарпоне'!$A$1:$C$150, 3, 0) * H29) ,"")</f>
        <v/>
      </c>
      <c r="H29" s="21" t="str">
        <f aca="false">IF(J29 = "-", 0, "")</f>
        <v/>
      </c>
      <c r="K29" s="19" t="n">
        <f aca="true">IF(J29 = "-", 0, INDIRECT("K" &amp; ROW() - 1) + E29)</f>
        <v>0</v>
      </c>
      <c r="L29" s="16" t="n">
        <f aca="true">IF(J29 = "-", INDIRECT("C" &amp; ROW() - 1),0)</f>
        <v>0</v>
      </c>
      <c r="M29" s="16" t="n">
        <f aca="false">IF(J29="-",1,0)</f>
        <v>0</v>
      </c>
      <c r="N29" s="16" t="n">
        <f aca="true">IF(L29 = 0, INDIRECT("O" &amp; ROW() - 1), L29)</f>
        <v>0</v>
      </c>
      <c r="R29" s="22" t="str">
        <f aca="true">IF(Q29 = "", "", Q29 / INDIRECT("D" &amp; ROW() - 1) )</f>
        <v/>
      </c>
      <c r="S29" s="22" t="str">
        <f aca="true">IF(J29="-",IF(ISNUMBER(SEARCH(",", INDIRECT("B" &amp; ROW() - 1) )),1,""), "")</f>
        <v/>
      </c>
      <c r="T29" s="0"/>
      <c r="AMJ29" s="0"/>
    </row>
    <row r="30" s="16" customFormat="true" ht="13.8" hidden="false" customHeight="false" outlineLevel="0" collapsed="false">
      <c r="B30" s="17" t="str">
        <f aca="false">IF(D30="","",VLOOKUP(D30, 'SKU Маскарпоне'!$A$1:$F$150, 6, 0))</f>
        <v/>
      </c>
      <c r="C30" s="18" t="str">
        <f aca="false">IF(D30="","",VLOOKUP(D30, 'SKU Маскарпоне'!$A$1:$B$150, 2, 0))</f>
        <v/>
      </c>
      <c r="E30" s="19"/>
      <c r="F30" s="20" t="str">
        <f aca="true">IF(J30="","",INDIRECT("K" &amp; ROW() - 1) - G30)</f>
        <v/>
      </c>
      <c r="G30" s="21" t="str">
        <f aca="true">IF(J30 = "-", IF(VLOOKUP(INDIRECT("D" &amp; ROW() - 1), 'SKU Маскарпоне'!$A$1:$C$150, 3, 0) = 1, H30 + VLOOKUP(INDIRECT("D" &amp; ROW() - 1), 'SKU Маскарпоне'!$A$1:$D$150, 4, 0), VLOOKUP(INDIRECT("D" &amp; ROW() - 1), 'SKU Маскарпоне'!$A$1:$C$150, 3, 0) * H30) ,"")</f>
        <v/>
      </c>
      <c r="H30" s="21" t="str">
        <f aca="false">IF(J30 = "-", 0, "")</f>
        <v/>
      </c>
      <c r="K30" s="19" t="n">
        <f aca="true">IF(J30 = "-", 0, INDIRECT("K" &amp; ROW() - 1) + E30)</f>
        <v>0</v>
      </c>
      <c r="L30" s="16" t="n">
        <f aca="true">IF(J30 = "-", INDIRECT("C" &amp; ROW() - 1),0)</f>
        <v>0</v>
      </c>
      <c r="M30" s="16" t="n">
        <f aca="false">IF(J30="-",1,0)</f>
        <v>0</v>
      </c>
      <c r="N30" s="16" t="n">
        <f aca="true">IF(L30 = 0, INDIRECT("O" &amp; ROW() - 1), L30)</f>
        <v>0</v>
      </c>
      <c r="R30" s="22" t="str">
        <f aca="true">IF(Q30 = "", "", Q30 / INDIRECT("D" &amp; ROW() - 1) )</f>
        <v/>
      </c>
      <c r="S30" s="22" t="str">
        <f aca="true">IF(J30="-",IF(ISNUMBER(SEARCH(",", INDIRECT("B" &amp; ROW() - 1) )),1,""), "")</f>
        <v/>
      </c>
      <c r="T30" s="0"/>
      <c r="AMJ30" s="0"/>
    </row>
    <row r="31" s="16" customFormat="true" ht="13.8" hidden="false" customHeight="false" outlineLevel="0" collapsed="false">
      <c r="B31" s="17" t="str">
        <f aca="false">IF(D31="","",VLOOKUP(D31, 'SKU Маскарпоне'!$A$1:$F$150, 6, 0))</f>
        <v/>
      </c>
      <c r="C31" s="18" t="str">
        <f aca="false">IF(D31="","",VLOOKUP(D31, 'SKU Маскарпоне'!$A$1:$B$150, 2, 0))</f>
        <v/>
      </c>
      <c r="E31" s="19"/>
      <c r="F31" s="20" t="str">
        <f aca="true">IF(J31="","",INDIRECT("K" &amp; ROW() - 1) - G31)</f>
        <v/>
      </c>
      <c r="G31" s="21" t="str">
        <f aca="true">IF(J31 = "-", IF(VLOOKUP(INDIRECT("D" &amp; ROW() - 1), 'SKU Маскарпоне'!$A$1:$C$150, 3, 0) = 1, H31 + VLOOKUP(INDIRECT("D" &amp; ROW() - 1), 'SKU Маскарпоне'!$A$1:$D$150, 4, 0), VLOOKUP(INDIRECT("D" &amp; ROW() - 1), 'SKU Маскарпоне'!$A$1:$C$150, 3, 0) * H31) ,"")</f>
        <v/>
      </c>
      <c r="H31" s="21" t="str">
        <f aca="false">IF(J31 = "-", 0, "")</f>
        <v/>
      </c>
      <c r="K31" s="19" t="n">
        <f aca="true">IF(J31 = "-", 0, INDIRECT("K" &amp; ROW() - 1) + E31)</f>
        <v>0</v>
      </c>
      <c r="L31" s="16" t="n">
        <f aca="true">IF(J31 = "-", INDIRECT("C" &amp; ROW() - 1),0)</f>
        <v>0</v>
      </c>
      <c r="M31" s="16" t="n">
        <f aca="false">IF(J31="-",1,0)</f>
        <v>0</v>
      </c>
      <c r="N31" s="16" t="n">
        <f aca="true">IF(L31 = 0, INDIRECT("O" &amp; ROW() - 1), L31)</f>
        <v>0</v>
      </c>
      <c r="R31" s="22" t="str">
        <f aca="true">IF(Q31 = "", "", Q31 / INDIRECT("D" &amp; ROW() - 1) )</f>
        <v/>
      </c>
      <c r="S31" s="22" t="str">
        <f aca="true">IF(J31="-",IF(ISNUMBER(SEARCH(",", INDIRECT("B" &amp; ROW() - 1) )),1,""), "")</f>
        <v/>
      </c>
      <c r="T31" s="0"/>
      <c r="AMJ31" s="0"/>
    </row>
    <row r="32" s="16" customFormat="true" ht="13.8" hidden="false" customHeight="false" outlineLevel="0" collapsed="false">
      <c r="B32" s="17" t="str">
        <f aca="false">IF(D32="","",VLOOKUP(D32, 'SKU Маскарпоне'!$A$1:$F$150, 6, 0))</f>
        <v/>
      </c>
      <c r="C32" s="18" t="str">
        <f aca="false">IF(D32="","",VLOOKUP(D32, 'SKU Маскарпоне'!$A$1:$B$150, 2, 0))</f>
        <v/>
      </c>
      <c r="E32" s="19"/>
      <c r="F32" s="20" t="str">
        <f aca="true">IF(J32="","",INDIRECT("K" &amp; ROW() - 1) - G32)</f>
        <v/>
      </c>
      <c r="G32" s="21" t="str">
        <f aca="true">IF(J32 = "-", IF(VLOOKUP(INDIRECT("D" &amp; ROW() - 1), 'SKU Маскарпоне'!$A$1:$C$150, 3, 0) = 1, H32 + VLOOKUP(INDIRECT("D" &amp; ROW() - 1), 'SKU Маскарпоне'!$A$1:$D$150, 4, 0), VLOOKUP(INDIRECT("D" &amp; ROW() - 1), 'SKU Маскарпоне'!$A$1:$C$150, 3, 0) * H32) ,"")</f>
        <v/>
      </c>
      <c r="H32" s="21" t="str">
        <f aca="false">IF(J32 = "-", 0, "")</f>
        <v/>
      </c>
      <c r="K32" s="19" t="n">
        <f aca="true">IF(J32 = "-", 0, INDIRECT("K" &amp; ROW() - 1) + E32)</f>
        <v>0</v>
      </c>
      <c r="L32" s="16" t="n">
        <f aca="true">IF(J32 = "-", INDIRECT("C" &amp; ROW() - 1),0)</f>
        <v>0</v>
      </c>
      <c r="M32" s="16" t="n">
        <f aca="false">IF(J32="-",1,0)</f>
        <v>0</v>
      </c>
      <c r="N32" s="16" t="n">
        <f aca="true">IF(L32 = 0, INDIRECT("O" &amp; ROW() - 1), L32)</f>
        <v>0</v>
      </c>
      <c r="R32" s="22" t="str">
        <f aca="true">IF(Q32 = "", "", Q32 / INDIRECT("D" &amp; ROW() - 1) )</f>
        <v/>
      </c>
      <c r="S32" s="22" t="str">
        <f aca="true">IF(J32="-",IF(ISNUMBER(SEARCH(",", INDIRECT("B" &amp; ROW() - 1) )),1,""), "")</f>
        <v/>
      </c>
      <c r="T32" s="0"/>
      <c r="AMJ32" s="0"/>
    </row>
    <row r="33" s="16" customFormat="true" ht="13.8" hidden="false" customHeight="false" outlineLevel="0" collapsed="false">
      <c r="B33" s="17" t="str">
        <f aca="false">IF(D33="","",VLOOKUP(D33, 'SKU Маскарпоне'!$A$1:$F$150, 6, 0))</f>
        <v/>
      </c>
      <c r="C33" s="18" t="str">
        <f aca="false">IF(D33="","",VLOOKUP(D33, 'SKU Маскарпоне'!$A$1:$B$150, 2, 0))</f>
        <v/>
      </c>
      <c r="E33" s="19"/>
      <c r="F33" s="20" t="str">
        <f aca="true">IF(J33="","",INDIRECT("K" &amp; ROW() - 1) - G33)</f>
        <v/>
      </c>
      <c r="G33" s="21" t="str">
        <f aca="true">IF(J33 = "-", IF(VLOOKUP(INDIRECT("D" &amp; ROW() - 1), 'SKU Маскарпоне'!$A$1:$C$150, 3, 0) = 1, H33 + VLOOKUP(INDIRECT("D" &amp; ROW() - 1), 'SKU Маскарпоне'!$A$1:$D$150, 4, 0), VLOOKUP(INDIRECT("D" &amp; ROW() - 1), 'SKU Маскарпоне'!$A$1:$C$150, 3, 0) * H33) ,"")</f>
        <v/>
      </c>
      <c r="H33" s="21" t="str">
        <f aca="false">IF(J33 = "-", 0, "")</f>
        <v/>
      </c>
      <c r="K33" s="19" t="n">
        <f aca="true">IF(J33 = "-", 0, INDIRECT("K" &amp; ROW() - 1) + E33)</f>
        <v>0</v>
      </c>
      <c r="L33" s="16" t="n">
        <f aca="true">IF(J33 = "-", INDIRECT("C" &amp; ROW() - 1),0)</f>
        <v>0</v>
      </c>
      <c r="M33" s="16" t="n">
        <f aca="false">IF(J33="-",1,0)</f>
        <v>0</v>
      </c>
      <c r="N33" s="16" t="n">
        <f aca="true">IF(L33 = 0, INDIRECT("O" &amp; ROW() - 1), L33)</f>
        <v>0</v>
      </c>
      <c r="R33" s="22" t="str">
        <f aca="true">IF(Q33 = "", "", Q33 / INDIRECT("D" &amp; ROW() - 1) )</f>
        <v/>
      </c>
      <c r="S33" s="22" t="str">
        <f aca="true">IF(J33="-",IF(ISNUMBER(SEARCH(",", INDIRECT("B" &amp; ROW() - 1) )),1,""), "")</f>
        <v/>
      </c>
      <c r="T33" s="0"/>
      <c r="AMJ33" s="0"/>
    </row>
    <row r="34" s="16" customFormat="true" ht="13.8" hidden="false" customHeight="false" outlineLevel="0" collapsed="false">
      <c r="B34" s="17" t="str">
        <f aca="false">IF(D34="","",VLOOKUP(D34, 'SKU Маскарпоне'!$A$1:$F$150, 6, 0))</f>
        <v/>
      </c>
      <c r="C34" s="18" t="str">
        <f aca="false">IF(D34="","",VLOOKUP(D34, 'SKU Маскарпоне'!$A$1:$B$150, 2, 0))</f>
        <v/>
      </c>
      <c r="E34" s="19"/>
      <c r="F34" s="20" t="str">
        <f aca="true">IF(J34="","",INDIRECT("K" &amp; ROW() - 1) - G34)</f>
        <v/>
      </c>
      <c r="G34" s="21" t="str">
        <f aca="true">IF(J34 = "-", IF(VLOOKUP(INDIRECT("D" &amp; ROW() - 1), 'SKU Маскарпоне'!$A$1:$C$150, 3, 0) = 1, H34 + VLOOKUP(INDIRECT("D" &amp; ROW() - 1), 'SKU Маскарпоне'!$A$1:$D$150, 4, 0), VLOOKUP(INDIRECT("D" &amp; ROW() - 1), 'SKU Маскарпоне'!$A$1:$C$150, 3, 0) * H34) ,"")</f>
        <v/>
      </c>
      <c r="H34" s="21" t="str">
        <f aca="false">IF(J34 = "-", 0, "")</f>
        <v/>
      </c>
      <c r="K34" s="19" t="n">
        <f aca="true">IF(J34 = "-", 0, INDIRECT("K" &amp; ROW() - 1) + E34)</f>
        <v>0</v>
      </c>
      <c r="L34" s="16" t="n">
        <f aca="true">IF(J34 = "-", INDIRECT("C" &amp; ROW() - 1),0)</f>
        <v>0</v>
      </c>
      <c r="M34" s="16" t="n">
        <f aca="false">IF(J34="-",1,0)</f>
        <v>0</v>
      </c>
      <c r="N34" s="16" t="n">
        <f aca="true">IF(L34 = 0, INDIRECT("O" &amp; ROW() - 1), L34)</f>
        <v>0</v>
      </c>
      <c r="R34" s="22" t="str">
        <f aca="true">IF(Q34 = "", "", Q34 / INDIRECT("D" &amp; ROW() - 1) )</f>
        <v/>
      </c>
      <c r="S34" s="22" t="str">
        <f aca="true">IF(J34="-",IF(ISNUMBER(SEARCH(",", INDIRECT("B" &amp; ROW() - 1) )),1,""), "")</f>
        <v/>
      </c>
      <c r="T34" s="0"/>
      <c r="AMJ34" s="0"/>
    </row>
    <row r="35" s="16" customFormat="true" ht="13.8" hidden="false" customHeight="false" outlineLevel="0" collapsed="false">
      <c r="B35" s="17" t="str">
        <f aca="false">IF(D35="","",VLOOKUP(D35, 'SKU Маскарпоне'!$A$1:$F$150, 6, 0))</f>
        <v/>
      </c>
      <c r="C35" s="18" t="str">
        <f aca="false">IF(D35="","",VLOOKUP(D35, 'SKU Маскарпоне'!$A$1:$B$150, 2, 0))</f>
        <v/>
      </c>
      <c r="E35" s="19"/>
      <c r="F35" s="20" t="str">
        <f aca="true">IF(J35="","",INDIRECT("K" &amp; ROW() - 1) - G35)</f>
        <v/>
      </c>
      <c r="G35" s="21" t="str">
        <f aca="true">IF(J35 = "-", IF(VLOOKUP(INDIRECT("D" &amp; ROW() - 1), 'SKU Маскарпоне'!$A$1:$C$150, 3, 0) = 1, H35 + VLOOKUP(INDIRECT("D" &amp; ROW() - 1), 'SKU Маскарпоне'!$A$1:$D$150, 4, 0), VLOOKUP(INDIRECT("D" &amp; ROW() - 1), 'SKU Маскарпоне'!$A$1:$C$150, 3, 0) * H35) ,"")</f>
        <v/>
      </c>
      <c r="H35" s="21" t="str">
        <f aca="false">IF(J35 = "-", 0, "")</f>
        <v/>
      </c>
      <c r="K35" s="19" t="n">
        <f aca="true">IF(J35 = "-", 0, INDIRECT("K" &amp; ROW() - 1) + E35)</f>
        <v>0</v>
      </c>
      <c r="L35" s="16" t="n">
        <f aca="true">IF(J35 = "-", INDIRECT("C" &amp; ROW() - 1),0)</f>
        <v>0</v>
      </c>
      <c r="M35" s="16" t="n">
        <f aca="false">IF(J35="-",1,0)</f>
        <v>0</v>
      </c>
      <c r="N35" s="16" t="n">
        <f aca="true">IF(L35 = 0, INDIRECT("O" &amp; ROW() - 1), L35)</f>
        <v>0</v>
      </c>
      <c r="R35" s="22" t="str">
        <f aca="true">IF(Q35 = "", "", Q35 / INDIRECT("D" &amp; ROW() - 1) )</f>
        <v/>
      </c>
      <c r="S35" s="22" t="str">
        <f aca="true">IF(J35="-",IF(ISNUMBER(SEARCH(",", INDIRECT("B" &amp; ROW() - 1) )),1,""), "")</f>
        <v/>
      </c>
      <c r="T35" s="0"/>
      <c r="AMJ35" s="0"/>
    </row>
    <row r="36" s="16" customFormat="true" ht="13.8" hidden="false" customHeight="false" outlineLevel="0" collapsed="false">
      <c r="B36" s="17" t="str">
        <f aca="false">IF(D36="","",VLOOKUP(D36, 'SKU Маскарпоне'!$A$1:$F$150, 6, 0))</f>
        <v/>
      </c>
      <c r="C36" s="18" t="str">
        <f aca="false">IF(D36="","",VLOOKUP(D36, 'SKU Маскарпоне'!$A$1:$B$150, 2, 0))</f>
        <v/>
      </c>
      <c r="E36" s="19"/>
      <c r="F36" s="20" t="str">
        <f aca="true">IF(J36="","",INDIRECT("K" &amp; ROW() - 1) - G36)</f>
        <v/>
      </c>
      <c r="G36" s="21" t="str">
        <f aca="true">IF(J36 = "-", IF(VLOOKUP(INDIRECT("D" &amp; ROW() - 1), 'SKU Маскарпоне'!$A$1:$C$150, 3, 0) = 1, H36 + VLOOKUP(INDIRECT("D" &amp; ROW() - 1), 'SKU Маскарпоне'!$A$1:$D$150, 4, 0), VLOOKUP(INDIRECT("D" &amp; ROW() - 1), 'SKU Маскарпоне'!$A$1:$C$150, 3, 0) * H36) ,"")</f>
        <v/>
      </c>
      <c r="H36" s="21" t="str">
        <f aca="false">IF(J36 = "-", 0, "")</f>
        <v/>
      </c>
      <c r="K36" s="19" t="n">
        <f aca="true">IF(J36 = "-", 0, INDIRECT("K" &amp; ROW() - 1) + E36)</f>
        <v>0</v>
      </c>
      <c r="L36" s="16" t="n">
        <f aca="true">IF(J36 = "-", INDIRECT("C" &amp; ROW() - 1),0)</f>
        <v>0</v>
      </c>
      <c r="M36" s="16" t="n">
        <f aca="false">IF(J36="-",1,0)</f>
        <v>0</v>
      </c>
      <c r="N36" s="16" t="n">
        <f aca="true">IF(L36 = 0, INDIRECT("O" &amp; ROW() - 1), L36)</f>
        <v>0</v>
      </c>
      <c r="R36" s="22" t="str">
        <f aca="true">IF(Q36 = "", "", Q36 / INDIRECT("D" &amp; ROW() - 1) )</f>
        <v/>
      </c>
      <c r="S36" s="22" t="str">
        <f aca="true">IF(J36="-",IF(ISNUMBER(SEARCH(",", INDIRECT("B" &amp; ROW() - 1) )),1,""), "")</f>
        <v/>
      </c>
      <c r="T36" s="0"/>
      <c r="AMJ36" s="0"/>
    </row>
    <row r="37" s="16" customFormat="true" ht="13.8" hidden="false" customHeight="false" outlineLevel="0" collapsed="false">
      <c r="B37" s="17" t="str">
        <f aca="false">IF(D37="","",VLOOKUP(D37, 'SKU Маскарпоне'!$A$1:$F$150, 6, 0))</f>
        <v/>
      </c>
      <c r="C37" s="18" t="str">
        <f aca="false">IF(D37="","",VLOOKUP(D37, 'SKU Маскарпоне'!$A$1:$B$150, 2, 0))</f>
        <v/>
      </c>
      <c r="E37" s="19"/>
      <c r="F37" s="20" t="str">
        <f aca="true">IF(J37="","",INDIRECT("K" &amp; ROW() - 1) - G37)</f>
        <v/>
      </c>
      <c r="G37" s="21" t="str">
        <f aca="true">IF(J37 = "-", IF(VLOOKUP(INDIRECT("D" &amp; ROW() - 1), 'SKU Маскарпоне'!$A$1:$C$150, 3, 0) = 1, H37 + VLOOKUP(INDIRECT("D" &amp; ROW() - 1), 'SKU Маскарпоне'!$A$1:$D$150, 4, 0), VLOOKUP(INDIRECT("D" &amp; ROW() - 1), 'SKU Маскарпоне'!$A$1:$C$150, 3, 0) * H37) ,"")</f>
        <v/>
      </c>
      <c r="H37" s="21" t="str">
        <f aca="false">IF(J37 = "-", 0, "")</f>
        <v/>
      </c>
      <c r="K37" s="19" t="n">
        <f aca="true">IF(J37 = "-", 0, INDIRECT("K" &amp; ROW() - 1) + E37)</f>
        <v>0</v>
      </c>
      <c r="L37" s="16" t="n">
        <f aca="true">IF(J37 = "-", INDIRECT("C" &amp; ROW() - 1),0)</f>
        <v>0</v>
      </c>
      <c r="M37" s="16" t="n">
        <f aca="false">IF(J37="-",1,0)</f>
        <v>0</v>
      </c>
      <c r="N37" s="16" t="n">
        <f aca="true">IF(L37 = 0, INDIRECT("O" &amp; ROW() - 1), L37)</f>
        <v>0</v>
      </c>
      <c r="R37" s="22" t="str">
        <f aca="true">IF(Q37 = "", "", Q37 / INDIRECT("D" &amp; ROW() - 1) )</f>
        <v/>
      </c>
      <c r="S37" s="22" t="str">
        <f aca="true">IF(J37="-",IF(ISNUMBER(SEARCH(",", INDIRECT("B" &amp; ROW() - 1) )),1,""), "")</f>
        <v/>
      </c>
      <c r="T37" s="0"/>
      <c r="AMJ37" s="0"/>
    </row>
    <row r="38" s="16" customFormat="true" ht="13.8" hidden="false" customHeight="false" outlineLevel="0" collapsed="false">
      <c r="B38" s="17" t="str">
        <f aca="false">IF(D38="","",VLOOKUP(D38, 'SKU Маскарпоне'!$A$1:$F$150, 6, 0))</f>
        <v/>
      </c>
      <c r="C38" s="18" t="str">
        <f aca="false">IF(D38="","",VLOOKUP(D38, 'SKU Маскарпоне'!$A$1:$B$150, 2, 0))</f>
        <v/>
      </c>
      <c r="E38" s="19"/>
      <c r="F38" s="20" t="str">
        <f aca="true">IF(J38="","",INDIRECT("K" &amp; ROW() - 1) - G38)</f>
        <v/>
      </c>
      <c r="G38" s="21" t="str">
        <f aca="true">IF(J38 = "-", IF(VLOOKUP(INDIRECT("D" &amp; ROW() - 1), 'SKU Маскарпоне'!$A$1:$C$150, 3, 0) = 1, H38 + VLOOKUP(INDIRECT("D" &amp; ROW() - 1), 'SKU Маскарпоне'!$A$1:$D$150, 4, 0), VLOOKUP(INDIRECT("D" &amp; ROW() - 1), 'SKU Маскарпоне'!$A$1:$C$150, 3, 0) * H38) ,"")</f>
        <v/>
      </c>
      <c r="H38" s="21" t="str">
        <f aca="false">IF(J38 = "-", 0, "")</f>
        <v/>
      </c>
      <c r="K38" s="19" t="n">
        <f aca="true">IF(J38 = "-", 0, INDIRECT("K" &amp; ROW() - 1) + E38)</f>
        <v>0</v>
      </c>
      <c r="L38" s="16" t="n">
        <f aca="true">IF(J38 = "-", INDIRECT("C" &amp; ROW() - 1),0)</f>
        <v>0</v>
      </c>
      <c r="M38" s="16" t="n">
        <f aca="false">IF(J38="-",1,0)</f>
        <v>0</v>
      </c>
      <c r="N38" s="16" t="n">
        <f aca="true">IF(L38 = 0, INDIRECT("O" &amp; ROW() - 1), L38)</f>
        <v>0</v>
      </c>
      <c r="R38" s="22" t="str">
        <f aca="true">IF(Q38 = "", "", Q38 / INDIRECT("D" &amp; ROW() - 1) )</f>
        <v/>
      </c>
      <c r="S38" s="22" t="str">
        <f aca="true">IF(J38="-",IF(ISNUMBER(SEARCH(",", INDIRECT("B" &amp; ROW() - 1) )),1,""), "")</f>
        <v/>
      </c>
      <c r="T38" s="0"/>
      <c r="AMJ38" s="0"/>
    </row>
    <row r="39" s="16" customFormat="true" ht="13.8" hidden="false" customHeight="false" outlineLevel="0" collapsed="false">
      <c r="B39" s="17" t="str">
        <f aca="false">IF(D39="","",VLOOKUP(D39, 'SKU Маскарпоне'!$A$1:$F$150, 6, 0))</f>
        <v/>
      </c>
      <c r="C39" s="18" t="str">
        <f aca="false">IF(D39="","",VLOOKUP(D39, 'SKU Маскарпоне'!$A$1:$B$150, 2, 0))</f>
        <v/>
      </c>
      <c r="E39" s="19"/>
      <c r="F39" s="20" t="str">
        <f aca="true">IF(J39="","",INDIRECT("K" &amp; ROW() - 1) - G39)</f>
        <v/>
      </c>
      <c r="G39" s="21" t="str">
        <f aca="true">IF(J39 = "-", IF(VLOOKUP(INDIRECT("D" &amp; ROW() - 1), 'SKU Маскарпоне'!$A$1:$C$150, 3, 0) = 1, H39 + VLOOKUP(INDIRECT("D" &amp; ROW() - 1), 'SKU Маскарпоне'!$A$1:$D$150, 4, 0), VLOOKUP(INDIRECT("D" &amp; ROW() - 1), 'SKU Маскарпоне'!$A$1:$C$150, 3, 0) * H39) ,"")</f>
        <v/>
      </c>
      <c r="H39" s="21" t="str">
        <f aca="false">IF(J39 = "-", 0, "")</f>
        <v/>
      </c>
      <c r="K39" s="19" t="n">
        <f aca="true">IF(J39 = "-", 0, INDIRECT("K" &amp; ROW() - 1) + E39)</f>
        <v>0</v>
      </c>
      <c r="L39" s="16" t="n">
        <f aca="true">IF(J39 = "-", INDIRECT("C" &amp; ROW() - 1),0)</f>
        <v>0</v>
      </c>
      <c r="M39" s="16" t="n">
        <f aca="false">IF(J39="-",1,0)</f>
        <v>0</v>
      </c>
      <c r="N39" s="16" t="n">
        <f aca="true">IF(L39 = 0, INDIRECT("O" &amp; ROW() - 1), L39)</f>
        <v>0</v>
      </c>
      <c r="R39" s="22" t="str">
        <f aca="true">IF(Q39 = "", "", Q39 / INDIRECT("D" &amp; ROW() - 1) )</f>
        <v/>
      </c>
      <c r="S39" s="22" t="str">
        <f aca="true">IF(J39="-",IF(ISNUMBER(SEARCH(",", INDIRECT("B" &amp; ROW() - 1) )),1,""), "")</f>
        <v/>
      </c>
      <c r="T39" s="0"/>
      <c r="AMJ39" s="0"/>
    </row>
    <row r="40" s="16" customFormat="true" ht="13.8" hidden="false" customHeight="false" outlineLevel="0" collapsed="false">
      <c r="B40" s="17" t="str">
        <f aca="false">IF(D40="","",VLOOKUP(D40, 'SKU Маскарпоне'!$A$1:$F$150, 6, 0))</f>
        <v/>
      </c>
      <c r="C40" s="18" t="str">
        <f aca="false">IF(D40="","",VLOOKUP(D40, 'SKU Маскарпоне'!$A$1:$B$150, 2, 0))</f>
        <v/>
      </c>
      <c r="E40" s="19"/>
      <c r="F40" s="20" t="str">
        <f aca="true">IF(J40="","",INDIRECT("K" &amp; ROW() - 1) - G40)</f>
        <v/>
      </c>
      <c r="G40" s="21" t="str">
        <f aca="true">IF(J40 = "-", IF(VLOOKUP(INDIRECT("D" &amp; ROW() - 1), 'SKU Маскарпоне'!$A$1:$C$150, 3, 0) = 1, H40 + VLOOKUP(INDIRECT("D" &amp; ROW() - 1), 'SKU Маскарпоне'!$A$1:$D$150, 4, 0), VLOOKUP(INDIRECT("D" &amp; ROW() - 1), 'SKU Маскарпоне'!$A$1:$C$150, 3, 0) * H40) ,"")</f>
        <v/>
      </c>
      <c r="H40" s="21" t="str">
        <f aca="false">IF(J40 = "-", 0, "")</f>
        <v/>
      </c>
      <c r="K40" s="19" t="n">
        <f aca="true">IF(J40 = "-", 0, INDIRECT("K" &amp; ROW() - 1) + E40)</f>
        <v>0</v>
      </c>
      <c r="L40" s="16" t="n">
        <f aca="true">IF(J40 = "-", INDIRECT("C" &amp; ROW() - 1),0)</f>
        <v>0</v>
      </c>
      <c r="M40" s="16" t="n">
        <f aca="false">IF(J40="-",1,0)</f>
        <v>0</v>
      </c>
      <c r="N40" s="16" t="n">
        <f aca="true">IF(L40 = 0, INDIRECT("O" &amp; ROW() - 1), L40)</f>
        <v>0</v>
      </c>
      <c r="R40" s="22" t="str">
        <f aca="true">IF(Q40 = "", "", Q40 / INDIRECT("D" &amp; ROW() - 1) )</f>
        <v/>
      </c>
      <c r="S40" s="22" t="str">
        <f aca="true">IF(J40="-",IF(ISNUMBER(SEARCH(",", INDIRECT("B" &amp; ROW() - 1) )),1,""), "")</f>
        <v/>
      </c>
      <c r="T40" s="0"/>
      <c r="AMJ40" s="0"/>
    </row>
    <row r="41" s="16" customFormat="true" ht="13.8" hidden="false" customHeight="false" outlineLevel="0" collapsed="false">
      <c r="B41" s="17" t="str">
        <f aca="false">IF(D41="","",VLOOKUP(D41, 'SKU Маскарпоне'!$A$1:$F$150, 6, 0))</f>
        <v/>
      </c>
      <c r="C41" s="18" t="str">
        <f aca="false">IF(D41="","",VLOOKUP(D41, 'SKU Маскарпоне'!$A$1:$B$150, 2, 0))</f>
        <v/>
      </c>
      <c r="E41" s="19"/>
      <c r="F41" s="20" t="str">
        <f aca="true">IF(J41="","",INDIRECT("K" &amp; ROW() - 1) - G41)</f>
        <v/>
      </c>
      <c r="G41" s="21" t="str">
        <f aca="true">IF(J41 = "-", IF(VLOOKUP(INDIRECT("D" &amp; ROW() - 1), 'SKU Маскарпоне'!$A$1:$C$150, 3, 0) = 1, H41 + VLOOKUP(INDIRECT("D" &amp; ROW() - 1), 'SKU Маскарпоне'!$A$1:$D$150, 4, 0), VLOOKUP(INDIRECT("D" &amp; ROW() - 1), 'SKU Маскарпоне'!$A$1:$C$150, 3, 0) * H41) ,"")</f>
        <v/>
      </c>
      <c r="H41" s="21" t="str">
        <f aca="false">IF(J41 = "-", 0, "")</f>
        <v/>
      </c>
      <c r="K41" s="19" t="n">
        <f aca="true">IF(J41 = "-", 0, INDIRECT("K" &amp; ROW() - 1) + E41)</f>
        <v>0</v>
      </c>
      <c r="L41" s="16" t="n">
        <f aca="true">IF(J41 = "-", INDIRECT("C" &amp; ROW() - 1),0)</f>
        <v>0</v>
      </c>
      <c r="M41" s="16" t="n">
        <f aca="false">IF(J41="-",1,0)</f>
        <v>0</v>
      </c>
      <c r="N41" s="16" t="n">
        <f aca="true">IF(L41 = 0, INDIRECT("O" &amp; ROW() - 1), L41)</f>
        <v>0</v>
      </c>
      <c r="R41" s="22" t="str">
        <f aca="true">IF(Q41 = "", "", Q41 / INDIRECT("D" &amp; ROW() - 1) )</f>
        <v/>
      </c>
      <c r="S41" s="22" t="str">
        <f aca="true">IF(J41="-",IF(ISNUMBER(SEARCH(",", INDIRECT("B" &amp; ROW() - 1) )),1,""), "")</f>
        <v/>
      </c>
      <c r="T41" s="0"/>
      <c r="AMJ41" s="0"/>
    </row>
    <row r="42" s="16" customFormat="true" ht="13.8" hidden="false" customHeight="false" outlineLevel="0" collapsed="false">
      <c r="B42" s="17" t="str">
        <f aca="false">IF(D42="","",VLOOKUP(D42, 'SKU Маскарпоне'!$A$1:$F$150, 6, 0))</f>
        <v/>
      </c>
      <c r="C42" s="18" t="str">
        <f aca="false">IF(D42="","",VLOOKUP(D42, 'SKU Маскарпоне'!$A$1:$B$150, 2, 0))</f>
        <v/>
      </c>
      <c r="E42" s="19"/>
      <c r="F42" s="20" t="str">
        <f aca="true">IF(J42="","",INDIRECT("K" &amp; ROW() - 1) - G42)</f>
        <v/>
      </c>
      <c r="G42" s="21" t="str">
        <f aca="true">IF(J42 = "-", IF(VLOOKUP(INDIRECT("D" &amp; ROW() - 1), 'SKU Маскарпоне'!$A$1:$C$150, 3, 0) = 1, H42 + VLOOKUP(INDIRECT("D" &amp; ROW() - 1), 'SKU Маскарпоне'!$A$1:$D$150, 4, 0), VLOOKUP(INDIRECT("D" &amp; ROW() - 1), 'SKU Маскарпоне'!$A$1:$C$150, 3, 0) * H42) ,"")</f>
        <v/>
      </c>
      <c r="H42" s="21" t="str">
        <f aca="false">IF(J42 = "-", 0, "")</f>
        <v/>
      </c>
      <c r="K42" s="19" t="n">
        <f aca="true">IF(J42 = "-", 0, INDIRECT("K" &amp; ROW() - 1) + E42)</f>
        <v>0</v>
      </c>
      <c r="L42" s="16" t="n">
        <f aca="true">IF(J42 = "-", INDIRECT("C" &amp; ROW() - 1),0)</f>
        <v>0</v>
      </c>
      <c r="M42" s="16" t="n">
        <f aca="false">IF(J42="-",1,0)</f>
        <v>0</v>
      </c>
      <c r="N42" s="16" t="n">
        <f aca="true">IF(L42 = 0, INDIRECT("O" &amp; ROW() - 1), L42)</f>
        <v>0</v>
      </c>
      <c r="R42" s="22" t="str">
        <f aca="true">IF(Q42 = "", "", Q42 / INDIRECT("D" &amp; ROW() - 1) )</f>
        <v/>
      </c>
      <c r="S42" s="22" t="str">
        <f aca="true">IF(J42="-",IF(ISNUMBER(SEARCH(",", INDIRECT("B" &amp; ROW() - 1) )),1,""), "")</f>
        <v/>
      </c>
      <c r="T42" s="0"/>
      <c r="AMJ42" s="0"/>
    </row>
    <row r="43" s="16" customFormat="true" ht="13.8" hidden="false" customHeight="false" outlineLevel="0" collapsed="false">
      <c r="B43" s="17" t="str">
        <f aca="false">IF(D43="","",VLOOKUP(D43, 'SKU Маскарпоне'!$A$1:$F$150, 6, 0))</f>
        <v/>
      </c>
      <c r="C43" s="18" t="str">
        <f aca="false">IF(D43="","",VLOOKUP(D43, 'SKU Маскарпоне'!$A$1:$B$150, 2, 0))</f>
        <v/>
      </c>
      <c r="E43" s="19"/>
      <c r="F43" s="20" t="str">
        <f aca="true">IF(J43="","",INDIRECT("K" &amp; ROW() - 1) - G43)</f>
        <v/>
      </c>
      <c r="G43" s="21" t="str">
        <f aca="true">IF(J43 = "-", IF(VLOOKUP(INDIRECT("D" &amp; ROW() - 1), 'SKU Маскарпоне'!$A$1:$C$150, 3, 0) = 1, H43 + VLOOKUP(INDIRECT("D" &amp; ROW() - 1), 'SKU Маскарпоне'!$A$1:$D$150, 4, 0), VLOOKUP(INDIRECT("D" &amp; ROW() - 1), 'SKU Маскарпоне'!$A$1:$C$150, 3, 0) * H43) ,"")</f>
        <v/>
      </c>
      <c r="H43" s="21" t="str">
        <f aca="false">IF(J43 = "-", 0, "")</f>
        <v/>
      </c>
      <c r="K43" s="19" t="n">
        <f aca="true">IF(J43 = "-", 0, INDIRECT("K" &amp; ROW() - 1) + E43)</f>
        <v>0</v>
      </c>
      <c r="L43" s="16" t="n">
        <f aca="true">IF(J43 = "-", INDIRECT("C" &amp; ROW() - 1),0)</f>
        <v>0</v>
      </c>
      <c r="M43" s="16" t="n">
        <f aca="false">IF(J43="-",1,0)</f>
        <v>0</v>
      </c>
      <c r="N43" s="16" t="n">
        <f aca="true">IF(L43 = 0, INDIRECT("O" &amp; ROW() - 1), L43)</f>
        <v>0</v>
      </c>
      <c r="R43" s="22" t="str">
        <f aca="true">IF(Q43 = "", "", Q43 / INDIRECT("D" &amp; ROW() - 1) )</f>
        <v/>
      </c>
      <c r="S43" s="22" t="str">
        <f aca="true">IF(J43="-",IF(ISNUMBER(SEARCH(",", INDIRECT("B" &amp; ROW() - 1) )),1,""), "")</f>
        <v/>
      </c>
      <c r="T43" s="0"/>
      <c r="AMJ43" s="0"/>
    </row>
    <row r="44" s="16" customFormat="true" ht="13.8" hidden="false" customHeight="false" outlineLevel="0" collapsed="false">
      <c r="B44" s="17" t="str">
        <f aca="false">IF(D44="","",VLOOKUP(D44, 'SKU Маскарпоне'!$A$1:$F$150, 6, 0))</f>
        <v/>
      </c>
      <c r="C44" s="18" t="str">
        <f aca="false">IF(D44="","",VLOOKUP(D44, 'SKU Маскарпоне'!$A$1:$B$150, 2, 0))</f>
        <v/>
      </c>
      <c r="E44" s="19"/>
      <c r="F44" s="20" t="str">
        <f aca="true">IF(J44="","",INDIRECT("K" &amp; ROW() - 1) - G44)</f>
        <v/>
      </c>
      <c r="G44" s="21" t="str">
        <f aca="true">IF(J44 = "-", IF(VLOOKUP(INDIRECT("D" &amp; ROW() - 1), 'SKU Маскарпоне'!$A$1:$C$150, 3, 0) = 1, H44 + VLOOKUP(INDIRECT("D" &amp; ROW() - 1), 'SKU Маскарпоне'!$A$1:$D$150, 4, 0), VLOOKUP(INDIRECT("D" &amp; ROW() - 1), 'SKU Маскарпоне'!$A$1:$C$150, 3, 0) * H44) ,"")</f>
        <v/>
      </c>
      <c r="H44" s="21" t="str">
        <f aca="false">IF(J44 = "-", 0, "")</f>
        <v/>
      </c>
      <c r="K44" s="19" t="n">
        <f aca="true">IF(J44 = "-", 0, INDIRECT("K" &amp; ROW() - 1) + E44)</f>
        <v>0</v>
      </c>
      <c r="L44" s="16" t="n">
        <f aca="true">IF(J44 = "-", INDIRECT("C" &amp; ROW() - 1),0)</f>
        <v>0</v>
      </c>
      <c r="M44" s="16" t="n">
        <f aca="false">IF(J44="-",1,0)</f>
        <v>0</v>
      </c>
      <c r="N44" s="16" t="n">
        <f aca="true">IF(L44 = 0, INDIRECT("O" &amp; ROW() - 1), L44)</f>
        <v>0</v>
      </c>
      <c r="R44" s="22" t="str">
        <f aca="true">IF(Q44 = "", "", Q44 / INDIRECT("D" &amp; ROW() - 1) )</f>
        <v/>
      </c>
      <c r="S44" s="22" t="str">
        <f aca="true">IF(J44="-",IF(ISNUMBER(SEARCH(",", INDIRECT("B" &amp; ROW() - 1) )),1,""), "")</f>
        <v/>
      </c>
      <c r="T44" s="0"/>
      <c r="AMJ44" s="0"/>
    </row>
    <row r="45" s="16" customFormat="true" ht="13.8" hidden="false" customHeight="false" outlineLevel="0" collapsed="false">
      <c r="B45" s="17" t="str">
        <f aca="false">IF(D45="","",VLOOKUP(D45, 'SKU Маскарпоне'!$A$1:$F$150, 6, 0))</f>
        <v/>
      </c>
      <c r="C45" s="18" t="str">
        <f aca="false">IF(D45="","",VLOOKUP(D45, 'SKU Маскарпоне'!$A$1:$B$150, 2, 0))</f>
        <v/>
      </c>
      <c r="E45" s="19"/>
      <c r="F45" s="20" t="str">
        <f aca="true">IF(J45="","",INDIRECT("K" &amp; ROW() - 1) - G45)</f>
        <v/>
      </c>
      <c r="G45" s="21" t="str">
        <f aca="true">IF(J45 = "-", IF(VLOOKUP(INDIRECT("D" &amp; ROW() - 1), 'SKU Маскарпоне'!$A$1:$C$150, 3, 0) = 1, H45 + VLOOKUP(INDIRECT("D" &amp; ROW() - 1), 'SKU Маскарпоне'!$A$1:$D$150, 4, 0), VLOOKUP(INDIRECT("D" &amp; ROW() - 1), 'SKU Маскарпоне'!$A$1:$C$150, 3, 0) * H45) ,"")</f>
        <v/>
      </c>
      <c r="H45" s="21" t="str">
        <f aca="false">IF(J45 = "-", 0, "")</f>
        <v/>
      </c>
      <c r="K45" s="19" t="n">
        <f aca="true">IF(J45 = "-", 0, INDIRECT("K" &amp; ROW() - 1) + E45)</f>
        <v>0</v>
      </c>
      <c r="L45" s="16" t="n">
        <f aca="true">IF(J45 = "-", INDIRECT("C" &amp; ROW() - 1),0)</f>
        <v>0</v>
      </c>
      <c r="M45" s="16" t="n">
        <f aca="false">IF(J45="-",1,0)</f>
        <v>0</v>
      </c>
      <c r="N45" s="16" t="n">
        <f aca="true">IF(L45 = 0, INDIRECT("O" &amp; ROW() - 1), L45)</f>
        <v>0</v>
      </c>
      <c r="R45" s="22" t="str">
        <f aca="true">IF(Q45 = "", "", Q45 / INDIRECT("D" &amp; ROW() - 1) )</f>
        <v/>
      </c>
      <c r="S45" s="22" t="str">
        <f aca="true">IF(J45="-",IF(ISNUMBER(SEARCH(",", INDIRECT("B" &amp; ROW() - 1) )),1,""), "")</f>
        <v/>
      </c>
      <c r="T45" s="0"/>
      <c r="AMJ45" s="0"/>
    </row>
    <row r="46" s="16" customFormat="true" ht="13.8" hidden="false" customHeight="false" outlineLevel="0" collapsed="false">
      <c r="B46" s="17" t="str">
        <f aca="false">IF(D46="","",VLOOKUP(D46, 'SKU Маскарпоне'!$A$1:$F$150, 6, 0))</f>
        <v/>
      </c>
      <c r="C46" s="18" t="str">
        <f aca="false">IF(D46="","",VLOOKUP(D46, 'SKU Маскарпоне'!$A$1:$B$150, 2, 0))</f>
        <v/>
      </c>
      <c r="E46" s="19"/>
      <c r="F46" s="20" t="str">
        <f aca="true">IF(J46="","",INDIRECT("K" &amp; ROW() - 1) - G46)</f>
        <v/>
      </c>
      <c r="G46" s="21" t="str">
        <f aca="true">IF(J46 = "-", IF(VLOOKUP(INDIRECT("D" &amp; ROW() - 1), 'SKU Маскарпоне'!$A$1:$C$150, 3, 0) = 1, H46 + VLOOKUP(INDIRECT("D" &amp; ROW() - 1), 'SKU Маскарпоне'!$A$1:$D$150, 4, 0), VLOOKUP(INDIRECT("D" &amp; ROW() - 1), 'SKU Маскарпоне'!$A$1:$C$150, 3, 0) * H46) ,"")</f>
        <v/>
      </c>
      <c r="H46" s="21" t="str">
        <f aca="false">IF(J46 = "-", 0, "")</f>
        <v/>
      </c>
      <c r="K46" s="19" t="n">
        <f aca="true">IF(J46 = "-", 0, INDIRECT("K" &amp; ROW() - 1) + E46)</f>
        <v>0</v>
      </c>
      <c r="L46" s="16" t="n">
        <f aca="true">IF(J46 = "-", INDIRECT("C" &amp; ROW() - 1),0)</f>
        <v>0</v>
      </c>
      <c r="M46" s="16" t="n">
        <f aca="false">IF(J46="-",1,0)</f>
        <v>0</v>
      </c>
      <c r="N46" s="16" t="n">
        <f aca="true">IF(L46 = 0, INDIRECT("O" &amp; ROW() - 1), L46)</f>
        <v>0</v>
      </c>
      <c r="R46" s="22" t="str">
        <f aca="true">IF(Q46 = "", "", Q46 / INDIRECT("D" &amp; ROW() - 1) )</f>
        <v/>
      </c>
      <c r="S46" s="22" t="str">
        <f aca="true">IF(J46="-",IF(ISNUMBER(SEARCH(",", INDIRECT("B" &amp; ROW() - 1) )),1,""), "")</f>
        <v/>
      </c>
      <c r="T46" s="0"/>
      <c r="AMJ46" s="0"/>
    </row>
    <row r="47" s="16" customFormat="true" ht="13.8" hidden="false" customHeight="false" outlineLevel="0" collapsed="false">
      <c r="B47" s="17" t="str">
        <f aca="false">IF(D47="","",VLOOKUP(D47, 'SKU Маскарпоне'!$A$1:$F$150, 6, 0))</f>
        <v/>
      </c>
      <c r="C47" s="18" t="str">
        <f aca="false">IF(D47="","",VLOOKUP(D47, 'SKU Маскарпоне'!$A$1:$B$150, 2, 0))</f>
        <v/>
      </c>
      <c r="E47" s="19"/>
      <c r="F47" s="20" t="str">
        <f aca="true">IF(J47="","",INDIRECT("K" &amp; ROW() - 1) - G47)</f>
        <v/>
      </c>
      <c r="G47" s="21" t="str">
        <f aca="true">IF(J47 = "-", IF(VLOOKUP(INDIRECT("D" &amp; ROW() - 1), 'SKU Маскарпоне'!$A$1:$C$150, 3, 0) = 1, H47 + VLOOKUP(INDIRECT("D" &amp; ROW() - 1), 'SKU Маскарпоне'!$A$1:$D$150, 4, 0), VLOOKUP(INDIRECT("D" &amp; ROW() - 1), 'SKU Маскарпоне'!$A$1:$C$150, 3, 0) * H47) ,"")</f>
        <v/>
      </c>
      <c r="H47" s="21" t="str">
        <f aca="false">IF(J47 = "-", 0, "")</f>
        <v/>
      </c>
      <c r="K47" s="19" t="n">
        <f aca="true">IF(J47 = "-", 0, INDIRECT("K" &amp; ROW() - 1) + E47)</f>
        <v>0</v>
      </c>
      <c r="L47" s="16" t="n">
        <f aca="true">IF(J47 = "-", INDIRECT("C" &amp; ROW() - 1),0)</f>
        <v>0</v>
      </c>
      <c r="M47" s="16" t="n">
        <f aca="false">IF(J47="-",1,0)</f>
        <v>0</v>
      </c>
      <c r="N47" s="16" t="n">
        <f aca="true">IF(L47 = 0, INDIRECT("O" &amp; ROW() - 1), L47)</f>
        <v>0</v>
      </c>
      <c r="R47" s="22" t="str">
        <f aca="true">IF(Q47 = "", "", Q47 / INDIRECT("D" &amp; ROW() - 1) )</f>
        <v/>
      </c>
      <c r="S47" s="22" t="str">
        <f aca="true">IF(J47="-",IF(ISNUMBER(SEARCH(",", INDIRECT("B" &amp; ROW() - 1) )),1,""), "")</f>
        <v/>
      </c>
      <c r="T47" s="0"/>
      <c r="AMJ47" s="0"/>
    </row>
    <row r="48" s="16" customFormat="true" ht="13.8" hidden="false" customHeight="false" outlineLevel="0" collapsed="false">
      <c r="B48" s="17" t="str">
        <f aca="false">IF(D48="","",VLOOKUP(D48, 'SKU Маскарпоне'!$A$1:$F$150, 6, 0))</f>
        <v/>
      </c>
      <c r="C48" s="18" t="str">
        <f aca="false">IF(D48="","",VLOOKUP(D48, 'SKU Маскарпоне'!$A$1:$B$150, 2, 0))</f>
        <v/>
      </c>
      <c r="E48" s="19"/>
      <c r="F48" s="20" t="str">
        <f aca="true">IF(J48="","",INDIRECT("K" &amp; ROW() - 1) - G48)</f>
        <v/>
      </c>
      <c r="G48" s="21" t="str">
        <f aca="true">IF(J48 = "-", IF(VLOOKUP(INDIRECT("D" &amp; ROW() - 1), 'SKU Маскарпоне'!$A$1:$C$150, 3, 0) = 1, H48 + VLOOKUP(INDIRECT("D" &amp; ROW() - 1), 'SKU Маскарпоне'!$A$1:$D$150, 4, 0), VLOOKUP(INDIRECT("D" &amp; ROW() - 1), 'SKU Маскарпоне'!$A$1:$C$150, 3, 0) * H48) ,"")</f>
        <v/>
      </c>
      <c r="H48" s="21" t="str">
        <f aca="false">IF(J48 = "-", 0, "")</f>
        <v/>
      </c>
      <c r="K48" s="19" t="n">
        <f aca="true">IF(J48 = "-", 0, INDIRECT("K" &amp; ROW() - 1) + E48)</f>
        <v>0</v>
      </c>
      <c r="L48" s="16" t="n">
        <f aca="true">IF(J48 = "-", INDIRECT("C" &amp; ROW() - 1),0)</f>
        <v>0</v>
      </c>
      <c r="M48" s="16" t="n">
        <f aca="false">IF(J48="-",1,0)</f>
        <v>0</v>
      </c>
      <c r="N48" s="16" t="n">
        <f aca="true">IF(L48 = 0, INDIRECT("O" &amp; ROW() - 1), L48)</f>
        <v>0</v>
      </c>
      <c r="R48" s="22" t="str">
        <f aca="true">IF(Q48 = "", "", Q48 / INDIRECT("D" &amp; ROW() - 1) )</f>
        <v/>
      </c>
      <c r="S48" s="22" t="str">
        <f aca="true">IF(J48="-",IF(ISNUMBER(SEARCH(",", INDIRECT("B" &amp; ROW() - 1) )),1,""), "")</f>
        <v/>
      </c>
      <c r="T48" s="0"/>
      <c r="AMJ48" s="0"/>
    </row>
    <row r="49" s="16" customFormat="true" ht="13.8" hidden="false" customHeight="false" outlineLevel="0" collapsed="false">
      <c r="B49" s="17" t="str">
        <f aca="false">IF(D49="","",VLOOKUP(D49, 'SKU Маскарпоне'!$A$1:$F$150, 6, 0))</f>
        <v/>
      </c>
      <c r="C49" s="18" t="str">
        <f aca="false">IF(D49="","",VLOOKUP(D49, 'SKU Маскарпоне'!$A$1:$B$150, 2, 0))</f>
        <v/>
      </c>
      <c r="E49" s="19"/>
      <c r="F49" s="20" t="str">
        <f aca="true">IF(J49="","",INDIRECT("K" &amp; ROW() - 1) - G49)</f>
        <v/>
      </c>
      <c r="G49" s="21" t="str">
        <f aca="true">IF(J49 = "-", IF(VLOOKUP(INDIRECT("D" &amp; ROW() - 1), 'SKU Маскарпоне'!$A$1:$C$150, 3, 0) = 1, H49 + VLOOKUP(INDIRECT("D" &amp; ROW() - 1), 'SKU Маскарпоне'!$A$1:$D$150, 4, 0), VLOOKUP(INDIRECT("D" &amp; ROW() - 1), 'SKU Маскарпоне'!$A$1:$C$150, 3, 0) * H49) ,"")</f>
        <v/>
      </c>
      <c r="H49" s="21" t="str">
        <f aca="false">IF(J49 = "-", 0, "")</f>
        <v/>
      </c>
      <c r="K49" s="19" t="n">
        <f aca="true">IF(J49 = "-", 0, INDIRECT("K" &amp; ROW() - 1) + E49)</f>
        <v>0</v>
      </c>
      <c r="L49" s="16" t="n">
        <f aca="true">IF(J49 = "-", INDIRECT("C" &amp; ROW() - 1),0)</f>
        <v>0</v>
      </c>
      <c r="M49" s="16" t="n">
        <f aca="false">IF(J49="-",1,0)</f>
        <v>0</v>
      </c>
      <c r="N49" s="16" t="n">
        <f aca="true">IF(L49 = 0, INDIRECT("O" &amp; ROW() - 1), L49)</f>
        <v>0</v>
      </c>
      <c r="R49" s="22" t="str">
        <f aca="true">IF(Q49 = "", "", Q49 / INDIRECT("D" &amp; ROW() - 1) )</f>
        <v/>
      </c>
      <c r="S49" s="22" t="str">
        <f aca="true">IF(J49="-",IF(ISNUMBER(SEARCH(",", INDIRECT("B" &amp; ROW() - 1) )),1,""), "")</f>
        <v/>
      </c>
      <c r="T49" s="0"/>
      <c r="AMJ49" s="0"/>
    </row>
    <row r="50" s="16" customFormat="true" ht="13.8" hidden="false" customHeight="false" outlineLevel="0" collapsed="false">
      <c r="B50" s="17" t="str">
        <f aca="false">IF(D50="","",VLOOKUP(D50, 'SKU Маскарпоне'!$A$1:$F$150, 6, 0))</f>
        <v/>
      </c>
      <c r="C50" s="18" t="str">
        <f aca="false">IF(D50="","",VLOOKUP(D50, 'SKU Маскарпоне'!$A$1:$B$150, 2, 0))</f>
        <v/>
      </c>
      <c r="E50" s="19"/>
      <c r="F50" s="20" t="str">
        <f aca="true">IF(J50="","",INDIRECT("K" &amp; ROW() - 1) - G50)</f>
        <v/>
      </c>
      <c r="G50" s="21" t="str">
        <f aca="true">IF(J50 = "-", IF(VLOOKUP(INDIRECT("D" &amp; ROW() - 1), 'SKU Маскарпоне'!$A$1:$C$150, 3, 0) = 1, H50 + VLOOKUP(INDIRECT("D" &amp; ROW() - 1), 'SKU Маскарпоне'!$A$1:$D$150, 4, 0), VLOOKUP(INDIRECT("D" &amp; ROW() - 1), 'SKU Маскарпоне'!$A$1:$C$150, 3, 0) * H50) ,"")</f>
        <v/>
      </c>
      <c r="H50" s="21" t="str">
        <f aca="false">IF(J50 = "-", 0, "")</f>
        <v/>
      </c>
      <c r="K50" s="19" t="n">
        <f aca="true">IF(J50 = "-", 0, INDIRECT("K" &amp; ROW() - 1) + E50)</f>
        <v>0</v>
      </c>
      <c r="L50" s="16" t="n">
        <f aca="true">IF(J50 = "-", INDIRECT("C" &amp; ROW() - 1),0)</f>
        <v>0</v>
      </c>
      <c r="M50" s="16" t="n">
        <f aca="false">IF(J50="-",1,0)</f>
        <v>0</v>
      </c>
      <c r="N50" s="16" t="n">
        <f aca="true">IF(L50 = 0, INDIRECT("O" &amp; ROW() - 1), L50)</f>
        <v>0</v>
      </c>
      <c r="R50" s="22" t="str">
        <f aca="true">IF(Q50 = "", "", Q50 / INDIRECT("D" &amp; ROW() - 1) )</f>
        <v/>
      </c>
      <c r="S50" s="22" t="str">
        <f aca="true">IF(J50="-",IF(ISNUMBER(SEARCH(",", INDIRECT("B" &amp; ROW() - 1) )),1,""), "")</f>
        <v/>
      </c>
      <c r="T50" s="0"/>
      <c r="AMJ50" s="0"/>
    </row>
    <row r="51" s="16" customFormat="true" ht="13.8" hidden="false" customHeight="false" outlineLevel="0" collapsed="false">
      <c r="B51" s="17" t="str">
        <f aca="false">IF(D51="","",VLOOKUP(D51, 'SKU Маскарпоне'!$A$1:$F$150, 6, 0))</f>
        <v/>
      </c>
      <c r="C51" s="18" t="str">
        <f aca="false">IF(D51="","",VLOOKUP(D51, 'SKU Маскарпоне'!$A$1:$B$150, 2, 0))</f>
        <v/>
      </c>
      <c r="E51" s="19"/>
      <c r="F51" s="20" t="str">
        <f aca="true">IF(J51="","",INDIRECT("K" &amp; ROW() - 1) - G51)</f>
        <v/>
      </c>
      <c r="G51" s="21" t="str">
        <f aca="true">IF(J51 = "-", IF(VLOOKUP(INDIRECT("D" &amp; ROW() - 1), 'SKU Маскарпоне'!$A$1:$C$150, 3, 0) = 1, H51 + VLOOKUP(INDIRECT("D" &amp; ROW() - 1), 'SKU Маскарпоне'!$A$1:$D$150, 4, 0), VLOOKUP(INDIRECT("D" &amp; ROW() - 1), 'SKU Маскарпоне'!$A$1:$C$150, 3, 0) * H51) ,"")</f>
        <v/>
      </c>
      <c r="H51" s="21" t="str">
        <f aca="false">IF(J51 = "-", 0, "")</f>
        <v/>
      </c>
      <c r="K51" s="19" t="n">
        <f aca="true">IF(J51 = "-", 0, INDIRECT("K" &amp; ROW() - 1) + E51)</f>
        <v>0</v>
      </c>
      <c r="L51" s="16" t="n">
        <f aca="true">IF(J51 = "-", INDIRECT("C" &amp; ROW() - 1),0)</f>
        <v>0</v>
      </c>
      <c r="M51" s="16" t="n">
        <f aca="false">IF(J51="-",1,0)</f>
        <v>0</v>
      </c>
      <c r="N51" s="16" t="n">
        <f aca="true">IF(L51 = 0, INDIRECT("O" &amp; ROW() - 1), L51)</f>
        <v>0</v>
      </c>
      <c r="R51" s="22" t="str">
        <f aca="true">IF(Q51 = "", "", Q51 / INDIRECT("D" &amp; ROW() - 1) )</f>
        <v/>
      </c>
      <c r="S51" s="22" t="str">
        <f aca="true">IF(J51="-",IF(ISNUMBER(SEARCH(",", INDIRECT("B" &amp; ROW() - 1) )),1,""), "")</f>
        <v/>
      </c>
      <c r="T51" s="0"/>
      <c r="AMJ51" s="0"/>
    </row>
    <row r="52" s="16" customFormat="true" ht="13.8" hidden="false" customHeight="false" outlineLevel="0" collapsed="false">
      <c r="B52" s="17" t="str">
        <f aca="false">IF(D52="","",VLOOKUP(D52, 'SKU Маскарпоне'!$A$1:$F$150, 6, 0))</f>
        <v/>
      </c>
      <c r="C52" s="18" t="str">
        <f aca="false">IF(D52="","",VLOOKUP(D52, 'SKU Маскарпоне'!$A$1:$B$150, 2, 0))</f>
        <v/>
      </c>
      <c r="E52" s="19"/>
      <c r="F52" s="20" t="str">
        <f aca="true">IF(J52="","",INDIRECT("K" &amp; ROW() - 1) - G52)</f>
        <v/>
      </c>
      <c r="G52" s="21" t="str">
        <f aca="true">IF(J52 = "-", IF(VLOOKUP(INDIRECT("D" &amp; ROW() - 1), 'SKU Маскарпоне'!$A$1:$C$150, 3, 0) = 1, H52 + VLOOKUP(INDIRECT("D" &amp; ROW() - 1), 'SKU Маскарпоне'!$A$1:$D$150, 4, 0), VLOOKUP(INDIRECT("D" &amp; ROW() - 1), 'SKU Маскарпоне'!$A$1:$C$150, 3, 0) * H52) ,"")</f>
        <v/>
      </c>
      <c r="H52" s="21" t="str">
        <f aca="false">IF(J52 = "-", 0, "")</f>
        <v/>
      </c>
      <c r="K52" s="19" t="n">
        <f aca="true">IF(J52 = "-", 0, INDIRECT("K" &amp; ROW() - 1) + E52)</f>
        <v>0</v>
      </c>
      <c r="L52" s="16" t="n">
        <f aca="true">IF(J52 = "-", INDIRECT("C" &amp; ROW() - 1),0)</f>
        <v>0</v>
      </c>
      <c r="M52" s="16" t="n">
        <f aca="false">IF(J52="-",1,0)</f>
        <v>0</v>
      </c>
      <c r="N52" s="16" t="n">
        <f aca="true">IF(L52 = 0, INDIRECT("O" &amp; ROW() - 1), L52)</f>
        <v>0</v>
      </c>
      <c r="R52" s="22" t="str">
        <f aca="true">IF(Q52 = "", "", Q52 / INDIRECT("D" &amp; ROW() - 1) )</f>
        <v/>
      </c>
      <c r="S52" s="22" t="str">
        <f aca="true">IF(J52="-",IF(ISNUMBER(SEARCH(",", INDIRECT("B" &amp; ROW() - 1) )),1,""), "")</f>
        <v/>
      </c>
      <c r="T52" s="0"/>
      <c r="AMJ52" s="0"/>
    </row>
    <row r="53" s="16" customFormat="true" ht="13.8" hidden="false" customHeight="false" outlineLevel="0" collapsed="false">
      <c r="B53" s="17" t="str">
        <f aca="false">IF(D53="","",VLOOKUP(D53, 'SKU Маскарпоне'!$A$1:$F$150, 6, 0))</f>
        <v/>
      </c>
      <c r="C53" s="18" t="str">
        <f aca="false">IF(D53="","",VLOOKUP(D53, 'SKU Маскарпоне'!$A$1:$B$150, 2, 0))</f>
        <v/>
      </c>
      <c r="E53" s="19"/>
      <c r="F53" s="20" t="str">
        <f aca="true">IF(J53="","",INDIRECT("K" &amp; ROW() - 1) - G53)</f>
        <v/>
      </c>
      <c r="G53" s="21" t="str">
        <f aca="true">IF(J53 = "-", IF(VLOOKUP(INDIRECT("D" &amp; ROW() - 1), 'SKU Маскарпоне'!$A$1:$C$150, 3, 0) = 1, H53 + VLOOKUP(INDIRECT("D" &amp; ROW() - 1), 'SKU Маскарпоне'!$A$1:$D$150, 4, 0), VLOOKUP(INDIRECT("D" &amp; ROW() - 1), 'SKU Маскарпоне'!$A$1:$C$150, 3, 0) * H53) ,"")</f>
        <v/>
      </c>
      <c r="H53" s="21" t="str">
        <f aca="false">IF(J53 = "-", 0, "")</f>
        <v/>
      </c>
      <c r="K53" s="19" t="n">
        <f aca="true">IF(J53 = "-", 0, INDIRECT("K" &amp; ROW() - 1) + E53)</f>
        <v>0</v>
      </c>
      <c r="L53" s="16" t="n">
        <f aca="true">IF(J53 = "-", INDIRECT("C" &amp; ROW() - 1),0)</f>
        <v>0</v>
      </c>
      <c r="M53" s="16" t="n">
        <f aca="false">IF(J53="-",1,0)</f>
        <v>0</v>
      </c>
      <c r="N53" s="16" t="n">
        <f aca="true">IF(L53 = 0, INDIRECT("O" &amp; ROW() - 1), L53)</f>
        <v>0</v>
      </c>
      <c r="R53" s="22" t="str">
        <f aca="true">IF(Q53 = "", "", Q53 / INDIRECT("D" &amp; ROW() - 1) )</f>
        <v/>
      </c>
      <c r="S53" s="22" t="str">
        <f aca="true">IF(J53="-",IF(ISNUMBER(SEARCH(",", INDIRECT("B" &amp; ROW() - 1) )),1,""), "")</f>
        <v/>
      </c>
      <c r="T53" s="0"/>
      <c r="AMJ53" s="0"/>
    </row>
    <row r="54" s="16" customFormat="true" ht="13.8" hidden="false" customHeight="false" outlineLevel="0" collapsed="false">
      <c r="B54" s="17" t="str">
        <f aca="false">IF(D54="","",VLOOKUP(D54, 'SKU Маскарпоне'!$A$1:$F$150, 6, 0))</f>
        <v/>
      </c>
      <c r="C54" s="18" t="str">
        <f aca="false">IF(D54="","",VLOOKUP(D54, 'SKU Маскарпоне'!$A$1:$B$150, 2, 0))</f>
        <v/>
      </c>
      <c r="E54" s="19"/>
      <c r="F54" s="20" t="str">
        <f aca="true">IF(J54="","",INDIRECT("K" &amp; ROW() - 1) - G54)</f>
        <v/>
      </c>
      <c r="G54" s="21" t="str">
        <f aca="true">IF(J54 = "-", IF(VLOOKUP(INDIRECT("D" &amp; ROW() - 1), 'SKU Маскарпоне'!$A$1:$C$150, 3, 0) = 1, H54 + VLOOKUP(INDIRECT("D" &amp; ROW() - 1), 'SKU Маскарпоне'!$A$1:$D$150, 4, 0), VLOOKUP(INDIRECT("D" &amp; ROW() - 1), 'SKU Маскарпоне'!$A$1:$C$150, 3, 0) * H54) ,"")</f>
        <v/>
      </c>
      <c r="H54" s="21" t="str">
        <f aca="false">IF(J54 = "-", 0, "")</f>
        <v/>
      </c>
      <c r="K54" s="19" t="n">
        <f aca="true">IF(J54 = "-", 0, INDIRECT("K" &amp; ROW() - 1) + E54)</f>
        <v>0</v>
      </c>
      <c r="L54" s="16" t="n">
        <f aca="true">IF(J54 = "-", INDIRECT("C" &amp; ROW() - 1),0)</f>
        <v>0</v>
      </c>
      <c r="M54" s="16" t="n">
        <f aca="false">IF(J54="-",1,0)</f>
        <v>0</v>
      </c>
      <c r="N54" s="16" t="n">
        <f aca="true">IF(L54 = 0, INDIRECT("O" &amp; ROW() - 1), L54)</f>
        <v>0</v>
      </c>
      <c r="R54" s="22" t="str">
        <f aca="true">IF(Q54 = "", "", Q54 / INDIRECT("D" &amp; ROW() - 1) )</f>
        <v/>
      </c>
      <c r="S54" s="22" t="str">
        <f aca="true">IF(J54="-",IF(ISNUMBER(SEARCH(",", INDIRECT("B" &amp; ROW() - 1) )),1,""), "")</f>
        <v/>
      </c>
      <c r="T54" s="0"/>
      <c r="AMJ54" s="0"/>
    </row>
    <row r="55" s="16" customFormat="true" ht="13.8" hidden="false" customHeight="false" outlineLevel="0" collapsed="false">
      <c r="B55" s="17" t="str">
        <f aca="false">IF(D55="","",VLOOKUP(D55, 'SKU Маскарпоне'!$A$1:$F$150, 6, 0))</f>
        <v/>
      </c>
      <c r="C55" s="18" t="str">
        <f aca="false">IF(D55="","",VLOOKUP(D55, 'SKU Маскарпоне'!$A$1:$B$150, 2, 0))</f>
        <v/>
      </c>
      <c r="E55" s="19"/>
      <c r="F55" s="20" t="str">
        <f aca="true">IF(J55="","",INDIRECT("K" &amp; ROW() - 1) - G55)</f>
        <v/>
      </c>
      <c r="G55" s="21" t="str">
        <f aca="true">IF(J55 = "-", IF(VLOOKUP(INDIRECT("D" &amp; ROW() - 1), 'SKU Маскарпоне'!$A$1:$C$150, 3, 0) = 1, H55 + VLOOKUP(INDIRECT("D" &amp; ROW() - 1), 'SKU Маскарпоне'!$A$1:$D$150, 4, 0), VLOOKUP(INDIRECT("D" &amp; ROW() - 1), 'SKU Маскарпоне'!$A$1:$C$150, 3, 0) * H55) ,"")</f>
        <v/>
      </c>
      <c r="H55" s="21" t="str">
        <f aca="false">IF(J55 = "-", 0, "")</f>
        <v/>
      </c>
      <c r="K55" s="19" t="n">
        <f aca="true">IF(J55 = "-", 0, INDIRECT("K" &amp; ROW() - 1) + E55)</f>
        <v>0</v>
      </c>
      <c r="L55" s="16" t="n">
        <f aca="true">IF(J55 = "-", INDIRECT("C" &amp; ROW() - 1),0)</f>
        <v>0</v>
      </c>
      <c r="M55" s="16" t="n">
        <f aca="false">IF(J55="-",1,0)</f>
        <v>0</v>
      </c>
      <c r="N55" s="16" t="n">
        <f aca="true">IF(L55 = 0, INDIRECT("O" &amp; ROW() - 1), L55)</f>
        <v>0</v>
      </c>
      <c r="R55" s="22" t="str">
        <f aca="true">IF(Q55 = "", "", Q55 / INDIRECT("D" &amp; ROW() - 1) )</f>
        <v/>
      </c>
      <c r="S55" s="22" t="str">
        <f aca="true">IF(J55="-",IF(ISNUMBER(SEARCH(",", INDIRECT("B" &amp; ROW() - 1) )),1,""), "")</f>
        <v/>
      </c>
      <c r="T55" s="0"/>
      <c r="AMJ55" s="0"/>
    </row>
    <row r="56" s="16" customFormat="true" ht="13.8" hidden="false" customHeight="false" outlineLevel="0" collapsed="false">
      <c r="B56" s="17" t="str">
        <f aca="false">IF(D56="","",VLOOKUP(D56, 'SKU Маскарпоне'!$A$1:$F$150, 6, 0))</f>
        <v/>
      </c>
      <c r="C56" s="18" t="str">
        <f aca="false">IF(D56="","",VLOOKUP(D56, 'SKU Маскарпоне'!$A$1:$B$150, 2, 0))</f>
        <v/>
      </c>
      <c r="E56" s="19"/>
      <c r="F56" s="20" t="str">
        <f aca="true">IF(J56="","",INDIRECT("K" &amp; ROW() - 1) - G56)</f>
        <v/>
      </c>
      <c r="G56" s="21" t="str">
        <f aca="true">IF(J56 = "-", IF(VLOOKUP(INDIRECT("D" &amp; ROW() - 1), 'SKU Маскарпоне'!$A$1:$C$150, 3, 0) = 1, H56 + VLOOKUP(INDIRECT("D" &amp; ROW() - 1), 'SKU Маскарпоне'!$A$1:$D$150, 4, 0), VLOOKUP(INDIRECT("D" &amp; ROW() - 1), 'SKU Маскарпоне'!$A$1:$C$150, 3, 0) * H56) ,"")</f>
        <v/>
      </c>
      <c r="H56" s="21" t="str">
        <f aca="false">IF(J56 = "-", 0, "")</f>
        <v/>
      </c>
      <c r="K56" s="19" t="n">
        <f aca="true">IF(J56 = "-", 0, INDIRECT("K" &amp; ROW() - 1) + E56)</f>
        <v>0</v>
      </c>
      <c r="L56" s="16" t="n">
        <f aca="true">IF(J56 = "-", INDIRECT("C" &amp; ROW() - 1),0)</f>
        <v>0</v>
      </c>
      <c r="M56" s="16" t="n">
        <f aca="false">IF(J56="-",1,0)</f>
        <v>0</v>
      </c>
      <c r="N56" s="16" t="n">
        <f aca="true">IF(L56 = 0, INDIRECT("O" &amp; ROW() - 1), L56)</f>
        <v>0</v>
      </c>
      <c r="R56" s="22" t="str">
        <f aca="true">IF(Q56 = "", "", Q56 / INDIRECT("D" &amp; ROW() - 1) )</f>
        <v/>
      </c>
      <c r="S56" s="22" t="str">
        <f aca="true">IF(J56="-",IF(ISNUMBER(SEARCH(",", INDIRECT("B" &amp; ROW() - 1) )),1,""), "")</f>
        <v/>
      </c>
      <c r="T56" s="0"/>
      <c r="AMJ56" s="0"/>
    </row>
    <row r="57" s="16" customFormat="true" ht="13.8" hidden="false" customHeight="false" outlineLevel="0" collapsed="false">
      <c r="B57" s="17" t="str">
        <f aca="false">IF(D57="","",VLOOKUP(D57, 'SKU Маскарпоне'!$A$1:$F$150, 6, 0))</f>
        <v/>
      </c>
      <c r="C57" s="18" t="str">
        <f aca="false">IF(D57="","",VLOOKUP(D57, 'SKU Маскарпоне'!$A$1:$B$150, 2, 0))</f>
        <v/>
      </c>
      <c r="E57" s="19"/>
      <c r="F57" s="20" t="str">
        <f aca="true">IF(J57="","",INDIRECT("K" &amp; ROW() - 1) - G57)</f>
        <v/>
      </c>
      <c r="G57" s="21" t="str">
        <f aca="true">IF(J57 = "-", IF(VLOOKUP(INDIRECT("D" &amp; ROW() - 1), 'SKU Маскарпоне'!$A$1:$C$150, 3, 0) = 1, H57 + VLOOKUP(INDIRECT("D" &amp; ROW() - 1), 'SKU Маскарпоне'!$A$1:$D$150, 4, 0), VLOOKUP(INDIRECT("D" &amp; ROW() - 1), 'SKU Маскарпоне'!$A$1:$C$150, 3, 0) * H57) ,"")</f>
        <v/>
      </c>
      <c r="H57" s="21" t="str">
        <f aca="false">IF(J57 = "-", 0, "")</f>
        <v/>
      </c>
      <c r="K57" s="19" t="n">
        <f aca="true">IF(J57 = "-", 0, INDIRECT("K" &amp; ROW() - 1) + E57)</f>
        <v>0</v>
      </c>
      <c r="L57" s="16" t="n">
        <f aca="true">IF(J57 = "-", INDIRECT("C" &amp; ROW() - 1),0)</f>
        <v>0</v>
      </c>
      <c r="M57" s="16" t="n">
        <f aca="false">IF(J57="-",1,0)</f>
        <v>0</v>
      </c>
      <c r="N57" s="16" t="n">
        <f aca="true">IF(L57 = 0, INDIRECT("O" &amp; ROW() - 1), L57)</f>
        <v>0</v>
      </c>
      <c r="R57" s="22" t="str">
        <f aca="true">IF(Q57 = "", "", Q57 / INDIRECT("D" &amp; ROW() - 1) )</f>
        <v/>
      </c>
      <c r="S57" s="22" t="str">
        <f aca="true">IF(J57="-",IF(ISNUMBER(SEARCH(",", INDIRECT("B" &amp; ROW() - 1) )),1,""), "")</f>
        <v/>
      </c>
      <c r="T57" s="0"/>
      <c r="AMJ57" s="0"/>
    </row>
    <row r="58" s="16" customFormat="true" ht="13.8" hidden="false" customHeight="false" outlineLevel="0" collapsed="false">
      <c r="B58" s="17" t="str">
        <f aca="false">IF(D58="","",VLOOKUP(D58, 'SKU Маскарпоне'!$A$1:$F$150, 6, 0))</f>
        <v/>
      </c>
      <c r="C58" s="18" t="str">
        <f aca="false">IF(D58="","",VLOOKUP(D58, 'SKU Маскарпоне'!$A$1:$B$150, 2, 0))</f>
        <v/>
      </c>
      <c r="E58" s="19"/>
      <c r="F58" s="20" t="str">
        <f aca="true">IF(J58="","",INDIRECT("K" &amp; ROW() - 1) - G58)</f>
        <v/>
      </c>
      <c r="G58" s="21" t="str">
        <f aca="true">IF(J58 = "-", IF(VLOOKUP(INDIRECT("D" &amp; ROW() - 1), 'SKU Маскарпоне'!$A$1:$C$150, 3, 0) = 1, H58 + VLOOKUP(INDIRECT("D" &amp; ROW() - 1), 'SKU Маскарпоне'!$A$1:$D$150, 4, 0), VLOOKUP(INDIRECT("D" &amp; ROW() - 1), 'SKU Маскарпоне'!$A$1:$C$150, 3, 0) * H58) ,"")</f>
        <v/>
      </c>
      <c r="H58" s="21" t="str">
        <f aca="false">IF(J58 = "-", 0, "")</f>
        <v/>
      </c>
      <c r="K58" s="19" t="n">
        <f aca="true">IF(J58 = "-", 0, INDIRECT("K" &amp; ROW() - 1) + E58)</f>
        <v>0</v>
      </c>
      <c r="L58" s="16" t="n">
        <f aca="true">IF(J58 = "-", INDIRECT("C" &amp; ROW() - 1),0)</f>
        <v>0</v>
      </c>
      <c r="M58" s="16" t="n">
        <f aca="false">IF(J58="-",1,0)</f>
        <v>0</v>
      </c>
      <c r="N58" s="16" t="n">
        <f aca="true">IF(L58 = 0, INDIRECT("O" &amp; ROW() - 1), L58)</f>
        <v>0</v>
      </c>
      <c r="R58" s="22" t="str">
        <f aca="true">IF(Q58 = "", "", Q58 / INDIRECT("D" &amp; ROW() - 1) )</f>
        <v/>
      </c>
      <c r="S58" s="22" t="str">
        <f aca="true">IF(J58="-",IF(ISNUMBER(SEARCH(",", INDIRECT("B" &amp; ROW() - 1) )),1,""), "")</f>
        <v/>
      </c>
      <c r="T58" s="0"/>
      <c r="AMJ58" s="0"/>
    </row>
    <row r="59" s="16" customFormat="true" ht="13.8" hidden="false" customHeight="false" outlineLevel="0" collapsed="false">
      <c r="B59" s="17" t="str">
        <f aca="false">IF(D59="","",VLOOKUP(D59, 'SKU Маскарпоне'!$A$1:$F$150, 6, 0))</f>
        <v/>
      </c>
      <c r="C59" s="18" t="str">
        <f aca="false">IF(D59="","",VLOOKUP(D59, 'SKU Маскарпоне'!$A$1:$B$150, 2, 0))</f>
        <v/>
      </c>
      <c r="E59" s="19"/>
      <c r="F59" s="20" t="str">
        <f aca="true">IF(J59="","",INDIRECT("K" &amp; ROW() - 1) - G59)</f>
        <v/>
      </c>
      <c r="G59" s="21" t="str">
        <f aca="true">IF(J59 = "-", IF(VLOOKUP(INDIRECT("D" &amp; ROW() - 1), 'SKU Маскарпоне'!$A$1:$C$150, 3, 0) = 1, H59 + VLOOKUP(INDIRECT("D" &amp; ROW() - 1), 'SKU Маскарпоне'!$A$1:$D$150, 4, 0), VLOOKUP(INDIRECT("D" &amp; ROW() - 1), 'SKU Маскарпоне'!$A$1:$C$150, 3, 0) * H59) ,"")</f>
        <v/>
      </c>
      <c r="H59" s="21" t="str">
        <f aca="false">IF(J59 = "-", 0, "")</f>
        <v/>
      </c>
      <c r="K59" s="19" t="n">
        <f aca="true">IF(J59 = "-", 0, INDIRECT("K" &amp; ROW() - 1) + E59)</f>
        <v>0</v>
      </c>
      <c r="L59" s="16" t="n">
        <f aca="true">IF(J59 = "-", INDIRECT("C" &amp; ROW() - 1),0)</f>
        <v>0</v>
      </c>
      <c r="M59" s="16" t="n">
        <f aca="false">IF(J59="-",1,0)</f>
        <v>0</v>
      </c>
      <c r="N59" s="16" t="n">
        <f aca="true">IF(L59 = 0, INDIRECT("O" &amp; ROW() - 1), L59)</f>
        <v>0</v>
      </c>
      <c r="R59" s="22" t="str">
        <f aca="true">IF(Q59 = "", "", Q59 / INDIRECT("D" &amp; ROW() - 1) )</f>
        <v/>
      </c>
      <c r="S59" s="22" t="str">
        <f aca="true">IF(J59="-",IF(ISNUMBER(SEARCH(",", INDIRECT("B" &amp; ROW() - 1) )),1,""), "")</f>
        <v/>
      </c>
      <c r="T59" s="0"/>
      <c r="AMJ59" s="0"/>
    </row>
    <row r="60" s="16" customFormat="true" ht="13.8" hidden="false" customHeight="false" outlineLevel="0" collapsed="false">
      <c r="B60" s="17" t="str">
        <f aca="false">IF(D60="","",VLOOKUP(D60, 'SKU Маскарпоне'!$A$1:$F$150, 6, 0))</f>
        <v/>
      </c>
      <c r="C60" s="18" t="str">
        <f aca="false">IF(D60="","",VLOOKUP(D60, 'SKU Маскарпоне'!$A$1:$B$150, 2, 0))</f>
        <v/>
      </c>
      <c r="E60" s="19"/>
      <c r="F60" s="20" t="str">
        <f aca="true">IF(J60="","",INDIRECT("K" &amp; ROW() - 1) - G60)</f>
        <v/>
      </c>
      <c r="G60" s="21" t="str">
        <f aca="true">IF(J60 = "-", IF(VLOOKUP(INDIRECT("D" &amp; ROW() - 1), 'SKU Маскарпоне'!$A$1:$C$150, 3, 0) = 1, H60 + VLOOKUP(INDIRECT("D" &amp; ROW() - 1), 'SKU Маскарпоне'!$A$1:$D$150, 4, 0), VLOOKUP(INDIRECT("D" &amp; ROW() - 1), 'SKU Маскарпоне'!$A$1:$C$150, 3, 0) * H60) ,"")</f>
        <v/>
      </c>
      <c r="H60" s="21" t="str">
        <f aca="false">IF(J60 = "-", 0, "")</f>
        <v/>
      </c>
      <c r="K60" s="19" t="n">
        <f aca="true">IF(J60 = "-", 0, INDIRECT("K" &amp; ROW() - 1) + E60)</f>
        <v>0</v>
      </c>
      <c r="L60" s="16" t="n">
        <f aca="true">IF(J60 = "-", INDIRECT("C" &amp; ROW() - 1),0)</f>
        <v>0</v>
      </c>
      <c r="M60" s="16" t="n">
        <f aca="false">IF(J60="-",1,0)</f>
        <v>0</v>
      </c>
      <c r="N60" s="16" t="n">
        <f aca="true">IF(L60 = 0, INDIRECT("O" &amp; ROW() - 1), L60)</f>
        <v>0</v>
      </c>
      <c r="R60" s="22" t="str">
        <f aca="true">IF(Q60 = "", "", Q60 / INDIRECT("D" &amp; ROW() - 1) )</f>
        <v/>
      </c>
      <c r="S60" s="22" t="str">
        <f aca="true">IF(J60="-",IF(ISNUMBER(SEARCH(",", INDIRECT("B" &amp; ROW() - 1) )),1,""), "")</f>
        <v/>
      </c>
      <c r="T60" s="0"/>
      <c r="AMJ60" s="0"/>
    </row>
    <row r="61" s="16" customFormat="true" ht="13.8" hidden="false" customHeight="false" outlineLevel="0" collapsed="false">
      <c r="B61" s="17" t="str">
        <f aca="false">IF(D61="","",VLOOKUP(D61, 'SKU Маскарпоне'!$A$1:$F$150, 6, 0))</f>
        <v/>
      </c>
      <c r="C61" s="18" t="str">
        <f aca="false">IF(D61="","",VLOOKUP(D61, 'SKU Маскарпоне'!$A$1:$B$150, 2, 0))</f>
        <v/>
      </c>
      <c r="E61" s="19"/>
      <c r="F61" s="20" t="str">
        <f aca="true">IF(J61="","",INDIRECT("K" &amp; ROW() - 1) - G61)</f>
        <v/>
      </c>
      <c r="G61" s="21" t="str">
        <f aca="true">IF(J61 = "-", IF(VLOOKUP(INDIRECT("D" &amp; ROW() - 1), 'SKU Маскарпоне'!$A$1:$C$150, 3, 0) = 1, H61 + VLOOKUP(INDIRECT("D" &amp; ROW() - 1), 'SKU Маскарпоне'!$A$1:$D$150, 4, 0), VLOOKUP(INDIRECT("D" &amp; ROW() - 1), 'SKU Маскарпоне'!$A$1:$C$150, 3, 0) * H61) ,"")</f>
        <v/>
      </c>
      <c r="H61" s="21" t="str">
        <f aca="false">IF(J61 = "-", 0, "")</f>
        <v/>
      </c>
      <c r="K61" s="19" t="n">
        <f aca="true">IF(J61 = "-", 0, INDIRECT("K" &amp; ROW() - 1) + E61)</f>
        <v>0</v>
      </c>
      <c r="L61" s="16" t="n">
        <f aca="true">IF(J61 = "-", INDIRECT("C" &amp; ROW() - 1),0)</f>
        <v>0</v>
      </c>
      <c r="M61" s="16" t="n">
        <f aca="false">IF(J61="-",1,0)</f>
        <v>0</v>
      </c>
      <c r="N61" s="16" t="n">
        <f aca="true">IF(L61 = 0, INDIRECT("O" &amp; ROW() - 1), L61)</f>
        <v>0</v>
      </c>
      <c r="R61" s="22" t="str">
        <f aca="true">IF(Q61 = "", "", Q61 / INDIRECT("D" &amp; ROW() - 1) )</f>
        <v/>
      </c>
      <c r="S61" s="22" t="str">
        <f aca="true">IF(J61="-",IF(ISNUMBER(SEARCH(",", INDIRECT("B" &amp; ROW() - 1) )),1,""), "")</f>
        <v/>
      </c>
      <c r="T61" s="0"/>
      <c r="AMJ61" s="0"/>
    </row>
    <row r="62" s="16" customFormat="true" ht="13.8" hidden="false" customHeight="false" outlineLevel="0" collapsed="false">
      <c r="B62" s="17" t="str">
        <f aca="false">IF(D62="","",VLOOKUP(D62, 'SKU Маскарпоне'!$A$1:$F$150, 6, 0))</f>
        <v/>
      </c>
      <c r="C62" s="18" t="str">
        <f aca="false">IF(D62="","",VLOOKUP(D62, 'SKU Маскарпоне'!$A$1:$B$150, 2, 0))</f>
        <v/>
      </c>
      <c r="E62" s="19"/>
      <c r="F62" s="20" t="str">
        <f aca="true">IF(J62="","",INDIRECT("K" &amp; ROW() - 1) - G62)</f>
        <v/>
      </c>
      <c r="G62" s="21" t="str">
        <f aca="true">IF(J62 = "-", IF(VLOOKUP(INDIRECT("D" &amp; ROW() - 1), 'SKU Маскарпоне'!$A$1:$C$150, 3, 0) = 1, H62 + VLOOKUP(INDIRECT("D" &amp; ROW() - 1), 'SKU Маскарпоне'!$A$1:$D$150, 4, 0), VLOOKUP(INDIRECT("D" &amp; ROW() - 1), 'SKU Маскарпоне'!$A$1:$C$150, 3, 0) * H62) ,"")</f>
        <v/>
      </c>
      <c r="H62" s="21" t="str">
        <f aca="false">IF(J62 = "-", 0, "")</f>
        <v/>
      </c>
      <c r="K62" s="19" t="n">
        <f aca="true">IF(J62 = "-", 0, INDIRECT("K" &amp; ROW() - 1) + E62)</f>
        <v>0</v>
      </c>
      <c r="L62" s="16" t="n">
        <f aca="true">IF(J62 = "-", INDIRECT("C" &amp; ROW() - 1),0)</f>
        <v>0</v>
      </c>
      <c r="M62" s="16" t="n">
        <f aca="false">IF(J62="-",1,0)</f>
        <v>0</v>
      </c>
      <c r="N62" s="16" t="n">
        <f aca="true">IF(L62 = 0, INDIRECT("O" &amp; ROW() - 1), L62)</f>
        <v>0</v>
      </c>
      <c r="R62" s="22" t="str">
        <f aca="true">IF(Q62 = "", "", Q62 / INDIRECT("D" &amp; ROW() - 1) )</f>
        <v/>
      </c>
      <c r="S62" s="22" t="str">
        <f aca="true">IF(J62="-",IF(ISNUMBER(SEARCH(",", INDIRECT("B" &amp; ROW() - 1) )),1,""), "")</f>
        <v/>
      </c>
      <c r="T62" s="0"/>
      <c r="AMJ62" s="0"/>
    </row>
    <row r="63" s="16" customFormat="true" ht="13.8" hidden="false" customHeight="false" outlineLevel="0" collapsed="false">
      <c r="B63" s="17" t="str">
        <f aca="false">IF(D63="","",VLOOKUP(D63, 'SKU Маскарпоне'!$A$1:$F$150, 6, 0))</f>
        <v/>
      </c>
      <c r="C63" s="18" t="str">
        <f aca="false">IF(D63="","",VLOOKUP(D63, 'SKU Маскарпоне'!$A$1:$B$150, 2, 0))</f>
        <v/>
      </c>
      <c r="E63" s="19"/>
      <c r="F63" s="20" t="str">
        <f aca="true">IF(J63="","",INDIRECT("K" &amp; ROW() - 1) - G63)</f>
        <v/>
      </c>
      <c r="G63" s="21" t="str">
        <f aca="true">IF(J63 = "-", IF(VLOOKUP(INDIRECT("D" &amp; ROW() - 1), 'SKU Маскарпоне'!$A$1:$C$150, 3, 0) = 1, H63 + VLOOKUP(INDIRECT("D" &amp; ROW() - 1), 'SKU Маскарпоне'!$A$1:$D$150, 4, 0), VLOOKUP(INDIRECT("D" &amp; ROW() - 1), 'SKU Маскарпоне'!$A$1:$C$150, 3, 0) * H63) ,"")</f>
        <v/>
      </c>
      <c r="H63" s="21" t="str">
        <f aca="false">IF(J63 = "-", 0, "")</f>
        <v/>
      </c>
      <c r="K63" s="19" t="n">
        <f aca="true">IF(J63 = "-", 0, INDIRECT("K" &amp; ROW() - 1) + E63)</f>
        <v>0</v>
      </c>
      <c r="L63" s="16" t="n">
        <f aca="true">IF(J63 = "-", INDIRECT("C" &amp; ROW() - 1),0)</f>
        <v>0</v>
      </c>
      <c r="M63" s="16" t="n">
        <f aca="false">IF(J63="-",1,0)</f>
        <v>0</v>
      </c>
      <c r="N63" s="16" t="n">
        <f aca="true">IF(L63 = 0, INDIRECT("O" &amp; ROW() - 1), L63)</f>
        <v>0</v>
      </c>
      <c r="R63" s="22" t="str">
        <f aca="true">IF(Q63 = "", "", Q63 / INDIRECT("D" &amp; ROW() - 1) )</f>
        <v/>
      </c>
      <c r="S63" s="22" t="str">
        <f aca="true">IF(J63="-",IF(ISNUMBER(SEARCH(",", INDIRECT("B" &amp; ROW() - 1) )),1,""), "")</f>
        <v/>
      </c>
      <c r="T63" s="0"/>
      <c r="AMJ63" s="0"/>
    </row>
    <row r="64" s="16" customFormat="true" ht="13.8" hidden="false" customHeight="false" outlineLevel="0" collapsed="false">
      <c r="B64" s="17" t="str">
        <f aca="false">IF(D64="","",VLOOKUP(D64, 'SKU Маскарпоне'!$A$1:$F$150, 6, 0))</f>
        <v/>
      </c>
      <c r="C64" s="18" t="str">
        <f aca="false">IF(D64="","",VLOOKUP(D64, 'SKU Маскарпоне'!$A$1:$B$150, 2, 0))</f>
        <v/>
      </c>
      <c r="E64" s="19"/>
      <c r="F64" s="20" t="str">
        <f aca="true">IF(J64="","",INDIRECT("K" &amp; ROW() - 1) - G64)</f>
        <v/>
      </c>
      <c r="G64" s="21" t="str">
        <f aca="true">IF(J64 = "-", IF(VLOOKUP(INDIRECT("D" &amp; ROW() - 1), 'SKU Маскарпоне'!$A$1:$C$150, 3, 0) = 1, H64 + VLOOKUP(INDIRECT("D" &amp; ROW() - 1), 'SKU Маскарпоне'!$A$1:$D$150, 4, 0), VLOOKUP(INDIRECT("D" &amp; ROW() - 1), 'SKU Маскарпоне'!$A$1:$C$150, 3, 0) * H64) ,"")</f>
        <v/>
      </c>
      <c r="H64" s="21" t="str">
        <f aca="false">IF(J64 = "-", 0, "")</f>
        <v/>
      </c>
      <c r="K64" s="19" t="n">
        <f aca="true">IF(J64 = "-", 0, INDIRECT("K" &amp; ROW() - 1) + E64)</f>
        <v>0</v>
      </c>
      <c r="L64" s="16" t="n">
        <f aca="true">IF(J64 = "-", INDIRECT("C" &amp; ROW() - 1),0)</f>
        <v>0</v>
      </c>
      <c r="M64" s="16" t="n">
        <f aca="false">IF(J64="-",1,0)</f>
        <v>0</v>
      </c>
      <c r="N64" s="16" t="n">
        <f aca="true">IF(L64 = 0, INDIRECT("O" &amp; ROW() - 1), L64)</f>
        <v>0</v>
      </c>
      <c r="R64" s="22" t="str">
        <f aca="true">IF(Q64 = "", "", Q64 / INDIRECT("D" &amp; ROW() - 1) )</f>
        <v/>
      </c>
      <c r="S64" s="22" t="str">
        <f aca="true">IF(J64="-",IF(ISNUMBER(SEARCH(",", INDIRECT("B" &amp; ROW() - 1) )),1,""), "")</f>
        <v/>
      </c>
      <c r="T64" s="0"/>
      <c r="AMJ64" s="0"/>
    </row>
    <row r="65" s="16" customFormat="true" ht="13.8" hidden="false" customHeight="false" outlineLevel="0" collapsed="false">
      <c r="B65" s="17" t="str">
        <f aca="false">IF(D65="","",VLOOKUP(D65, 'SKU Маскарпоне'!$A$1:$F$150, 6, 0))</f>
        <v/>
      </c>
      <c r="C65" s="18" t="str">
        <f aca="false">IF(D65="","",VLOOKUP(D65, 'SKU Маскарпоне'!$A$1:$B$150, 2, 0))</f>
        <v/>
      </c>
      <c r="E65" s="19"/>
      <c r="F65" s="20" t="str">
        <f aca="true">IF(J65="","",INDIRECT("K" &amp; ROW() - 1) - G65)</f>
        <v/>
      </c>
      <c r="G65" s="21" t="str">
        <f aca="true">IF(J65 = "-", IF(VLOOKUP(INDIRECT("D" &amp; ROW() - 1), 'SKU Маскарпоне'!$A$1:$C$150, 3, 0) = 1, H65 + VLOOKUP(INDIRECT("D" &amp; ROW() - 1), 'SKU Маскарпоне'!$A$1:$D$150, 4, 0), VLOOKUP(INDIRECT("D" &amp; ROW() - 1), 'SKU Маскарпоне'!$A$1:$C$150, 3, 0) * H65) ,"")</f>
        <v/>
      </c>
      <c r="H65" s="21" t="str">
        <f aca="false">IF(J65 = "-", 0, "")</f>
        <v/>
      </c>
      <c r="K65" s="19" t="n">
        <f aca="true">IF(J65 = "-", 0, INDIRECT("K" &amp; ROW() - 1) + E65)</f>
        <v>0</v>
      </c>
      <c r="L65" s="16" t="n">
        <f aca="true">IF(J65 = "-", INDIRECT("C" &amp; ROW() - 1),0)</f>
        <v>0</v>
      </c>
      <c r="M65" s="16" t="n">
        <f aca="false">IF(J65="-",1,0)</f>
        <v>0</v>
      </c>
      <c r="N65" s="16" t="n">
        <f aca="true">IF(L65 = 0, INDIRECT("O" &amp; ROW() - 1), L65)</f>
        <v>0</v>
      </c>
      <c r="R65" s="22" t="str">
        <f aca="true">IF(Q65 = "", "", Q65 / INDIRECT("D" &amp; ROW() - 1) )</f>
        <v/>
      </c>
      <c r="S65" s="22" t="str">
        <f aca="true">IF(J65="-",IF(ISNUMBER(SEARCH(",", INDIRECT("B" &amp; ROW() - 1) )),1,""), "")</f>
        <v/>
      </c>
      <c r="T65" s="0"/>
      <c r="AMJ65" s="0"/>
    </row>
    <row r="66" s="16" customFormat="true" ht="13.8" hidden="false" customHeight="false" outlineLevel="0" collapsed="false">
      <c r="B66" s="17" t="str">
        <f aca="false">IF(D66="","",VLOOKUP(D66, 'SKU Маскарпоне'!$A$1:$F$150, 6, 0))</f>
        <v/>
      </c>
      <c r="C66" s="18" t="str">
        <f aca="false">IF(D66="","",VLOOKUP(D66, 'SKU Маскарпоне'!$A$1:$B$150, 2, 0))</f>
        <v/>
      </c>
      <c r="E66" s="19"/>
      <c r="F66" s="20" t="str">
        <f aca="true">IF(J66="","",INDIRECT("K" &amp; ROW() - 1) - G66)</f>
        <v/>
      </c>
      <c r="G66" s="21" t="str">
        <f aca="true">IF(J66 = "-", IF(VLOOKUP(INDIRECT("D" &amp; ROW() - 1), 'SKU Маскарпоне'!$A$1:$C$150, 3, 0) = 1, H66 + VLOOKUP(INDIRECT("D" &amp; ROW() - 1), 'SKU Маскарпоне'!$A$1:$D$150, 4, 0), VLOOKUP(INDIRECT("D" &amp; ROW() - 1), 'SKU Маскарпоне'!$A$1:$C$150, 3, 0) * H66) ,"")</f>
        <v/>
      </c>
      <c r="H66" s="21" t="str">
        <f aca="false">IF(J66 = "-", 0, "")</f>
        <v/>
      </c>
      <c r="K66" s="19" t="n">
        <f aca="true">IF(J66 = "-", 0, INDIRECT("K" &amp; ROW() - 1) + E66)</f>
        <v>0</v>
      </c>
      <c r="L66" s="16" t="n">
        <f aca="true">IF(J66 = "-", INDIRECT("C" &amp; ROW() - 1),0)</f>
        <v>0</v>
      </c>
      <c r="M66" s="16" t="n">
        <f aca="false">IF(J66="-",1,0)</f>
        <v>0</v>
      </c>
      <c r="N66" s="16" t="n">
        <f aca="true">IF(L66 = 0, INDIRECT("O" &amp; ROW() - 1), L66)</f>
        <v>0</v>
      </c>
      <c r="R66" s="22" t="str">
        <f aca="true">IF(Q66 = "", "", Q66 / INDIRECT("D" &amp; ROW() - 1) )</f>
        <v/>
      </c>
      <c r="S66" s="22" t="str">
        <f aca="true">IF(J66="-",IF(ISNUMBER(SEARCH(",", INDIRECT("B" &amp; ROW() - 1) )),1,""), "")</f>
        <v/>
      </c>
      <c r="T66" s="0"/>
      <c r="AMJ66" s="0"/>
    </row>
    <row r="67" s="16" customFormat="true" ht="13.8" hidden="false" customHeight="false" outlineLevel="0" collapsed="false">
      <c r="B67" s="17" t="str">
        <f aca="false">IF(D67="","",VLOOKUP(D67, 'SKU Маскарпоне'!$A$1:$F$150, 6, 0))</f>
        <v/>
      </c>
      <c r="C67" s="18" t="str">
        <f aca="false">IF(D67="","",VLOOKUP(D67, 'SKU Маскарпоне'!$A$1:$B$150, 2, 0))</f>
        <v/>
      </c>
      <c r="E67" s="19"/>
      <c r="F67" s="20" t="str">
        <f aca="true">IF(J67="","",INDIRECT("K" &amp; ROW() - 1) - G67)</f>
        <v/>
      </c>
      <c r="G67" s="21" t="str">
        <f aca="true">IF(J67 = "-", IF(VLOOKUP(INDIRECT("D" &amp; ROW() - 1), 'SKU Маскарпоне'!$A$1:$C$150, 3, 0) = 1, H67 + VLOOKUP(INDIRECT("D" &amp; ROW() - 1), 'SKU Маскарпоне'!$A$1:$D$150, 4, 0), VLOOKUP(INDIRECT("D" &amp; ROW() - 1), 'SKU Маскарпоне'!$A$1:$C$150, 3, 0) * H67) ,"")</f>
        <v/>
      </c>
      <c r="H67" s="21" t="str">
        <f aca="false">IF(J67 = "-", 0, "")</f>
        <v/>
      </c>
      <c r="K67" s="19" t="n">
        <f aca="true">IF(J67 = "-", 0, INDIRECT("K" &amp; ROW() - 1) + E67)</f>
        <v>0</v>
      </c>
      <c r="L67" s="16" t="n">
        <f aca="true">IF(J67 = "-", INDIRECT("C" &amp; ROW() - 1),0)</f>
        <v>0</v>
      </c>
      <c r="M67" s="16" t="n">
        <f aca="false">IF(J67="-",1,0)</f>
        <v>0</v>
      </c>
      <c r="N67" s="16" t="n">
        <f aca="true">IF(L67 = 0, INDIRECT("O" &amp; ROW() - 1), L67)</f>
        <v>0</v>
      </c>
      <c r="R67" s="22" t="str">
        <f aca="true">IF(Q67 = "", "", Q67 / INDIRECT("D" &amp; ROW() - 1) )</f>
        <v/>
      </c>
      <c r="S67" s="22" t="str">
        <f aca="true">IF(J67="-",IF(ISNUMBER(SEARCH(",", INDIRECT("B" &amp; ROW() - 1) )),1,""), "")</f>
        <v/>
      </c>
      <c r="T67" s="0"/>
      <c r="AMJ67" s="0"/>
    </row>
    <row r="68" s="16" customFormat="true" ht="13.8" hidden="false" customHeight="false" outlineLevel="0" collapsed="false">
      <c r="B68" s="17" t="str">
        <f aca="false">IF(D68="","",VLOOKUP(D68, 'SKU Маскарпоне'!$A$1:$F$150, 6, 0))</f>
        <v/>
      </c>
      <c r="C68" s="18" t="str">
        <f aca="false">IF(D68="","",VLOOKUP(D68, 'SKU Маскарпоне'!$A$1:$B$150, 2, 0))</f>
        <v/>
      </c>
      <c r="E68" s="19"/>
      <c r="F68" s="20" t="str">
        <f aca="true">IF(J68="","",INDIRECT("K" &amp; ROW() - 1) - G68)</f>
        <v/>
      </c>
      <c r="G68" s="21" t="str">
        <f aca="true">IF(J68 = "-", IF(VLOOKUP(INDIRECT("D" &amp; ROW() - 1), 'SKU Маскарпоне'!$A$1:$C$150, 3, 0) = 1, H68 + VLOOKUP(INDIRECT("D" &amp; ROW() - 1), 'SKU Маскарпоне'!$A$1:$D$150, 4, 0), VLOOKUP(INDIRECT("D" &amp; ROW() - 1), 'SKU Маскарпоне'!$A$1:$C$150, 3, 0) * H68) ,"")</f>
        <v/>
      </c>
      <c r="H68" s="21" t="str">
        <f aca="false">IF(J68 = "-", 0, "")</f>
        <v/>
      </c>
      <c r="K68" s="19" t="n">
        <f aca="true">IF(J68 = "-", 0, INDIRECT("K" &amp; ROW() - 1) + E68)</f>
        <v>0</v>
      </c>
      <c r="L68" s="16" t="n">
        <f aca="true">IF(J68 = "-", INDIRECT("C" &amp; ROW() - 1),0)</f>
        <v>0</v>
      </c>
      <c r="M68" s="16" t="n">
        <f aca="false">IF(J68="-",1,0)</f>
        <v>0</v>
      </c>
      <c r="N68" s="16" t="n">
        <f aca="true">IF(L68 = 0, INDIRECT("O" &amp; ROW() - 1), L68)</f>
        <v>0</v>
      </c>
      <c r="R68" s="22" t="str">
        <f aca="true">IF(Q68 = "", "", Q68 / INDIRECT("D" &amp; ROW() - 1) )</f>
        <v/>
      </c>
      <c r="S68" s="22" t="str">
        <f aca="true">IF(J68="-",IF(ISNUMBER(SEARCH(",", INDIRECT("B" &amp; ROW() - 1) )),1,""), "")</f>
        <v/>
      </c>
      <c r="T68" s="0"/>
      <c r="AMJ68" s="0"/>
    </row>
    <row r="69" s="16" customFormat="true" ht="13.8" hidden="false" customHeight="false" outlineLevel="0" collapsed="false">
      <c r="B69" s="17" t="str">
        <f aca="false">IF(D69="","",VLOOKUP(D69, 'SKU Маскарпоне'!$A$1:$F$150, 6, 0))</f>
        <v/>
      </c>
      <c r="C69" s="18" t="str">
        <f aca="false">IF(D69="","",VLOOKUP(D69, 'SKU Маскарпоне'!$A$1:$B$150, 2, 0))</f>
        <v/>
      </c>
      <c r="E69" s="19"/>
      <c r="F69" s="20" t="str">
        <f aca="true">IF(J69="","",INDIRECT("K" &amp; ROW() - 1) - G69)</f>
        <v/>
      </c>
      <c r="G69" s="21" t="str">
        <f aca="true">IF(J69 = "-", IF(VLOOKUP(INDIRECT("D" &amp; ROW() - 1), 'SKU Маскарпоне'!$A$1:$C$150, 3, 0) = 1, H69 + VLOOKUP(INDIRECT("D" &amp; ROW() - 1), 'SKU Маскарпоне'!$A$1:$D$150, 4, 0), VLOOKUP(INDIRECT("D" &amp; ROW() - 1), 'SKU Маскарпоне'!$A$1:$C$150, 3, 0) * H69) ,"")</f>
        <v/>
      </c>
      <c r="H69" s="21" t="str">
        <f aca="false">IF(J69 = "-", 0, "")</f>
        <v/>
      </c>
      <c r="K69" s="19" t="n">
        <f aca="true">IF(J69 = "-", 0, INDIRECT("K" &amp; ROW() - 1) + E69)</f>
        <v>0</v>
      </c>
      <c r="L69" s="16" t="n">
        <f aca="true">IF(J69 = "-", INDIRECT("C" &amp; ROW() - 1),0)</f>
        <v>0</v>
      </c>
      <c r="M69" s="16" t="n">
        <f aca="false">IF(J69="-",1,0)</f>
        <v>0</v>
      </c>
      <c r="N69" s="16" t="n">
        <f aca="true">IF(L69 = 0, INDIRECT("O" &amp; ROW() - 1), L69)</f>
        <v>0</v>
      </c>
      <c r="R69" s="22" t="str">
        <f aca="true">IF(Q69 = "", "", Q69 / INDIRECT("D" &amp; ROW() - 1) )</f>
        <v/>
      </c>
      <c r="S69" s="22" t="str">
        <f aca="true">IF(J69="-",IF(ISNUMBER(SEARCH(",", INDIRECT("B" &amp; ROW() - 1) )),1,""), "")</f>
        <v/>
      </c>
      <c r="T69" s="0"/>
      <c r="AMJ69" s="0"/>
    </row>
    <row r="70" s="16" customFormat="true" ht="13.8" hidden="false" customHeight="false" outlineLevel="0" collapsed="false">
      <c r="B70" s="17" t="str">
        <f aca="false">IF(D70="","",VLOOKUP(D70, 'SKU Маскарпоне'!$A$1:$F$150, 6, 0))</f>
        <v/>
      </c>
      <c r="C70" s="18" t="str">
        <f aca="false">IF(D70="","",VLOOKUP(D70, 'SKU Маскарпоне'!$A$1:$B$150, 2, 0))</f>
        <v/>
      </c>
      <c r="E70" s="19"/>
      <c r="F70" s="20" t="str">
        <f aca="true">IF(J70="","",INDIRECT("K" &amp; ROW() - 1) - G70)</f>
        <v/>
      </c>
      <c r="G70" s="21" t="str">
        <f aca="true">IF(J70 = "-", IF(VLOOKUP(INDIRECT("D" &amp; ROW() - 1), 'SKU Маскарпоне'!$A$1:$C$150, 3, 0) = 1, H70 + VLOOKUP(INDIRECT("D" &amp; ROW() - 1), 'SKU Маскарпоне'!$A$1:$D$150, 4, 0), VLOOKUP(INDIRECT("D" &amp; ROW() - 1), 'SKU Маскарпоне'!$A$1:$C$150, 3, 0) * H70) ,"")</f>
        <v/>
      </c>
      <c r="H70" s="21" t="str">
        <f aca="false">IF(J70 = "-", 0, "")</f>
        <v/>
      </c>
      <c r="K70" s="19" t="n">
        <f aca="true">IF(J70 = "-", 0, INDIRECT("K" &amp; ROW() - 1) + E70)</f>
        <v>0</v>
      </c>
      <c r="L70" s="16" t="n">
        <f aca="true">IF(J70 = "-", INDIRECT("C" &amp; ROW() - 1),0)</f>
        <v>0</v>
      </c>
      <c r="M70" s="16" t="n">
        <f aca="false">IF(J70="-",1,0)</f>
        <v>0</v>
      </c>
      <c r="N70" s="16" t="n">
        <f aca="true">IF(L70 = 0, INDIRECT("O" &amp; ROW() - 1), L70)</f>
        <v>0</v>
      </c>
      <c r="R70" s="22" t="str">
        <f aca="true">IF(Q70 = "", "", Q70 / INDIRECT("D" &amp; ROW() - 1) )</f>
        <v/>
      </c>
      <c r="S70" s="22" t="str">
        <f aca="true">IF(J70="-",IF(ISNUMBER(SEARCH(",", INDIRECT("B" &amp; ROW() - 1) )),1,""), "")</f>
        <v/>
      </c>
      <c r="T70" s="0"/>
      <c r="AMJ70" s="0"/>
    </row>
    <row r="71" s="16" customFormat="true" ht="13.8" hidden="false" customHeight="false" outlineLevel="0" collapsed="false">
      <c r="B71" s="17" t="str">
        <f aca="false">IF(D71="","",VLOOKUP(D71, 'SKU Маскарпоне'!$A$1:$F$150, 6, 0))</f>
        <v/>
      </c>
      <c r="C71" s="18" t="str">
        <f aca="false">IF(D71="","",VLOOKUP(D71, 'SKU Маскарпоне'!$A$1:$B$150, 2, 0))</f>
        <v/>
      </c>
      <c r="E71" s="19"/>
      <c r="F71" s="20" t="str">
        <f aca="true">IF(J71="","",INDIRECT("K" &amp; ROW() - 1) - G71)</f>
        <v/>
      </c>
      <c r="G71" s="21" t="str">
        <f aca="true">IF(J71 = "-", IF(VLOOKUP(INDIRECT("D" &amp; ROW() - 1), 'SKU Маскарпоне'!$A$1:$C$150, 3, 0) = 1, H71 + VLOOKUP(INDIRECT("D" &amp; ROW() - 1), 'SKU Маскарпоне'!$A$1:$D$150, 4, 0), VLOOKUP(INDIRECT("D" &amp; ROW() - 1), 'SKU Маскарпоне'!$A$1:$C$150, 3, 0) * H71) ,"")</f>
        <v/>
      </c>
      <c r="H71" s="21" t="str">
        <f aca="false">IF(J71 = "-", 0, "")</f>
        <v/>
      </c>
      <c r="K71" s="19" t="n">
        <f aca="true">IF(J71 = "-", 0, INDIRECT("K" &amp; ROW() - 1) + E71)</f>
        <v>0</v>
      </c>
      <c r="L71" s="16" t="n">
        <f aca="true">IF(J71 = "-", INDIRECT("C" &amp; ROW() - 1),0)</f>
        <v>0</v>
      </c>
      <c r="M71" s="16" t="n">
        <f aca="false">IF(J71="-",1,0)</f>
        <v>0</v>
      </c>
      <c r="N71" s="16" t="n">
        <f aca="true">IF(L71 = 0, INDIRECT("O" &amp; ROW() - 1), L71)</f>
        <v>0</v>
      </c>
      <c r="R71" s="22" t="str">
        <f aca="true">IF(Q71 = "", "", Q71 / INDIRECT("D" &amp; ROW() - 1) )</f>
        <v/>
      </c>
      <c r="S71" s="22" t="str">
        <f aca="true">IF(J71="-",IF(ISNUMBER(SEARCH(",", INDIRECT("B" &amp; ROW() - 1) )),1,""), "")</f>
        <v/>
      </c>
      <c r="T71" s="0"/>
      <c r="AMJ71" s="0"/>
    </row>
    <row r="72" s="16" customFormat="true" ht="13.8" hidden="false" customHeight="false" outlineLevel="0" collapsed="false">
      <c r="B72" s="17" t="str">
        <f aca="false">IF(D72="","",VLOOKUP(D72, 'SKU Маскарпоне'!$A$1:$F$150, 6, 0))</f>
        <v/>
      </c>
      <c r="C72" s="18" t="str">
        <f aca="false">IF(D72="","",VLOOKUP(D72, 'SKU Маскарпоне'!$A$1:$B$150, 2, 0))</f>
        <v/>
      </c>
      <c r="E72" s="19"/>
      <c r="F72" s="20" t="str">
        <f aca="true">IF(J72="","",INDIRECT("K" &amp; ROW() - 1) - G72)</f>
        <v/>
      </c>
      <c r="G72" s="21" t="str">
        <f aca="true">IF(J72 = "-", IF(VLOOKUP(INDIRECT("D" &amp; ROW() - 1), 'SKU Маскарпоне'!$A$1:$C$150, 3, 0) = 1, H72 + VLOOKUP(INDIRECT("D" &amp; ROW() - 1), 'SKU Маскарпоне'!$A$1:$D$150, 4, 0), VLOOKUP(INDIRECT("D" &amp; ROW() - 1), 'SKU Маскарпоне'!$A$1:$C$150, 3, 0) * H72) ,"")</f>
        <v/>
      </c>
      <c r="H72" s="21" t="str">
        <f aca="false">IF(J72 = "-", 0, "")</f>
        <v/>
      </c>
      <c r="K72" s="19" t="n">
        <f aca="true">IF(J72 = "-", 0, INDIRECT("K" &amp; ROW() - 1) + E72)</f>
        <v>0</v>
      </c>
      <c r="L72" s="16" t="n">
        <f aca="true">IF(J72 = "-", INDIRECT("C" &amp; ROW() - 1),0)</f>
        <v>0</v>
      </c>
      <c r="M72" s="16" t="n">
        <f aca="false">IF(J72="-",1,0)</f>
        <v>0</v>
      </c>
      <c r="N72" s="16" t="n">
        <f aca="true">IF(L72 = 0, INDIRECT("O" &amp; ROW() - 1), L72)</f>
        <v>0</v>
      </c>
      <c r="R72" s="22" t="str">
        <f aca="true">IF(Q72 = "", "", Q72 / INDIRECT("D" &amp; ROW() - 1) )</f>
        <v/>
      </c>
      <c r="S72" s="22" t="str">
        <f aca="true">IF(J72="-",IF(ISNUMBER(SEARCH(",", INDIRECT("B" &amp; ROW() - 1) )),1,""), "")</f>
        <v/>
      </c>
      <c r="T72" s="0"/>
      <c r="AMJ72" s="0"/>
    </row>
    <row r="73" s="16" customFormat="true" ht="13.8" hidden="false" customHeight="false" outlineLevel="0" collapsed="false">
      <c r="B73" s="17" t="str">
        <f aca="false">IF(D73="","",VLOOKUP(D73, 'SKU Маскарпоне'!$A$1:$F$150, 6, 0))</f>
        <v/>
      </c>
      <c r="C73" s="18" t="str">
        <f aca="false">IF(D73="","",VLOOKUP(D73, 'SKU Маскарпоне'!$A$1:$B$150, 2, 0))</f>
        <v/>
      </c>
      <c r="E73" s="19"/>
      <c r="F73" s="20" t="str">
        <f aca="true">IF(J73="","",INDIRECT("K" &amp; ROW() - 1) - G73)</f>
        <v/>
      </c>
      <c r="G73" s="21" t="str">
        <f aca="true">IF(J73 = "-", IF(VLOOKUP(INDIRECT("D" &amp; ROW() - 1), 'SKU Маскарпоне'!$A$1:$C$150, 3, 0) = 1, H73 + VLOOKUP(INDIRECT("D" &amp; ROW() - 1), 'SKU Маскарпоне'!$A$1:$D$150, 4, 0), VLOOKUP(INDIRECT("D" &amp; ROW() - 1), 'SKU Маскарпоне'!$A$1:$C$150, 3, 0) * H73) ,"")</f>
        <v/>
      </c>
      <c r="H73" s="21" t="str">
        <f aca="false">IF(J73 = "-", 0, "")</f>
        <v/>
      </c>
      <c r="K73" s="19" t="n">
        <f aca="true">IF(J73 = "-", 0, INDIRECT("K" &amp; ROW() - 1) + E73)</f>
        <v>0</v>
      </c>
      <c r="L73" s="16" t="n">
        <f aca="true">IF(J73 = "-", INDIRECT("C" &amp; ROW() - 1),0)</f>
        <v>0</v>
      </c>
      <c r="M73" s="16" t="n">
        <f aca="false">IF(J73="-",1,0)</f>
        <v>0</v>
      </c>
      <c r="N73" s="16" t="n">
        <f aca="true">IF(L73 = 0, INDIRECT("O" &amp; ROW() - 1), L73)</f>
        <v>0</v>
      </c>
      <c r="R73" s="22" t="str">
        <f aca="true">IF(Q73 = "", "", Q73 / INDIRECT("D" &amp; ROW() - 1) )</f>
        <v/>
      </c>
      <c r="S73" s="22" t="str">
        <f aca="true">IF(J73="-",IF(ISNUMBER(SEARCH(",", INDIRECT("B" &amp; ROW() - 1) )),1,""), "")</f>
        <v/>
      </c>
      <c r="T73" s="0"/>
      <c r="AMJ73" s="0"/>
    </row>
    <row r="74" s="16" customFormat="true" ht="13.8" hidden="false" customHeight="false" outlineLevel="0" collapsed="false">
      <c r="B74" s="17" t="str">
        <f aca="false">IF(D74="","",VLOOKUP(D74, 'SKU Маскарпоне'!$A$1:$F$150, 6, 0))</f>
        <v/>
      </c>
      <c r="C74" s="18" t="str">
        <f aca="false">IF(D74="","",VLOOKUP(D74, 'SKU Маскарпоне'!$A$1:$B$150, 2, 0))</f>
        <v/>
      </c>
      <c r="E74" s="19"/>
      <c r="F74" s="20" t="str">
        <f aca="true">IF(J74="","",INDIRECT("K" &amp; ROW() - 1) - G74)</f>
        <v/>
      </c>
      <c r="G74" s="21" t="str">
        <f aca="true">IF(J74 = "-", IF(VLOOKUP(INDIRECT("D" &amp; ROW() - 1), 'SKU Маскарпоне'!$A$1:$C$150, 3, 0) = 1, H74 + VLOOKUP(INDIRECT("D" &amp; ROW() - 1), 'SKU Маскарпоне'!$A$1:$D$150, 4, 0), VLOOKUP(INDIRECT("D" &amp; ROW() - 1), 'SKU Маскарпоне'!$A$1:$C$150, 3, 0) * H74) ,"")</f>
        <v/>
      </c>
      <c r="H74" s="21" t="str">
        <f aca="false">IF(J74 = "-", 0, "")</f>
        <v/>
      </c>
      <c r="K74" s="19" t="n">
        <f aca="true">IF(J74 = "-", 0, INDIRECT("K" &amp; ROW() - 1) + E74)</f>
        <v>0</v>
      </c>
      <c r="L74" s="16" t="n">
        <f aca="true">IF(J74 = "-", INDIRECT("C" &amp; ROW() - 1),0)</f>
        <v>0</v>
      </c>
      <c r="M74" s="16" t="n">
        <f aca="false">IF(J74="-",1,0)</f>
        <v>0</v>
      </c>
      <c r="N74" s="16" t="n">
        <f aca="true">IF(L74 = 0, INDIRECT("O" &amp; ROW() - 1), L74)</f>
        <v>0</v>
      </c>
      <c r="R74" s="22" t="str">
        <f aca="true">IF(Q74 = "", "", Q74 / INDIRECT("D" &amp; ROW() - 1) )</f>
        <v/>
      </c>
      <c r="S74" s="22" t="str">
        <f aca="true">IF(J74="-",IF(ISNUMBER(SEARCH(",", INDIRECT("B" &amp; ROW() - 1) )),1,""), "")</f>
        <v/>
      </c>
      <c r="T74" s="0"/>
      <c r="AMJ74" s="0"/>
    </row>
    <row r="75" s="16" customFormat="true" ht="13.8" hidden="false" customHeight="false" outlineLevel="0" collapsed="false">
      <c r="B75" s="17" t="str">
        <f aca="false">IF(D75="","",VLOOKUP(D75, 'SKU Маскарпоне'!$A$1:$F$150, 6, 0))</f>
        <v/>
      </c>
      <c r="C75" s="18" t="str">
        <f aca="false">IF(D75="","",VLOOKUP(D75, 'SKU Маскарпоне'!$A$1:$B$150, 2, 0))</f>
        <v/>
      </c>
      <c r="E75" s="19"/>
      <c r="F75" s="20" t="str">
        <f aca="true">IF(J75="","",INDIRECT("K" &amp; ROW() - 1) - G75)</f>
        <v/>
      </c>
      <c r="G75" s="21" t="str">
        <f aca="true">IF(J75 = "-", IF(VLOOKUP(INDIRECT("D" &amp; ROW() - 1), 'SKU Маскарпоне'!$A$1:$C$150, 3, 0) = 1, H75 + VLOOKUP(INDIRECT("D" &amp; ROW() - 1), 'SKU Маскарпоне'!$A$1:$D$150, 4, 0), VLOOKUP(INDIRECT("D" &amp; ROW() - 1), 'SKU Маскарпоне'!$A$1:$C$150, 3, 0) * H75) ,"")</f>
        <v/>
      </c>
      <c r="H75" s="21" t="str">
        <f aca="false">IF(J75 = "-", 0, "")</f>
        <v/>
      </c>
      <c r="K75" s="19" t="n">
        <f aca="true">IF(J75 = "-", 0, INDIRECT("K" &amp; ROW() - 1) + E75)</f>
        <v>0</v>
      </c>
      <c r="L75" s="16" t="n">
        <f aca="true">IF(J75 = "-", INDIRECT("C" &amp; ROW() - 1),0)</f>
        <v>0</v>
      </c>
      <c r="M75" s="16" t="n">
        <f aca="false">IF(J75="-",1,0)</f>
        <v>0</v>
      </c>
      <c r="N75" s="16" t="n">
        <f aca="true">IF(L75 = 0, INDIRECT("O" &amp; ROW() - 1), L75)</f>
        <v>0</v>
      </c>
      <c r="R75" s="22" t="str">
        <f aca="true">IF(Q75 = "", "", Q75 / INDIRECT("D" &amp; ROW() - 1) )</f>
        <v/>
      </c>
      <c r="S75" s="22" t="str">
        <f aca="true">IF(J75="-",IF(ISNUMBER(SEARCH(",", INDIRECT("B" &amp; ROW() - 1) )),1,""), "")</f>
        <v/>
      </c>
      <c r="T75" s="0"/>
      <c r="AMJ75" s="0"/>
    </row>
    <row r="76" s="16" customFormat="true" ht="13.8" hidden="false" customHeight="false" outlineLevel="0" collapsed="false">
      <c r="B76" s="17" t="str">
        <f aca="false">IF(D76="","",VLOOKUP(D76, 'SKU Маскарпоне'!$A$1:$F$150, 6, 0))</f>
        <v/>
      </c>
      <c r="C76" s="18" t="str">
        <f aca="false">IF(D76="","",VLOOKUP(D76, 'SKU Маскарпоне'!$A$1:$B$150, 2, 0))</f>
        <v/>
      </c>
      <c r="E76" s="19"/>
      <c r="F76" s="20" t="str">
        <f aca="true">IF(J76="","",INDIRECT("K" &amp; ROW() - 1) - G76)</f>
        <v/>
      </c>
      <c r="G76" s="21" t="str">
        <f aca="true">IF(J76 = "-", IF(VLOOKUP(INDIRECT("D" &amp; ROW() - 1), 'SKU Маскарпоне'!$A$1:$C$150, 3, 0) = 1, H76 + VLOOKUP(INDIRECT("D" &amp; ROW() - 1), 'SKU Маскарпоне'!$A$1:$D$150, 4, 0), VLOOKUP(INDIRECT("D" &amp; ROW() - 1), 'SKU Маскарпоне'!$A$1:$C$150, 3, 0) * H76) ,"")</f>
        <v/>
      </c>
      <c r="H76" s="21" t="str">
        <f aca="false">IF(J76 = "-", 0, "")</f>
        <v/>
      </c>
      <c r="K76" s="19" t="n">
        <f aca="true">IF(J76 = "-", 0, INDIRECT("K" &amp; ROW() - 1) + E76)</f>
        <v>0</v>
      </c>
      <c r="L76" s="16" t="n">
        <f aca="true">IF(J76 = "-", INDIRECT("C" &amp; ROW() - 1),0)</f>
        <v>0</v>
      </c>
      <c r="M76" s="16" t="n">
        <f aca="false">IF(J76="-",1,0)</f>
        <v>0</v>
      </c>
      <c r="N76" s="16" t="n">
        <f aca="true">IF(L76 = 0, INDIRECT("O" &amp; ROW() - 1), L76)</f>
        <v>0</v>
      </c>
      <c r="R76" s="22" t="str">
        <f aca="true">IF(Q76 = "", "", Q76 / INDIRECT("D" &amp; ROW() - 1) )</f>
        <v/>
      </c>
      <c r="S76" s="22" t="str">
        <f aca="true">IF(J76="-",IF(ISNUMBER(SEARCH(",", INDIRECT("B" &amp; ROW() - 1) )),1,""), "")</f>
        <v/>
      </c>
      <c r="T76" s="0"/>
      <c r="AMJ76" s="0"/>
    </row>
    <row r="77" s="16" customFormat="true" ht="13.8" hidden="false" customHeight="false" outlineLevel="0" collapsed="false">
      <c r="B77" s="17" t="str">
        <f aca="false">IF(D77="","",VLOOKUP(D77, 'SKU Маскарпоне'!$A$1:$F$150, 6, 0))</f>
        <v/>
      </c>
      <c r="C77" s="18" t="str">
        <f aca="false">IF(D77="","",VLOOKUP(D77, 'SKU Маскарпоне'!$A$1:$B$150, 2, 0))</f>
        <v/>
      </c>
      <c r="E77" s="19"/>
      <c r="F77" s="20" t="str">
        <f aca="true">IF(J77="","",INDIRECT("K" &amp; ROW() - 1) - G77)</f>
        <v/>
      </c>
      <c r="G77" s="21" t="str">
        <f aca="true">IF(J77 = "-", IF(VLOOKUP(INDIRECT("D" &amp; ROW() - 1), 'SKU Маскарпоне'!$A$1:$C$150, 3, 0) = 1, H77 + VLOOKUP(INDIRECT("D" &amp; ROW() - 1), 'SKU Маскарпоне'!$A$1:$D$150, 4, 0), VLOOKUP(INDIRECT("D" &amp; ROW() - 1), 'SKU Маскарпоне'!$A$1:$C$150, 3, 0) * H77) ,"")</f>
        <v/>
      </c>
      <c r="H77" s="21" t="str">
        <f aca="false">IF(J77 = "-", 0, "")</f>
        <v/>
      </c>
      <c r="K77" s="19" t="n">
        <f aca="true">IF(J77 = "-", 0, INDIRECT("K" &amp; ROW() - 1) + E77)</f>
        <v>0</v>
      </c>
      <c r="L77" s="16" t="n">
        <f aca="true">IF(J77 = "-", INDIRECT("C" &amp; ROW() - 1),0)</f>
        <v>0</v>
      </c>
      <c r="M77" s="16" t="n">
        <f aca="false">IF(J77="-",1,0)</f>
        <v>0</v>
      </c>
      <c r="N77" s="16" t="n">
        <f aca="true">IF(L77 = 0, INDIRECT("O" &amp; ROW() - 1), L77)</f>
        <v>0</v>
      </c>
      <c r="R77" s="22" t="str">
        <f aca="true">IF(Q77 = "", "", Q77 / INDIRECT("D" &amp; ROW() - 1) )</f>
        <v/>
      </c>
      <c r="S77" s="22" t="str">
        <f aca="true">IF(J77="-",IF(ISNUMBER(SEARCH(",", INDIRECT("B" &amp; ROW() - 1) )),1,""), "")</f>
        <v/>
      </c>
      <c r="T77" s="0"/>
      <c r="AMJ77" s="0"/>
    </row>
    <row r="78" s="16" customFormat="true" ht="13.8" hidden="false" customHeight="false" outlineLevel="0" collapsed="false">
      <c r="B78" s="17" t="str">
        <f aca="false">IF(D78="","",VLOOKUP(D78, 'SKU Маскарпоне'!$A$1:$F$150, 6, 0))</f>
        <v/>
      </c>
      <c r="C78" s="18" t="str">
        <f aca="false">IF(D78="","",VLOOKUP(D78, 'SKU Маскарпоне'!$A$1:$B$150, 2, 0))</f>
        <v/>
      </c>
      <c r="E78" s="19"/>
      <c r="F78" s="20" t="str">
        <f aca="true">IF(J78="","",INDIRECT("K" &amp; ROW() - 1) - G78)</f>
        <v/>
      </c>
      <c r="G78" s="21" t="str">
        <f aca="true">IF(J78 = "-", IF(VLOOKUP(INDIRECT("D" &amp; ROW() - 1), 'SKU Маскарпоне'!$A$1:$C$150, 3, 0) = 1, H78 + VLOOKUP(INDIRECT("D" &amp; ROW() - 1), 'SKU Маскарпоне'!$A$1:$D$150, 4, 0), VLOOKUP(INDIRECT("D" &amp; ROW() - 1), 'SKU Маскарпоне'!$A$1:$C$150, 3, 0) * H78) ,"")</f>
        <v/>
      </c>
      <c r="H78" s="21" t="str">
        <f aca="false">IF(J78 = "-", 0, "")</f>
        <v/>
      </c>
      <c r="K78" s="19" t="n">
        <f aca="true">IF(J78 = "-", 0, INDIRECT("K" &amp; ROW() - 1) + E78)</f>
        <v>0</v>
      </c>
      <c r="L78" s="16" t="n">
        <f aca="true">IF(J78 = "-", INDIRECT("C" &amp; ROW() - 1),0)</f>
        <v>0</v>
      </c>
      <c r="M78" s="16" t="n">
        <f aca="false">IF(J78="-",1,0)</f>
        <v>0</v>
      </c>
      <c r="N78" s="16" t="n">
        <f aca="true">IF(L78 = 0, INDIRECT("O" &amp; ROW() - 1), L78)</f>
        <v>0</v>
      </c>
      <c r="R78" s="22" t="str">
        <f aca="true">IF(Q78 = "", "", Q78 / INDIRECT("D" &amp; ROW() - 1) )</f>
        <v/>
      </c>
      <c r="S78" s="22" t="str">
        <f aca="true">IF(J78="-",IF(ISNUMBER(SEARCH(",", INDIRECT("B" &amp; ROW() - 1) )),1,""), "")</f>
        <v/>
      </c>
      <c r="T78" s="0"/>
      <c r="AMJ78" s="0"/>
    </row>
    <row r="79" s="16" customFormat="true" ht="13.8" hidden="false" customHeight="false" outlineLevel="0" collapsed="false">
      <c r="B79" s="17" t="str">
        <f aca="false">IF(D79="","",VLOOKUP(D79, 'SKU Маскарпоне'!$A$1:$F$150, 6, 0))</f>
        <v/>
      </c>
      <c r="C79" s="18" t="str">
        <f aca="false">IF(D79="","",VLOOKUP(D79, 'SKU Маскарпоне'!$A$1:$B$150, 2, 0))</f>
        <v/>
      </c>
      <c r="E79" s="19"/>
      <c r="F79" s="20" t="str">
        <f aca="true">IF(J79="","",INDIRECT("K" &amp; ROW() - 1) - G79)</f>
        <v/>
      </c>
      <c r="G79" s="21" t="str">
        <f aca="true">IF(J79 = "-", IF(VLOOKUP(INDIRECT("D" &amp; ROW() - 1), 'SKU Маскарпоне'!$A$1:$C$150, 3, 0) = 1, H79 + VLOOKUP(INDIRECT("D" &amp; ROW() - 1), 'SKU Маскарпоне'!$A$1:$D$150, 4, 0), VLOOKUP(INDIRECT("D" &amp; ROW() - 1), 'SKU Маскарпоне'!$A$1:$C$150, 3, 0) * H79) ,"")</f>
        <v/>
      </c>
      <c r="H79" s="21" t="str">
        <f aca="false">IF(J79 = "-", 0, "")</f>
        <v/>
      </c>
      <c r="K79" s="19" t="n">
        <f aca="true">IF(J79 = "-", 0, INDIRECT("K" &amp; ROW() - 1) + E79)</f>
        <v>0</v>
      </c>
      <c r="L79" s="16" t="n">
        <f aca="true">IF(J79 = "-", INDIRECT("C" &amp; ROW() - 1),0)</f>
        <v>0</v>
      </c>
      <c r="M79" s="16" t="n">
        <f aca="false">IF(J79="-",1,0)</f>
        <v>0</v>
      </c>
      <c r="N79" s="16" t="n">
        <f aca="true">IF(L79 = 0, INDIRECT("O" &amp; ROW() - 1), L79)</f>
        <v>0</v>
      </c>
      <c r="R79" s="22" t="str">
        <f aca="true">IF(Q79 = "", "", Q79 / INDIRECT("D" &amp; ROW() - 1) )</f>
        <v/>
      </c>
      <c r="S79" s="22" t="str">
        <f aca="true">IF(J79="-",IF(ISNUMBER(SEARCH(",", INDIRECT("B" &amp; ROW() - 1) )),1,""), "")</f>
        <v/>
      </c>
      <c r="T79" s="0"/>
      <c r="AMJ79" s="0"/>
    </row>
    <row r="80" s="16" customFormat="true" ht="13.8" hidden="false" customHeight="false" outlineLevel="0" collapsed="false">
      <c r="B80" s="17" t="str">
        <f aca="false">IF(D80="","",VLOOKUP(D80, 'SKU Маскарпоне'!$A$1:$F$150, 6, 0))</f>
        <v/>
      </c>
      <c r="C80" s="18" t="str">
        <f aca="false">IF(D80="","",VLOOKUP(D80, 'SKU Маскарпоне'!$A$1:$B$150, 2, 0))</f>
        <v/>
      </c>
      <c r="E80" s="19"/>
      <c r="F80" s="20" t="str">
        <f aca="true">IF(J80="","",INDIRECT("K" &amp; ROW() - 1) - G80)</f>
        <v/>
      </c>
      <c r="G80" s="21" t="str">
        <f aca="true">IF(J80 = "-", IF(VLOOKUP(INDIRECT("D" &amp; ROW() - 1), 'SKU Маскарпоне'!$A$1:$C$150, 3, 0) = 1, H80 + VLOOKUP(INDIRECT("D" &amp; ROW() - 1), 'SKU Маскарпоне'!$A$1:$D$150, 4, 0), VLOOKUP(INDIRECT("D" &amp; ROW() - 1), 'SKU Маскарпоне'!$A$1:$C$150, 3, 0) * H80) ,"")</f>
        <v/>
      </c>
      <c r="H80" s="21" t="str">
        <f aca="false">IF(J80 = "-", 0, "")</f>
        <v/>
      </c>
      <c r="K80" s="19" t="n">
        <f aca="true">IF(J80 = "-", 0, INDIRECT("K" &amp; ROW() - 1) + E80)</f>
        <v>0</v>
      </c>
      <c r="L80" s="16" t="n">
        <f aca="true">IF(J80 = "-", INDIRECT("C" &amp; ROW() - 1),0)</f>
        <v>0</v>
      </c>
      <c r="M80" s="16" t="n">
        <f aca="false">IF(J80="-",1,0)</f>
        <v>0</v>
      </c>
      <c r="N80" s="16" t="n">
        <f aca="true">IF(L80 = 0, INDIRECT("O" &amp; ROW() - 1), L80)</f>
        <v>0</v>
      </c>
      <c r="R80" s="22" t="str">
        <f aca="true">IF(Q80 = "", "", Q80 / INDIRECT("D" &amp; ROW() - 1) )</f>
        <v/>
      </c>
      <c r="S80" s="22" t="str">
        <f aca="true">IF(J80="-",IF(ISNUMBER(SEARCH(",", INDIRECT("B" &amp; ROW() - 1) )),1,""), "")</f>
        <v/>
      </c>
      <c r="T80" s="0"/>
      <c r="AMJ80" s="0"/>
    </row>
    <row r="81" s="16" customFormat="true" ht="13.8" hidden="false" customHeight="false" outlineLevel="0" collapsed="false">
      <c r="B81" s="17" t="str">
        <f aca="false">IF(D81="","",VLOOKUP(D81, 'SKU Маскарпоне'!$A$1:$F$150, 6, 0))</f>
        <v/>
      </c>
      <c r="C81" s="18" t="str">
        <f aca="false">IF(D81="","",VLOOKUP(D81, 'SKU Маскарпоне'!$A$1:$B$150, 2, 0))</f>
        <v/>
      </c>
      <c r="E81" s="19"/>
      <c r="F81" s="20" t="str">
        <f aca="true">IF(J81="","",INDIRECT("K" &amp; ROW() - 1) - G81)</f>
        <v/>
      </c>
      <c r="G81" s="21" t="str">
        <f aca="true">IF(J81 = "-", IF(VLOOKUP(INDIRECT("D" &amp; ROW() - 1), 'SKU Маскарпоне'!$A$1:$C$150, 3, 0) = 1, H81 + VLOOKUP(INDIRECT("D" &amp; ROW() - 1), 'SKU Маскарпоне'!$A$1:$D$150, 4, 0), VLOOKUP(INDIRECT("D" &amp; ROW() - 1), 'SKU Маскарпоне'!$A$1:$C$150, 3, 0) * H81) ,"")</f>
        <v/>
      </c>
      <c r="H81" s="21" t="str">
        <f aca="false">IF(J81 = "-", 0, "")</f>
        <v/>
      </c>
      <c r="K81" s="19" t="n">
        <f aca="true">IF(J81 = "-", 0, INDIRECT("K" &amp; ROW() - 1) + E81)</f>
        <v>0</v>
      </c>
      <c r="L81" s="16" t="n">
        <f aca="true">IF(J81 = "-", INDIRECT("C" &amp; ROW() - 1),0)</f>
        <v>0</v>
      </c>
      <c r="M81" s="16" t="n">
        <f aca="false">IF(J81="-",1,0)</f>
        <v>0</v>
      </c>
      <c r="N81" s="16" t="n">
        <f aca="true">IF(L81 = 0, INDIRECT("O" &amp; ROW() - 1), L81)</f>
        <v>0</v>
      </c>
      <c r="R81" s="22" t="str">
        <f aca="true">IF(Q81 = "", "", Q81 / INDIRECT("D" &amp; ROW() - 1) )</f>
        <v/>
      </c>
      <c r="S81" s="22" t="str">
        <f aca="true">IF(J81="-",IF(ISNUMBER(SEARCH(",", INDIRECT("B" &amp; ROW() - 1) )),1,""), "")</f>
        <v/>
      </c>
      <c r="T81" s="0"/>
      <c r="AMJ81" s="0"/>
    </row>
    <row r="82" s="16" customFormat="true" ht="13.8" hidden="false" customHeight="false" outlineLevel="0" collapsed="false">
      <c r="B82" s="17" t="str">
        <f aca="false">IF(D82="","",VLOOKUP(D82, 'SKU Маскарпоне'!$A$1:$F$150, 6, 0))</f>
        <v/>
      </c>
      <c r="C82" s="18" t="str">
        <f aca="false">IF(D82="","",VLOOKUP(D82, 'SKU Маскарпоне'!$A$1:$B$150, 2, 0))</f>
        <v/>
      </c>
      <c r="E82" s="19"/>
      <c r="F82" s="20" t="str">
        <f aca="true">IF(J82="","",INDIRECT("K" &amp; ROW() - 1) - G82)</f>
        <v/>
      </c>
      <c r="G82" s="21" t="str">
        <f aca="true">IF(J82 = "-", IF(VLOOKUP(INDIRECT("D" &amp; ROW() - 1), 'SKU Маскарпоне'!$A$1:$C$150, 3, 0) = 1, H82 + VLOOKUP(INDIRECT("D" &amp; ROW() - 1), 'SKU Маскарпоне'!$A$1:$D$150, 4, 0), VLOOKUP(INDIRECT("D" &amp; ROW() - 1), 'SKU Маскарпоне'!$A$1:$C$150, 3, 0) * H82) ,"")</f>
        <v/>
      </c>
      <c r="H82" s="21" t="str">
        <f aca="false">IF(J82 = "-", 0, "")</f>
        <v/>
      </c>
      <c r="K82" s="19" t="n">
        <f aca="true">IF(J82 = "-", 0, INDIRECT("K" &amp; ROW() - 1) + E82)</f>
        <v>0</v>
      </c>
      <c r="L82" s="16" t="n">
        <f aca="true">IF(J82 = "-", INDIRECT("C" &amp; ROW() - 1),0)</f>
        <v>0</v>
      </c>
      <c r="M82" s="16" t="n">
        <f aca="false">IF(J82="-",1,0)</f>
        <v>0</v>
      </c>
      <c r="N82" s="16" t="n">
        <f aca="true">IF(L82 = 0, INDIRECT("O" &amp; ROW() - 1), L82)</f>
        <v>0</v>
      </c>
      <c r="R82" s="22" t="str">
        <f aca="true">IF(Q82 = "", "", Q82 / INDIRECT("D" &amp; ROW() - 1) )</f>
        <v/>
      </c>
      <c r="S82" s="22" t="str">
        <f aca="true">IF(J82="-",IF(ISNUMBER(SEARCH(",", INDIRECT("B" &amp; ROW() - 1) )),1,""), "")</f>
        <v/>
      </c>
      <c r="T82" s="0"/>
      <c r="AMJ82" s="0"/>
    </row>
    <row r="83" s="16" customFormat="true" ht="13.8" hidden="false" customHeight="false" outlineLevel="0" collapsed="false">
      <c r="B83" s="17" t="str">
        <f aca="false">IF(D83="","",VLOOKUP(D83, 'SKU Маскарпоне'!$A$1:$F$150, 6, 0))</f>
        <v/>
      </c>
      <c r="C83" s="18" t="str">
        <f aca="false">IF(D83="","",VLOOKUP(D83, 'SKU Маскарпоне'!$A$1:$B$150, 2, 0))</f>
        <v/>
      </c>
      <c r="E83" s="19"/>
      <c r="F83" s="20" t="str">
        <f aca="true">IF(J83="","",INDIRECT("K" &amp; ROW() - 1) - G83)</f>
        <v/>
      </c>
      <c r="G83" s="21" t="str">
        <f aca="true">IF(J83 = "-", IF(VLOOKUP(INDIRECT("D" &amp; ROW() - 1), 'SKU Маскарпоне'!$A$1:$C$150, 3, 0) = 1, H83 + VLOOKUP(INDIRECT("D" &amp; ROW() - 1), 'SKU Маскарпоне'!$A$1:$D$150, 4, 0), VLOOKUP(INDIRECT("D" &amp; ROW() - 1), 'SKU Маскарпоне'!$A$1:$C$150, 3, 0) * H83) ,"")</f>
        <v/>
      </c>
      <c r="H83" s="21" t="str">
        <f aca="false">IF(J83 = "-", 0, "")</f>
        <v/>
      </c>
      <c r="K83" s="19" t="n">
        <f aca="true">IF(J83 = "-", 0, INDIRECT("K" &amp; ROW() - 1) + E83)</f>
        <v>0</v>
      </c>
      <c r="L83" s="16" t="n">
        <f aca="true">IF(J83 = "-", INDIRECT("C" &amp; ROW() - 1),0)</f>
        <v>0</v>
      </c>
      <c r="M83" s="16" t="n">
        <f aca="false">IF(J83="-",1,0)</f>
        <v>0</v>
      </c>
      <c r="N83" s="16" t="n">
        <f aca="true">IF(L83 = 0, INDIRECT("O" &amp; ROW() - 1), L83)</f>
        <v>0</v>
      </c>
      <c r="R83" s="22" t="str">
        <f aca="true">IF(Q83 = "", "", Q83 / INDIRECT("D" &amp; ROW() - 1) )</f>
        <v/>
      </c>
      <c r="S83" s="22" t="str">
        <f aca="true">IF(J83="-",IF(ISNUMBER(SEARCH(",", INDIRECT("B" &amp; ROW() - 1) )),1,""), "")</f>
        <v/>
      </c>
      <c r="T83" s="0"/>
      <c r="AMJ83" s="0"/>
    </row>
    <row r="84" s="16" customFormat="true" ht="13.8" hidden="false" customHeight="false" outlineLevel="0" collapsed="false">
      <c r="B84" s="17" t="str">
        <f aca="false">IF(D84="","",VLOOKUP(D84, 'SKU Маскарпоне'!$A$1:$F$150, 6, 0))</f>
        <v/>
      </c>
      <c r="C84" s="18" t="str">
        <f aca="false">IF(D84="","",VLOOKUP(D84, 'SKU Маскарпоне'!$A$1:$B$150, 2, 0))</f>
        <v/>
      </c>
      <c r="E84" s="19"/>
      <c r="F84" s="20" t="str">
        <f aca="true">IF(J84="","",INDIRECT("K" &amp; ROW() - 1) - G84)</f>
        <v/>
      </c>
      <c r="G84" s="21" t="str">
        <f aca="true">IF(J84 = "-", IF(VLOOKUP(INDIRECT("D" &amp; ROW() - 1), 'SKU Маскарпоне'!$A$1:$C$150, 3, 0) = 1, H84 + VLOOKUP(INDIRECT("D" &amp; ROW() - 1), 'SKU Маскарпоне'!$A$1:$D$150, 4, 0), VLOOKUP(INDIRECT("D" &amp; ROW() - 1), 'SKU Маскарпоне'!$A$1:$C$150, 3, 0) * H84) ,"")</f>
        <v/>
      </c>
      <c r="H84" s="21" t="str">
        <f aca="false">IF(J84 = "-", 0, "")</f>
        <v/>
      </c>
      <c r="K84" s="19" t="n">
        <f aca="true">IF(J84 = "-", 0, INDIRECT("K" &amp; ROW() - 1) + E84)</f>
        <v>0</v>
      </c>
      <c r="L84" s="16" t="n">
        <f aca="true">IF(J84 = "-", INDIRECT("C" &amp; ROW() - 1),0)</f>
        <v>0</v>
      </c>
      <c r="M84" s="16" t="n">
        <f aca="false">IF(J84="-",1,0)</f>
        <v>0</v>
      </c>
      <c r="N84" s="16" t="n">
        <f aca="true">IF(L84 = 0, INDIRECT("O" &amp; ROW() - 1), L84)</f>
        <v>0</v>
      </c>
      <c r="R84" s="22" t="str">
        <f aca="true">IF(Q84 = "", "", Q84 / INDIRECT("D" &amp; ROW() - 1) )</f>
        <v/>
      </c>
      <c r="S84" s="22" t="str">
        <f aca="true">IF(J84="-",IF(ISNUMBER(SEARCH(",", INDIRECT("B" &amp; ROW() - 1) )),1,""), "")</f>
        <v/>
      </c>
      <c r="T84" s="0"/>
      <c r="AMJ84" s="0"/>
    </row>
    <row r="85" s="16" customFormat="true" ht="13.8" hidden="false" customHeight="false" outlineLevel="0" collapsed="false">
      <c r="B85" s="17" t="str">
        <f aca="false">IF(D85="","",VLOOKUP(D85, 'SKU Маскарпоне'!$A$1:$F$150, 6, 0))</f>
        <v/>
      </c>
      <c r="C85" s="18" t="str">
        <f aca="false">IF(D85="","",VLOOKUP(D85, 'SKU Маскарпоне'!$A$1:$B$150, 2, 0))</f>
        <v/>
      </c>
      <c r="E85" s="19"/>
      <c r="F85" s="20" t="str">
        <f aca="true">IF(J85="","",INDIRECT("K" &amp; ROW() - 1) - G85)</f>
        <v/>
      </c>
      <c r="G85" s="21" t="str">
        <f aca="true">IF(J85 = "-", IF(VLOOKUP(INDIRECT("D" &amp; ROW() - 1), 'SKU Маскарпоне'!$A$1:$C$150, 3, 0) = 1, H85 + VLOOKUP(INDIRECT("D" &amp; ROW() - 1), 'SKU Маскарпоне'!$A$1:$D$150, 4, 0), VLOOKUP(INDIRECT("D" &amp; ROW() - 1), 'SKU Маскарпоне'!$A$1:$C$150, 3, 0) * H85) ,"")</f>
        <v/>
      </c>
      <c r="H85" s="21" t="str">
        <f aca="false">IF(J85 = "-", 0, "")</f>
        <v/>
      </c>
      <c r="K85" s="19" t="n">
        <f aca="true">IF(J85 = "-", 0, INDIRECT("K" &amp; ROW() - 1) + E85)</f>
        <v>0</v>
      </c>
      <c r="L85" s="16" t="n">
        <f aca="true">IF(J85 = "-", INDIRECT("C" &amp; ROW() - 1),0)</f>
        <v>0</v>
      </c>
      <c r="M85" s="16" t="n">
        <f aca="false">IF(J85="-",1,0)</f>
        <v>0</v>
      </c>
      <c r="N85" s="16" t="n">
        <f aca="true">IF(L85 = 0, INDIRECT("O" &amp; ROW() - 1), L85)</f>
        <v>0</v>
      </c>
      <c r="R85" s="22" t="str">
        <f aca="true">IF(Q85 = "", "", Q85 / INDIRECT("D" &amp; ROW() - 1) )</f>
        <v/>
      </c>
      <c r="S85" s="22" t="str">
        <f aca="true">IF(J85="-",IF(ISNUMBER(SEARCH(",", INDIRECT("B" &amp; ROW() - 1) )),1,""), "")</f>
        <v/>
      </c>
      <c r="T85" s="0"/>
      <c r="AMJ85" s="0"/>
    </row>
    <row r="86" s="16" customFormat="true" ht="13.8" hidden="false" customHeight="false" outlineLevel="0" collapsed="false">
      <c r="B86" s="17" t="str">
        <f aca="false">IF(D86="","",VLOOKUP(D86, 'SKU Маскарпоне'!$A$1:$F$150, 6, 0))</f>
        <v/>
      </c>
      <c r="C86" s="18" t="str">
        <f aca="false">IF(D86="","",VLOOKUP(D86, 'SKU Маскарпоне'!$A$1:$B$150, 2, 0))</f>
        <v/>
      </c>
      <c r="E86" s="19"/>
      <c r="F86" s="20" t="str">
        <f aca="true">IF(J86="","",INDIRECT("K" &amp; ROW() - 1) - G86)</f>
        <v/>
      </c>
      <c r="G86" s="21" t="str">
        <f aca="true">IF(J86 = "-", IF(VLOOKUP(INDIRECT("D" &amp; ROW() - 1), 'SKU Маскарпоне'!$A$1:$C$150, 3, 0) = 1, H86 + VLOOKUP(INDIRECT("D" &amp; ROW() - 1), 'SKU Маскарпоне'!$A$1:$D$150, 4, 0), VLOOKUP(INDIRECT("D" &amp; ROW() - 1), 'SKU Маскарпоне'!$A$1:$C$150, 3, 0) * H86) ,"")</f>
        <v/>
      </c>
      <c r="H86" s="21" t="str">
        <f aca="false">IF(J86 = "-", 0, "")</f>
        <v/>
      </c>
      <c r="K86" s="19" t="n">
        <f aca="true">IF(J86 = "-", 0, INDIRECT("K" &amp; ROW() - 1) + E86)</f>
        <v>0</v>
      </c>
      <c r="L86" s="16" t="n">
        <f aca="true">IF(J86 = "-", INDIRECT("C" &amp; ROW() - 1),0)</f>
        <v>0</v>
      </c>
      <c r="M86" s="16" t="n">
        <f aca="false">IF(J86="-",1,0)</f>
        <v>0</v>
      </c>
      <c r="N86" s="16" t="n">
        <f aca="true">IF(L86 = 0, INDIRECT("O" &amp; ROW() - 1), L86)</f>
        <v>0</v>
      </c>
      <c r="R86" s="22" t="str">
        <f aca="true">IF(Q86 = "", "", Q86 / INDIRECT("D" &amp; ROW() - 1) )</f>
        <v/>
      </c>
      <c r="S86" s="22" t="str">
        <f aca="true">IF(J86="-",IF(ISNUMBER(SEARCH(",", INDIRECT("B" &amp; ROW() - 1) )),1,""), "")</f>
        <v/>
      </c>
      <c r="T86" s="0"/>
      <c r="AMJ86" s="0"/>
    </row>
    <row r="87" s="16" customFormat="true" ht="13.8" hidden="false" customHeight="false" outlineLevel="0" collapsed="false">
      <c r="B87" s="17" t="str">
        <f aca="false">IF(D87="","",VLOOKUP(D87, 'SKU Маскарпоне'!$A$1:$F$150, 6, 0))</f>
        <v/>
      </c>
      <c r="C87" s="18" t="str">
        <f aca="false">IF(D87="","",VLOOKUP(D87, 'SKU Маскарпоне'!$A$1:$B$150, 2, 0))</f>
        <v/>
      </c>
      <c r="E87" s="19"/>
      <c r="F87" s="20" t="str">
        <f aca="true">IF(J87="","",INDIRECT("K" &amp; ROW() - 1) - G87)</f>
        <v/>
      </c>
      <c r="G87" s="21" t="str">
        <f aca="true">IF(J87 = "-", IF(VLOOKUP(INDIRECT("D" &amp; ROW() - 1), 'SKU Маскарпоне'!$A$1:$C$150, 3, 0) = 1, H87 + VLOOKUP(INDIRECT("D" &amp; ROW() - 1), 'SKU Маскарпоне'!$A$1:$D$150, 4, 0), VLOOKUP(INDIRECT("D" &amp; ROW() - 1), 'SKU Маскарпоне'!$A$1:$C$150, 3, 0) * H87) ,"")</f>
        <v/>
      </c>
      <c r="H87" s="21" t="str">
        <f aca="false">IF(J87 = "-", 0, "")</f>
        <v/>
      </c>
      <c r="K87" s="19" t="n">
        <f aca="true">IF(J87 = "-", 0, INDIRECT("K" &amp; ROW() - 1) + E87)</f>
        <v>0</v>
      </c>
      <c r="L87" s="16" t="n">
        <f aca="true">IF(J87 = "-", INDIRECT("C" &amp; ROW() - 1),0)</f>
        <v>0</v>
      </c>
      <c r="M87" s="16" t="n">
        <f aca="false">IF(J87="-",1,0)</f>
        <v>0</v>
      </c>
      <c r="N87" s="16" t="n">
        <f aca="true">IF(L87 = 0, INDIRECT("O" &amp; ROW() - 1), L87)</f>
        <v>0</v>
      </c>
      <c r="R87" s="22" t="str">
        <f aca="true">IF(Q87 = "", "", Q87 / INDIRECT("D" &amp; ROW() - 1) )</f>
        <v/>
      </c>
      <c r="S87" s="22" t="str">
        <f aca="true">IF(J87="-",IF(ISNUMBER(SEARCH(",", INDIRECT("B" &amp; ROW() - 1) )),1,""), "")</f>
        <v/>
      </c>
      <c r="T87" s="0"/>
      <c r="AMJ87" s="0"/>
    </row>
    <row r="88" s="16" customFormat="true" ht="13.8" hidden="false" customHeight="false" outlineLevel="0" collapsed="false">
      <c r="B88" s="17" t="str">
        <f aca="false">IF(D88="","",VLOOKUP(D88, 'SKU Маскарпоне'!$A$1:$F$150, 6, 0))</f>
        <v/>
      </c>
      <c r="C88" s="18" t="str">
        <f aca="false">IF(D88="","",VLOOKUP(D88, 'SKU Маскарпоне'!$A$1:$B$150, 2, 0))</f>
        <v/>
      </c>
      <c r="E88" s="19"/>
      <c r="F88" s="20" t="str">
        <f aca="true">IF(J88="","",INDIRECT("K" &amp; ROW() - 1) - G88)</f>
        <v/>
      </c>
      <c r="G88" s="21" t="str">
        <f aca="true">IF(J88 = "-", IF(VLOOKUP(INDIRECT("D" &amp; ROW() - 1), 'SKU Маскарпоне'!$A$1:$C$150, 3, 0) = 1, H88 + VLOOKUP(INDIRECT("D" &amp; ROW() - 1), 'SKU Маскарпоне'!$A$1:$D$150, 4, 0), VLOOKUP(INDIRECT("D" &amp; ROW() - 1), 'SKU Маскарпоне'!$A$1:$C$150, 3, 0) * H88) ,"")</f>
        <v/>
      </c>
      <c r="H88" s="21" t="str">
        <f aca="false">IF(J88 = "-", 0, "")</f>
        <v/>
      </c>
      <c r="K88" s="19" t="n">
        <f aca="true">IF(J88 = "-", 0, INDIRECT("K" &amp; ROW() - 1) + E88)</f>
        <v>0</v>
      </c>
      <c r="L88" s="16" t="n">
        <f aca="true">IF(J88 = "-", INDIRECT("C" &amp; ROW() - 1),0)</f>
        <v>0</v>
      </c>
      <c r="M88" s="16" t="n">
        <f aca="false">IF(J88="-",1,0)</f>
        <v>0</v>
      </c>
      <c r="N88" s="16" t="n">
        <f aca="true">IF(L88 = 0, INDIRECT("O" &amp; ROW() - 1), L88)</f>
        <v>0</v>
      </c>
      <c r="R88" s="22" t="str">
        <f aca="true">IF(Q88 = "", "", Q88 / INDIRECT("D" &amp; ROW() - 1) )</f>
        <v/>
      </c>
      <c r="S88" s="22" t="str">
        <f aca="true">IF(J88="-",IF(ISNUMBER(SEARCH(",", INDIRECT("B" &amp; ROW() - 1) )),1,""), "")</f>
        <v/>
      </c>
      <c r="T88" s="0"/>
      <c r="AMJ88" s="0"/>
    </row>
    <row r="89" s="16" customFormat="true" ht="13.8" hidden="false" customHeight="false" outlineLevel="0" collapsed="false">
      <c r="B89" s="17" t="str">
        <f aca="false">IF(D89="","",VLOOKUP(D89, 'SKU Маскарпоне'!$A$1:$F$150, 6, 0))</f>
        <v/>
      </c>
      <c r="C89" s="18" t="str">
        <f aca="false">IF(D89="","",VLOOKUP(D89, 'SKU Маскарпоне'!$A$1:$B$150, 2, 0))</f>
        <v/>
      </c>
      <c r="E89" s="19"/>
      <c r="F89" s="20" t="str">
        <f aca="true">IF(J89="","",INDIRECT("K" &amp; ROW() - 1) - G89)</f>
        <v/>
      </c>
      <c r="G89" s="21" t="str">
        <f aca="true">IF(J89 = "-", IF(VLOOKUP(INDIRECT("D" &amp; ROW() - 1), 'SKU Маскарпоне'!$A$1:$C$150, 3, 0) = 1, H89 + VLOOKUP(INDIRECT("D" &amp; ROW() - 1), 'SKU Маскарпоне'!$A$1:$D$150, 4, 0), VLOOKUP(INDIRECT("D" &amp; ROW() - 1), 'SKU Маскарпоне'!$A$1:$C$150, 3, 0) * H89) ,"")</f>
        <v/>
      </c>
      <c r="H89" s="21" t="str">
        <f aca="false">IF(J89 = "-", 0, "")</f>
        <v/>
      </c>
      <c r="K89" s="19" t="n">
        <f aca="true">IF(J89 = "-", 0, INDIRECT("K" &amp; ROW() - 1) + E89)</f>
        <v>0</v>
      </c>
      <c r="L89" s="16" t="n">
        <f aca="true">IF(J89 = "-", INDIRECT("C" &amp; ROW() - 1),0)</f>
        <v>0</v>
      </c>
      <c r="M89" s="16" t="n">
        <f aca="false">IF(J89="-",1,0)</f>
        <v>0</v>
      </c>
      <c r="N89" s="16" t="n">
        <f aca="true">IF(L89 = 0, INDIRECT("O" &amp; ROW() - 1), L89)</f>
        <v>0</v>
      </c>
      <c r="R89" s="22" t="str">
        <f aca="true">IF(Q89 = "", "", Q89 / INDIRECT("D" &amp; ROW() - 1) )</f>
        <v/>
      </c>
      <c r="S89" s="22" t="str">
        <f aca="true">IF(J89="-",IF(ISNUMBER(SEARCH(",", INDIRECT("B" &amp; ROW() - 1) )),1,""), "")</f>
        <v/>
      </c>
      <c r="T89" s="0"/>
      <c r="AMJ89" s="0"/>
    </row>
    <row r="90" s="16" customFormat="true" ht="13.8" hidden="false" customHeight="false" outlineLevel="0" collapsed="false">
      <c r="B90" s="17" t="str">
        <f aca="false">IF(D90="","",VLOOKUP(D90, 'SKU Маскарпоне'!$A$1:$F$150, 6, 0))</f>
        <v/>
      </c>
      <c r="C90" s="18" t="str">
        <f aca="false">IF(D90="","",VLOOKUP(D90, 'SKU Маскарпоне'!$A$1:$B$150, 2, 0))</f>
        <v/>
      </c>
      <c r="E90" s="19"/>
      <c r="F90" s="20" t="str">
        <f aca="true">IF(J90="","",INDIRECT("K" &amp; ROW() - 1) - G90)</f>
        <v/>
      </c>
      <c r="G90" s="21" t="str">
        <f aca="true">IF(J90 = "-", IF(VLOOKUP(INDIRECT("D" &amp; ROW() - 1), 'SKU Маскарпоне'!$A$1:$C$150, 3, 0) = 1, H90 + VLOOKUP(INDIRECT("D" &amp; ROW() - 1), 'SKU Маскарпоне'!$A$1:$D$150, 4, 0), VLOOKUP(INDIRECT("D" &amp; ROW() - 1), 'SKU Маскарпоне'!$A$1:$C$150, 3, 0) * H90) ,"")</f>
        <v/>
      </c>
      <c r="H90" s="21" t="str">
        <f aca="false">IF(J90 = "-", 0, "")</f>
        <v/>
      </c>
      <c r="K90" s="19" t="n">
        <f aca="true">IF(J90 = "-", 0, INDIRECT("K" &amp; ROW() - 1) + E90)</f>
        <v>0</v>
      </c>
      <c r="L90" s="16" t="n">
        <f aca="true">IF(J90 = "-", INDIRECT("C" &amp; ROW() - 1),0)</f>
        <v>0</v>
      </c>
      <c r="M90" s="16" t="n">
        <f aca="false">IF(J90="-",1,0)</f>
        <v>0</v>
      </c>
      <c r="N90" s="16" t="n">
        <f aca="true">IF(L90 = 0, INDIRECT("O" &amp; ROW() - 1), L90)</f>
        <v>0</v>
      </c>
      <c r="R90" s="22" t="str">
        <f aca="true">IF(Q90 = "", "", Q90 / INDIRECT("D" &amp; ROW() - 1) )</f>
        <v/>
      </c>
      <c r="S90" s="22" t="str">
        <f aca="true">IF(J90="-",IF(ISNUMBER(SEARCH(",", INDIRECT("B" &amp; ROW() - 1) )),1,""), "")</f>
        <v/>
      </c>
      <c r="T90" s="0"/>
      <c r="AMJ90" s="0"/>
    </row>
    <row r="91" s="16" customFormat="true" ht="13.8" hidden="false" customHeight="false" outlineLevel="0" collapsed="false">
      <c r="B91" s="17" t="str">
        <f aca="false">IF(D91="","",VLOOKUP(D91, 'SKU Маскарпоне'!$A$1:$F$150, 6, 0))</f>
        <v/>
      </c>
      <c r="C91" s="18" t="str">
        <f aca="false">IF(D91="","",VLOOKUP(D91, 'SKU Маскарпоне'!$A$1:$B$150, 2, 0))</f>
        <v/>
      </c>
      <c r="E91" s="19"/>
      <c r="F91" s="20" t="str">
        <f aca="true">IF(J91="","",INDIRECT("K" &amp; ROW() - 1) - G91)</f>
        <v/>
      </c>
      <c r="G91" s="21" t="str">
        <f aca="true">IF(J91 = "-", IF(VLOOKUP(INDIRECT("D" &amp; ROW() - 1), 'SKU Маскарпоне'!$A$1:$C$150, 3, 0) = 1, H91 + VLOOKUP(INDIRECT("D" &amp; ROW() - 1), 'SKU Маскарпоне'!$A$1:$D$150, 4, 0), VLOOKUP(INDIRECT("D" &amp; ROW() - 1), 'SKU Маскарпоне'!$A$1:$C$150, 3, 0) * H91) ,"")</f>
        <v/>
      </c>
      <c r="H91" s="21" t="str">
        <f aca="false">IF(J91 = "-", 0, "")</f>
        <v/>
      </c>
      <c r="K91" s="19" t="n">
        <f aca="true">IF(J91 = "-", 0, INDIRECT("K" &amp; ROW() - 1) + E91)</f>
        <v>0</v>
      </c>
      <c r="L91" s="16" t="n">
        <f aca="true">IF(J91 = "-", INDIRECT("C" &amp; ROW() - 1),0)</f>
        <v>0</v>
      </c>
      <c r="M91" s="16" t="n">
        <f aca="false">IF(J91="-",1,0)</f>
        <v>0</v>
      </c>
      <c r="N91" s="16" t="n">
        <f aca="true">IF(L91 = 0, INDIRECT("O" &amp; ROW() - 1), L91)</f>
        <v>0</v>
      </c>
      <c r="R91" s="22" t="str">
        <f aca="true">IF(Q91 = "", "", Q91 / INDIRECT("D" &amp; ROW() - 1) )</f>
        <v/>
      </c>
      <c r="S91" s="22" t="str">
        <f aca="true">IF(J91="-",IF(ISNUMBER(SEARCH(",", INDIRECT("B" &amp; ROW() - 1) )),1,""), "")</f>
        <v/>
      </c>
      <c r="T91" s="0"/>
      <c r="AMJ91" s="0"/>
    </row>
    <row r="92" s="16" customFormat="true" ht="13.8" hidden="false" customHeight="false" outlineLevel="0" collapsed="false">
      <c r="B92" s="17" t="str">
        <f aca="false">IF(D92="","",VLOOKUP(D92, 'SKU Маскарпоне'!$A$1:$F$150, 6, 0))</f>
        <v/>
      </c>
      <c r="C92" s="18" t="str">
        <f aca="false">IF(D92="","",VLOOKUP(D92, 'SKU Маскарпоне'!$A$1:$B$150, 2, 0))</f>
        <v/>
      </c>
      <c r="E92" s="19"/>
      <c r="F92" s="20" t="str">
        <f aca="true">IF(J92="","",INDIRECT("K" &amp; ROW() - 1) - G92)</f>
        <v/>
      </c>
      <c r="G92" s="21" t="str">
        <f aca="true">IF(J92 = "-", IF(VLOOKUP(INDIRECT("D" &amp; ROW() - 1), 'SKU Маскарпоне'!$A$1:$C$150, 3, 0) = 1, H92 + VLOOKUP(INDIRECT("D" &amp; ROW() - 1), 'SKU Маскарпоне'!$A$1:$D$150, 4, 0), VLOOKUP(INDIRECT("D" &amp; ROW() - 1), 'SKU Маскарпоне'!$A$1:$C$150, 3, 0) * H92) ,"")</f>
        <v/>
      </c>
      <c r="H92" s="21" t="str">
        <f aca="false">IF(J92 = "-", 0, "")</f>
        <v/>
      </c>
      <c r="K92" s="19" t="n">
        <f aca="true">IF(J92 = "-", 0, INDIRECT("K" &amp; ROW() - 1) + E92)</f>
        <v>0</v>
      </c>
      <c r="L92" s="16" t="n">
        <f aca="true">IF(J92 = "-", INDIRECT("C" &amp; ROW() - 1),0)</f>
        <v>0</v>
      </c>
      <c r="M92" s="16" t="n">
        <f aca="false">IF(J92="-",1,0)</f>
        <v>0</v>
      </c>
      <c r="N92" s="16" t="n">
        <f aca="true">IF(L92 = 0, INDIRECT("O" &amp; ROW() - 1), L92)</f>
        <v>0</v>
      </c>
      <c r="R92" s="22" t="str">
        <f aca="true">IF(Q92 = "", "", Q92 / INDIRECT("D" &amp; ROW() - 1) )</f>
        <v/>
      </c>
      <c r="S92" s="22" t="str">
        <f aca="true">IF(J92="-",IF(ISNUMBER(SEARCH(",", INDIRECT("B" &amp; ROW() - 1) )),1,""), "")</f>
        <v/>
      </c>
      <c r="T92" s="0"/>
      <c r="AMJ92" s="0"/>
    </row>
    <row r="93" s="16" customFormat="true" ht="13.8" hidden="false" customHeight="false" outlineLevel="0" collapsed="false">
      <c r="B93" s="17" t="str">
        <f aca="false">IF(D93="","",VLOOKUP(D93, 'SKU Маскарпоне'!$A$1:$F$150, 6, 0))</f>
        <v/>
      </c>
      <c r="C93" s="18" t="str">
        <f aca="false">IF(D93="","",VLOOKUP(D93, 'SKU Маскарпоне'!$A$1:$B$150, 2, 0))</f>
        <v/>
      </c>
      <c r="E93" s="19"/>
      <c r="F93" s="20" t="str">
        <f aca="true">IF(J93="","",INDIRECT("K" &amp; ROW() - 1) - G93)</f>
        <v/>
      </c>
      <c r="G93" s="21" t="str">
        <f aca="true">IF(J93 = "-", IF(VLOOKUP(INDIRECT("D" &amp; ROW() - 1), 'SKU Маскарпоне'!$A$1:$C$150, 3, 0) = 1, H93 + VLOOKUP(INDIRECT("D" &amp; ROW() - 1), 'SKU Маскарпоне'!$A$1:$D$150, 4, 0), VLOOKUP(INDIRECT("D" &amp; ROW() - 1), 'SKU Маскарпоне'!$A$1:$C$150, 3, 0) * H93) ,"")</f>
        <v/>
      </c>
      <c r="H93" s="21" t="str">
        <f aca="false">IF(J93 = "-", 0, "")</f>
        <v/>
      </c>
      <c r="K93" s="19" t="n">
        <f aca="true">IF(J93 = "-", 0, INDIRECT("K" &amp; ROW() - 1) + E93)</f>
        <v>0</v>
      </c>
      <c r="L93" s="16" t="n">
        <f aca="true">IF(J93 = "-", INDIRECT("C" &amp; ROW() - 1),0)</f>
        <v>0</v>
      </c>
      <c r="M93" s="16" t="n">
        <f aca="false">IF(J93="-",1,0)</f>
        <v>0</v>
      </c>
      <c r="N93" s="16" t="n">
        <f aca="true">IF(L93 = 0, INDIRECT("O" &amp; ROW() - 1), L93)</f>
        <v>0</v>
      </c>
      <c r="R93" s="22" t="str">
        <f aca="true">IF(Q93 = "", "", Q93 / INDIRECT("D" &amp; ROW() - 1) )</f>
        <v/>
      </c>
      <c r="S93" s="22" t="str">
        <f aca="true">IF(J93="-",IF(ISNUMBER(SEARCH(",", INDIRECT("B" &amp; ROW() - 1) )),1,""), "")</f>
        <v/>
      </c>
      <c r="T93" s="0"/>
      <c r="AMJ93" s="0"/>
    </row>
    <row r="94" s="16" customFormat="true" ht="13.8" hidden="false" customHeight="false" outlineLevel="0" collapsed="false">
      <c r="B94" s="17" t="str">
        <f aca="false">IF(D94="","",VLOOKUP(D94, 'SKU Маскарпоне'!$A$1:$F$150, 6, 0))</f>
        <v/>
      </c>
      <c r="C94" s="18" t="str">
        <f aca="false">IF(D94="","",VLOOKUP(D94, 'SKU Маскарпоне'!$A$1:$B$150, 2, 0))</f>
        <v/>
      </c>
      <c r="E94" s="19"/>
      <c r="F94" s="20" t="str">
        <f aca="true">IF(J94="","",INDIRECT("K" &amp; ROW() - 1) - G94)</f>
        <v/>
      </c>
      <c r="G94" s="21" t="str">
        <f aca="true">IF(J94 = "-", IF(VLOOKUP(INDIRECT("D" &amp; ROW() - 1), 'SKU Маскарпоне'!$A$1:$C$150, 3, 0) = 1, H94 + VLOOKUP(INDIRECT("D" &amp; ROW() - 1), 'SKU Маскарпоне'!$A$1:$D$150, 4, 0), VLOOKUP(INDIRECT("D" &amp; ROW() - 1), 'SKU Маскарпоне'!$A$1:$C$150, 3, 0) * H94) ,"")</f>
        <v/>
      </c>
      <c r="H94" s="21" t="str">
        <f aca="false">IF(J94 = "-", 0, "")</f>
        <v/>
      </c>
      <c r="K94" s="19" t="n">
        <f aca="true">IF(J94 = "-", 0, INDIRECT("K" &amp; ROW() - 1) + E94)</f>
        <v>0</v>
      </c>
      <c r="L94" s="16" t="n">
        <f aca="true">IF(J94 = "-", INDIRECT("C" &amp; ROW() - 1),0)</f>
        <v>0</v>
      </c>
      <c r="M94" s="16" t="n">
        <f aca="false">IF(J94="-",1,0)</f>
        <v>0</v>
      </c>
      <c r="N94" s="16" t="n">
        <f aca="true">IF(L94 = 0, INDIRECT("O" &amp; ROW() - 1), L94)</f>
        <v>0</v>
      </c>
      <c r="R94" s="22" t="str">
        <f aca="true">IF(Q94 = "", "", Q94 / INDIRECT("D" &amp; ROW() - 1) )</f>
        <v/>
      </c>
      <c r="S94" s="22" t="str">
        <f aca="true">IF(J94="-",IF(ISNUMBER(SEARCH(",", INDIRECT("B" &amp; ROW() - 1) )),1,""), "")</f>
        <v/>
      </c>
      <c r="T94" s="0"/>
      <c r="AMJ94" s="0"/>
    </row>
    <row r="95" s="16" customFormat="true" ht="13.8" hidden="false" customHeight="false" outlineLevel="0" collapsed="false">
      <c r="B95" s="17" t="str">
        <f aca="false">IF(D95="","",VLOOKUP(D95, 'SKU Маскарпоне'!$A$1:$F$150, 6, 0))</f>
        <v/>
      </c>
      <c r="C95" s="18" t="str">
        <f aca="false">IF(D95="","",VLOOKUP(D95, 'SKU Маскарпоне'!$A$1:$B$150, 2, 0))</f>
        <v/>
      </c>
      <c r="E95" s="19"/>
      <c r="F95" s="20" t="str">
        <f aca="true">IF(J95="","",INDIRECT("K" &amp; ROW() - 1) - G95)</f>
        <v/>
      </c>
      <c r="G95" s="21" t="str">
        <f aca="true">IF(J95 = "-", IF(VLOOKUP(INDIRECT("D" &amp; ROW() - 1), 'SKU Маскарпоне'!$A$1:$C$150, 3, 0) = 1, H95 + VLOOKUP(INDIRECT("D" &amp; ROW() - 1), 'SKU Маскарпоне'!$A$1:$D$150, 4, 0), VLOOKUP(INDIRECT("D" &amp; ROW() - 1), 'SKU Маскарпоне'!$A$1:$C$150, 3, 0) * H95) ,"")</f>
        <v/>
      </c>
      <c r="H95" s="21" t="str">
        <f aca="false">IF(J95 = "-", 0, "")</f>
        <v/>
      </c>
      <c r="K95" s="19" t="n">
        <f aca="true">IF(J95 = "-", 0, INDIRECT("K" &amp; ROW() - 1) + E95)</f>
        <v>0</v>
      </c>
      <c r="L95" s="16" t="n">
        <f aca="true">IF(J95 = "-", INDIRECT("C" &amp; ROW() - 1),0)</f>
        <v>0</v>
      </c>
      <c r="M95" s="16" t="n">
        <f aca="false">IF(J95="-",1,0)</f>
        <v>0</v>
      </c>
      <c r="N95" s="16" t="n">
        <f aca="true">IF(L95 = 0, INDIRECT("O" &amp; ROW() - 1), L95)</f>
        <v>0</v>
      </c>
      <c r="R95" s="22" t="str">
        <f aca="true">IF(Q95 = "", "", Q95 / INDIRECT("D" &amp; ROW() - 1) )</f>
        <v/>
      </c>
      <c r="S95" s="22" t="str">
        <f aca="true">IF(J95="-",IF(ISNUMBER(SEARCH(",", INDIRECT("B" &amp; ROW() - 1) )),1,""), "")</f>
        <v/>
      </c>
      <c r="T95" s="0"/>
      <c r="AMJ95" s="0"/>
    </row>
    <row r="96" s="16" customFormat="true" ht="13.8" hidden="false" customHeight="false" outlineLevel="0" collapsed="false">
      <c r="B96" s="17" t="str">
        <f aca="false">IF(D96="","",VLOOKUP(D96, 'SKU Маскарпоне'!$A$1:$F$150, 6, 0))</f>
        <v/>
      </c>
      <c r="C96" s="18" t="str">
        <f aca="false">IF(D96="","",VLOOKUP(D96, 'SKU Маскарпоне'!$A$1:$B$150, 2, 0))</f>
        <v/>
      </c>
      <c r="E96" s="19"/>
      <c r="F96" s="20" t="str">
        <f aca="true">IF(J96="","",INDIRECT("K" &amp; ROW() - 1) - G96)</f>
        <v/>
      </c>
      <c r="G96" s="21" t="str">
        <f aca="true">IF(J96 = "-", IF(VLOOKUP(INDIRECT("D" &amp; ROW() - 1), 'SKU Маскарпоне'!$A$1:$C$150, 3, 0) = 1, H96 + VLOOKUP(INDIRECT("D" &amp; ROW() - 1), 'SKU Маскарпоне'!$A$1:$D$150, 4, 0), VLOOKUP(INDIRECT("D" &amp; ROW() - 1), 'SKU Маскарпоне'!$A$1:$C$150, 3, 0) * H96) ,"")</f>
        <v/>
      </c>
      <c r="H96" s="21" t="str">
        <f aca="false">IF(J96 = "-", 0, "")</f>
        <v/>
      </c>
      <c r="K96" s="19" t="n">
        <f aca="true">IF(J96 = "-", 0, INDIRECT("K" &amp; ROW() - 1) + E96)</f>
        <v>0</v>
      </c>
      <c r="L96" s="16" t="n">
        <f aca="true">IF(J96 = "-", INDIRECT("C" &amp; ROW() - 1),0)</f>
        <v>0</v>
      </c>
      <c r="M96" s="16" t="n">
        <f aca="false">IF(J96="-",1,0)</f>
        <v>0</v>
      </c>
      <c r="N96" s="16" t="n">
        <f aca="true">IF(L96 = 0, INDIRECT("O" &amp; ROW() - 1), L96)</f>
        <v>0</v>
      </c>
      <c r="R96" s="22" t="str">
        <f aca="true">IF(Q96 = "", "", Q96 / INDIRECT("D" &amp; ROW() - 1) )</f>
        <v/>
      </c>
      <c r="S96" s="22" t="str">
        <f aca="true">IF(J96="-",IF(ISNUMBER(SEARCH(",", INDIRECT("B" &amp; ROW() - 1) )),1,""), "")</f>
        <v/>
      </c>
      <c r="T96" s="0"/>
      <c r="AMJ96" s="0"/>
    </row>
    <row r="97" s="16" customFormat="true" ht="13.8" hidden="false" customHeight="false" outlineLevel="0" collapsed="false">
      <c r="B97" s="17" t="str">
        <f aca="false">IF(D97="","",VLOOKUP(D97, 'SKU Маскарпоне'!$A$1:$F$150, 6, 0))</f>
        <v/>
      </c>
      <c r="C97" s="18" t="str">
        <f aca="false">IF(D97="","",VLOOKUP(D97, 'SKU Маскарпоне'!$A$1:$B$150, 2, 0))</f>
        <v/>
      </c>
      <c r="E97" s="19"/>
      <c r="F97" s="20" t="str">
        <f aca="true">IF(J97="","",INDIRECT("K" &amp; ROW() - 1) - G97)</f>
        <v/>
      </c>
      <c r="G97" s="21" t="str">
        <f aca="true">IF(J97 = "-", IF(VLOOKUP(INDIRECT("D" &amp; ROW() - 1), 'SKU Маскарпоне'!$A$1:$C$150, 3, 0) = 1, H97 + VLOOKUP(INDIRECT("D" &amp; ROW() - 1), 'SKU Маскарпоне'!$A$1:$D$150, 4, 0), VLOOKUP(INDIRECT("D" &amp; ROW() - 1), 'SKU Маскарпоне'!$A$1:$C$150, 3, 0) * H97) ,"")</f>
        <v/>
      </c>
      <c r="H97" s="21" t="str">
        <f aca="false">IF(J97 = "-", 0, "")</f>
        <v/>
      </c>
      <c r="K97" s="19" t="n">
        <f aca="true">IF(J97 = "-", 0, INDIRECT("K" &amp; ROW() - 1) + E97)</f>
        <v>0</v>
      </c>
      <c r="L97" s="16" t="n">
        <f aca="true">IF(J97 = "-", INDIRECT("C" &amp; ROW() - 1),0)</f>
        <v>0</v>
      </c>
      <c r="M97" s="16" t="n">
        <f aca="false">IF(J97="-",1,0)</f>
        <v>0</v>
      </c>
      <c r="N97" s="16" t="n">
        <f aca="true">IF(L97 = 0, INDIRECT("O" &amp; ROW() - 1), L97)</f>
        <v>0</v>
      </c>
      <c r="R97" s="22" t="str">
        <f aca="true">IF(Q97 = "", "", Q97 / INDIRECT("D" &amp; ROW() - 1) )</f>
        <v/>
      </c>
      <c r="S97" s="22" t="str">
        <f aca="true">IF(J97="-",IF(ISNUMBER(SEARCH(",", INDIRECT("B" &amp; ROW() - 1) )),1,""), "")</f>
        <v/>
      </c>
      <c r="T97" s="0"/>
      <c r="AMJ97" s="0"/>
    </row>
    <row r="98" s="16" customFormat="true" ht="13.8" hidden="false" customHeight="false" outlineLevel="0" collapsed="false">
      <c r="B98" s="17" t="str">
        <f aca="false">IF(D98="","",VLOOKUP(D98, 'SKU Маскарпоне'!$A$1:$F$150, 6, 0))</f>
        <v/>
      </c>
      <c r="C98" s="18" t="str">
        <f aca="false">IF(D98="","",VLOOKUP(D98, 'SKU Маскарпоне'!$A$1:$B$150, 2, 0))</f>
        <v/>
      </c>
      <c r="E98" s="19"/>
      <c r="F98" s="20" t="str">
        <f aca="true">IF(J98="","",INDIRECT("K" &amp; ROW() - 1) - G98)</f>
        <v/>
      </c>
      <c r="G98" s="21" t="str">
        <f aca="true">IF(J98 = "-", IF(VLOOKUP(INDIRECT("D" &amp; ROW() - 1), 'SKU Маскарпоне'!$A$1:$C$150, 3, 0) = 1, H98 + VLOOKUP(INDIRECT("D" &amp; ROW() - 1), 'SKU Маскарпоне'!$A$1:$D$150, 4, 0), VLOOKUP(INDIRECT("D" &amp; ROW() - 1), 'SKU Маскарпоне'!$A$1:$C$150, 3, 0) * H98) ,"")</f>
        <v/>
      </c>
      <c r="H98" s="21" t="str">
        <f aca="false">IF(J98 = "-", 0, "")</f>
        <v/>
      </c>
      <c r="K98" s="19" t="n">
        <f aca="true">IF(J98 = "-", 0, INDIRECT("K" &amp; ROW() - 1) + E98)</f>
        <v>0</v>
      </c>
      <c r="L98" s="16" t="n">
        <f aca="true">IF(J98 = "-", INDIRECT("C" &amp; ROW() - 1),0)</f>
        <v>0</v>
      </c>
      <c r="M98" s="16" t="n">
        <f aca="false">IF(J98="-",1,0)</f>
        <v>0</v>
      </c>
      <c r="N98" s="16" t="n">
        <f aca="true">IF(L98 = 0, INDIRECT("O" &amp; ROW() - 1), L98)</f>
        <v>0</v>
      </c>
      <c r="R98" s="22" t="str">
        <f aca="true">IF(Q98 = "", "", Q98 / INDIRECT("D" &amp; ROW() - 1) )</f>
        <v/>
      </c>
      <c r="S98" s="22" t="str">
        <f aca="true">IF(J98="-",IF(ISNUMBER(SEARCH(",", INDIRECT("B" &amp; ROW() - 1) )),1,""), "")</f>
        <v/>
      </c>
      <c r="T98" s="0"/>
      <c r="AMJ98" s="0"/>
    </row>
    <row r="99" s="16" customFormat="true" ht="13.8" hidden="false" customHeight="false" outlineLevel="0" collapsed="false">
      <c r="B99" s="17" t="str">
        <f aca="false">IF(D99="","",VLOOKUP(D99, 'SKU Маскарпоне'!$A$1:$F$150, 6, 0))</f>
        <v/>
      </c>
      <c r="C99" s="18" t="str">
        <f aca="false">IF(D99="","",VLOOKUP(D99, 'SKU Маскарпоне'!$A$1:$B$150, 2, 0))</f>
        <v/>
      </c>
      <c r="E99" s="19"/>
      <c r="F99" s="20" t="str">
        <f aca="true">IF(J99="","",INDIRECT("K" &amp; ROW() - 1) - G99)</f>
        <v/>
      </c>
      <c r="G99" s="21" t="str">
        <f aca="true">IF(J99 = "-", IF(VLOOKUP(INDIRECT("D" &amp; ROW() - 1), 'SKU Маскарпоне'!$A$1:$C$150, 3, 0) = 1, H99 + VLOOKUP(INDIRECT("D" &amp; ROW() - 1), 'SKU Маскарпоне'!$A$1:$D$150, 4, 0), VLOOKUP(INDIRECT("D" &amp; ROW() - 1), 'SKU Маскарпоне'!$A$1:$C$150, 3, 0) * H99) ,"")</f>
        <v/>
      </c>
      <c r="H99" s="21" t="str">
        <f aca="false">IF(J99 = "-", 0, "")</f>
        <v/>
      </c>
      <c r="K99" s="19" t="n">
        <f aca="true">IF(J99 = "-", 0, INDIRECT("K" &amp; ROW() - 1) + E99)</f>
        <v>0</v>
      </c>
      <c r="L99" s="16" t="n">
        <f aca="true">IF(J99 = "-", INDIRECT("C" &amp; ROW() - 1),0)</f>
        <v>0</v>
      </c>
      <c r="M99" s="16" t="n">
        <f aca="false">IF(J99="-",1,0)</f>
        <v>0</v>
      </c>
      <c r="N99" s="16" t="n">
        <f aca="true">IF(L99 = 0, INDIRECT("O" &amp; ROW() - 1), L99)</f>
        <v>0</v>
      </c>
      <c r="R99" s="22" t="str">
        <f aca="true">IF(Q99 = "", "", Q99 / INDIRECT("D" &amp; ROW() - 1) )</f>
        <v/>
      </c>
      <c r="S99" s="22" t="str">
        <f aca="true">IF(J99="-",IF(ISNUMBER(SEARCH(",", INDIRECT("B" &amp; ROW() - 1) )),1,""), "")</f>
        <v/>
      </c>
      <c r="T99" s="0"/>
      <c r="AMJ99" s="0"/>
    </row>
    <row r="100" s="16" customFormat="true" ht="13.8" hidden="false" customHeight="false" outlineLevel="0" collapsed="false">
      <c r="B100" s="17" t="str">
        <f aca="false">IF(D100="","",VLOOKUP(D100, 'SKU Маскарпоне'!$A$1:$F$150, 6, 0))</f>
        <v/>
      </c>
      <c r="C100" s="18" t="str">
        <f aca="false">IF(D100="","",VLOOKUP(D100, 'SKU Маскарпоне'!$A$1:$B$150, 2, 0))</f>
        <v/>
      </c>
      <c r="E100" s="19"/>
      <c r="F100" s="20" t="str">
        <f aca="true">IF(J100="","",INDIRECT("K" &amp; ROW() - 1) - G100)</f>
        <v/>
      </c>
      <c r="G100" s="21" t="str">
        <f aca="true">IF(J100 = "-", IF(VLOOKUP(INDIRECT("D" &amp; ROW() - 1), 'SKU Маскарпоне'!$A$1:$C$150, 3, 0) = 1, H100 + VLOOKUP(INDIRECT("D" &amp; ROW() - 1), 'SKU Маскарпоне'!$A$1:$D$150, 4, 0), VLOOKUP(INDIRECT("D" &amp; ROW() - 1), 'SKU Маскарпоне'!$A$1:$C$150, 3, 0) * H100) ,"")</f>
        <v/>
      </c>
      <c r="H100" s="21" t="str">
        <f aca="false">IF(J100 = "-", 0, "")</f>
        <v/>
      </c>
      <c r="K100" s="19" t="n">
        <f aca="true">IF(J100 = "-", 0, INDIRECT("K" &amp; ROW() - 1) + E100)</f>
        <v>0</v>
      </c>
      <c r="L100" s="16" t="n">
        <f aca="true">IF(J100 = "-", INDIRECT("C" &amp; ROW() - 1),0)</f>
        <v>0</v>
      </c>
      <c r="M100" s="16" t="n">
        <f aca="false">IF(J100="-",1,0)</f>
        <v>0</v>
      </c>
      <c r="N100" s="16" t="n">
        <f aca="true">IF(L100 = 0, INDIRECT("O" &amp; ROW() - 1), L100)</f>
        <v>0</v>
      </c>
      <c r="R100" s="22" t="str">
        <f aca="true">IF(Q100 = "", "", Q100 / INDIRECT("D" &amp; ROW() - 1) )</f>
        <v/>
      </c>
      <c r="S100" s="22" t="str">
        <f aca="true">IF(J100="-",IF(ISNUMBER(SEARCH(",", INDIRECT("B" &amp; ROW() - 1) )),1,""), "")</f>
        <v/>
      </c>
      <c r="T100" s="0"/>
      <c r="AMJ100" s="0"/>
    </row>
    <row r="101" s="16" customFormat="true" ht="13.8" hidden="false" customHeight="false" outlineLevel="0" collapsed="false">
      <c r="B101" s="17" t="str">
        <f aca="false">IF(D101="","",VLOOKUP(D101, 'SKU Маскарпоне'!$A$1:$F$150, 6, 0))</f>
        <v/>
      </c>
      <c r="C101" s="18" t="str">
        <f aca="false">IF(D101="","",VLOOKUP(D101, 'SKU Маскарпоне'!$A$1:$B$150, 2, 0))</f>
        <v/>
      </c>
      <c r="E101" s="19"/>
      <c r="F101" s="20" t="str">
        <f aca="true">IF(J101="","",INDIRECT("K" &amp; ROW() - 1) - G101)</f>
        <v/>
      </c>
      <c r="G101" s="21" t="str">
        <f aca="true">IF(J101 = "-", IF(VLOOKUP(INDIRECT("D" &amp; ROW() - 1), 'SKU Маскарпоне'!$A$1:$C$150, 3, 0) = 1, H101 + VLOOKUP(INDIRECT("D" &amp; ROW() - 1), 'SKU Маскарпоне'!$A$1:$D$150, 4, 0), VLOOKUP(INDIRECT("D" &amp; ROW() - 1), 'SKU Маскарпоне'!$A$1:$C$150, 3, 0) * H101) ,"")</f>
        <v/>
      </c>
      <c r="H101" s="21" t="str">
        <f aca="false">IF(J101 = "-", 0, "")</f>
        <v/>
      </c>
      <c r="K101" s="19" t="n">
        <f aca="true">IF(J101 = "-", 0, INDIRECT("K" &amp; ROW() - 1) + E101)</f>
        <v>0</v>
      </c>
      <c r="L101" s="16" t="n">
        <f aca="true">IF(J101 = "-", INDIRECT("C" &amp; ROW() - 1),0)</f>
        <v>0</v>
      </c>
      <c r="M101" s="16" t="n">
        <f aca="false">IF(J101="-",1,0)</f>
        <v>0</v>
      </c>
      <c r="N101" s="16" t="n">
        <f aca="true">IF(L101 = 0, INDIRECT("O" &amp; ROW() - 1), L101)</f>
        <v>0</v>
      </c>
      <c r="R101" s="22" t="str">
        <f aca="true">IF(Q101 = "", "", Q101 / INDIRECT("D" &amp; ROW() - 1) )</f>
        <v/>
      </c>
      <c r="S101" s="22" t="str">
        <f aca="true">IF(J101="-",IF(ISNUMBER(SEARCH(",", INDIRECT("B" &amp; ROW() - 1) )),1,""), "")</f>
        <v/>
      </c>
      <c r="T101" s="0"/>
      <c r="AMJ101" s="0"/>
    </row>
    <row r="102" s="16" customFormat="true" ht="13.8" hidden="false" customHeight="false" outlineLevel="0" collapsed="false">
      <c r="B102" s="17" t="str">
        <f aca="false">IF(D102="","",VLOOKUP(D102, 'SKU Маскарпоне'!$A$1:$F$150, 6, 0))</f>
        <v/>
      </c>
      <c r="C102" s="17" t="str">
        <f aca="false">IF(D102="","",VLOOKUP(D102, 'SKU Маскарпоне'!$A$1:$B$150, 2, 0))</f>
        <v/>
      </c>
      <c r="E102" s="19"/>
      <c r="F102" s="20" t="str">
        <f aca="true">IF(J102="","",INDIRECT("K" &amp; ROW() - 1) - G102)</f>
        <v/>
      </c>
      <c r="G102" s="21" t="str">
        <f aca="true">IF(J102 = "-", IF(VLOOKUP(INDIRECT("D" &amp; ROW() - 1), 'SKU Маскарпоне'!$A$1:$C$150, 3, 0) = 1, H102 + VLOOKUP(INDIRECT("D" &amp; ROW() - 1), 'SKU Маскарпоне'!$A$1:$D$150, 4, 0), VLOOKUP(INDIRECT("D" &amp; ROW() - 1), 'SKU Маскарпоне'!$A$1:$C$150, 3, 0) * H102) ,"")</f>
        <v/>
      </c>
      <c r="H102" s="21" t="str">
        <f aca="false">IF(J102 = "-", 0, "")</f>
        <v/>
      </c>
      <c r="K102" s="19" t="n">
        <f aca="true">IF(J102 = "-", 0, INDIRECT("K" &amp; ROW() - 1) + E102)</f>
        <v>0</v>
      </c>
      <c r="L102" s="16" t="n">
        <f aca="true">IF(J102 = "-", INDIRECT("C" &amp; ROW() - 1),0)</f>
        <v>0</v>
      </c>
      <c r="M102" s="16" t="n">
        <f aca="false">IF(J102="-",1,0)</f>
        <v>0</v>
      </c>
      <c r="N102" s="16" t="n">
        <f aca="true">IF(L102 = 0, INDIRECT("O" &amp; ROW() - 1), L102)</f>
        <v>0</v>
      </c>
      <c r="R102" s="22" t="str">
        <f aca="true">IF(Q102 = "", "", Q102 / INDIRECT("D" &amp; ROW() - 1) )</f>
        <v/>
      </c>
      <c r="S102" s="22" t="str">
        <f aca="true">IF(J102="-",IF(ISNUMBER(SEARCH(",", INDIRECT("B" &amp; ROW() - 1) )),1,""), "")</f>
        <v/>
      </c>
      <c r="T102" s="0"/>
      <c r="AMJ102" s="0"/>
    </row>
    <row r="103" s="16" customFormat="true" ht="13.8" hidden="false" customHeight="false" outlineLevel="0" collapsed="false">
      <c r="B103" s="17" t="str">
        <f aca="false">IF(D103="","",VLOOKUP(D103, 'SKU Маскарпоне'!$A$1:$F$150, 6, 0))</f>
        <v/>
      </c>
      <c r="C103" s="17" t="str">
        <f aca="false">IF(D103="","",VLOOKUP(D103, 'SKU Маскарпоне'!$A$1:$B$150, 2, 0))</f>
        <v/>
      </c>
      <c r="E103" s="19"/>
      <c r="F103" s="20" t="str">
        <f aca="true">IF(J103="","",INDIRECT("K" &amp; ROW() - 1) - G103)</f>
        <v/>
      </c>
      <c r="G103" s="21" t="str">
        <f aca="true">IF(J103 = "-", IF(VLOOKUP(INDIRECT("D" &amp; ROW() - 1), 'SKU Маскарпоне'!$A$1:$C$150, 3, 0) = 1, H103 + VLOOKUP(INDIRECT("D" &amp; ROW() - 1), 'SKU Маскарпоне'!$A$1:$D$150, 4, 0), VLOOKUP(INDIRECT("D" &amp; ROW() - 1), 'SKU Маскарпоне'!$A$1:$C$150, 3, 0) * H103) ,"")</f>
        <v/>
      </c>
      <c r="H103" s="21" t="str">
        <f aca="false">IF(J103 = "-", 0, "")</f>
        <v/>
      </c>
      <c r="K103" s="19" t="n">
        <f aca="true">IF(J103 = "-", 0, INDIRECT("K" &amp; ROW() - 1) + E103)</f>
        <v>0</v>
      </c>
      <c r="L103" s="16" t="n">
        <f aca="true">IF(J103 = "-", INDIRECT("C" &amp; ROW() - 1),0)</f>
        <v>0</v>
      </c>
      <c r="M103" s="16" t="n">
        <f aca="false">IF(J103="-",1,0)</f>
        <v>0</v>
      </c>
      <c r="N103" s="16" t="n">
        <f aca="true">IF(L103 = 0, INDIRECT("O" &amp; ROW() - 1), L103)</f>
        <v>0</v>
      </c>
      <c r="R103" s="22" t="str">
        <f aca="true">IF(Q103 = "", "", Q103 / INDIRECT("D" &amp; ROW() - 1) )</f>
        <v/>
      </c>
      <c r="S103" s="22" t="str">
        <f aca="true">IF(J103="-",IF(ISNUMBER(SEARCH(",", INDIRECT("B" &amp; ROW() - 1) )),1,""), "")</f>
        <v/>
      </c>
      <c r="T103" s="0"/>
      <c r="AMJ103" s="0"/>
    </row>
    <row r="104" s="16" customFormat="true" ht="13.8" hidden="false" customHeight="false" outlineLevel="0" collapsed="false">
      <c r="B104" s="17" t="str">
        <f aca="false">IF(D104="","",VLOOKUP(D104, 'SKU Маскарпоне'!$A$1:$F$150, 6, 0))</f>
        <v/>
      </c>
      <c r="C104" s="17" t="str">
        <f aca="false">IF(D104="","",VLOOKUP(D104, 'SKU Маскарпоне'!$A$1:$B$150, 2, 0))</f>
        <v/>
      </c>
      <c r="E104" s="19"/>
      <c r="F104" s="20" t="str">
        <f aca="true">IF(J104="","",INDIRECT("K" &amp; ROW() - 1) - G104)</f>
        <v/>
      </c>
      <c r="G104" s="21" t="str">
        <f aca="true">IF(J104 = "-", IF(VLOOKUP(INDIRECT("D" &amp; ROW() - 1), 'SKU Маскарпоне'!$A$1:$C$150, 3, 0) = 1, H104 + VLOOKUP(INDIRECT("D" &amp; ROW() - 1), 'SKU Маскарпоне'!$A$1:$D$150, 4, 0), VLOOKUP(INDIRECT("D" &amp; ROW() - 1), 'SKU Маскарпоне'!$A$1:$C$150, 3, 0) * H104) ,"")</f>
        <v/>
      </c>
      <c r="H104" s="21" t="str">
        <f aca="false">IF(J104 = "-", 0, "")</f>
        <v/>
      </c>
      <c r="K104" s="19" t="n">
        <f aca="true">IF(J104 = "-", 0, INDIRECT("K" &amp; ROW() - 1) + E104)</f>
        <v>0</v>
      </c>
      <c r="L104" s="16" t="n">
        <f aca="true">IF(J104 = "-", INDIRECT("C" &amp; ROW() - 1),0)</f>
        <v>0</v>
      </c>
      <c r="M104" s="16" t="n">
        <f aca="false">IF(J104="-",1,0)</f>
        <v>0</v>
      </c>
      <c r="N104" s="16" t="n">
        <f aca="true">IF(L104 = 0, INDIRECT("O" &amp; ROW() - 1), L104)</f>
        <v>0</v>
      </c>
      <c r="R104" s="22" t="str">
        <f aca="true">IF(Q104 = "", "", Q104 / INDIRECT("D" &amp; ROW() - 1) )</f>
        <v/>
      </c>
      <c r="S104" s="22" t="str">
        <f aca="true">IF(J104="-",IF(ISNUMBER(SEARCH(",", INDIRECT("B" &amp; ROW() - 1) )),1,""), "")</f>
        <v/>
      </c>
      <c r="T104" s="0"/>
      <c r="AMJ104" s="0"/>
    </row>
    <row r="105" s="16" customFormat="true" ht="13.8" hidden="false" customHeight="false" outlineLevel="0" collapsed="false">
      <c r="B105" s="17" t="str">
        <f aca="false">IF(D105="","",VLOOKUP(D105, 'SKU Маскарпоне'!$A$1:$F$150, 6, 0))</f>
        <v/>
      </c>
      <c r="C105" s="17" t="str">
        <f aca="false">IF(D105="","",VLOOKUP(D105, 'SKU Маскарпоне'!$A$1:$B$150, 2, 0))</f>
        <v/>
      </c>
      <c r="E105" s="19"/>
      <c r="F105" s="20" t="str">
        <f aca="true">IF(J105="","",INDIRECT("K" &amp; ROW() - 1) - G105)</f>
        <v/>
      </c>
      <c r="G105" s="21" t="str">
        <f aca="true">IF(J105 = "-", IF(VLOOKUP(INDIRECT("D" &amp; ROW() - 1), 'SKU Маскарпоне'!$A$1:$C$150, 3, 0) = 1, H105 + VLOOKUP(INDIRECT("D" &amp; ROW() - 1), 'SKU Маскарпоне'!$A$1:$D$150, 4, 0), VLOOKUP(INDIRECT("D" &amp; ROW() - 1), 'SKU Маскарпоне'!$A$1:$C$150, 3, 0) * H105) ,"")</f>
        <v/>
      </c>
      <c r="H105" s="21" t="str">
        <f aca="false">IF(J105 = "-", 0, "")</f>
        <v/>
      </c>
      <c r="K105" s="19" t="n">
        <f aca="true">IF(J105 = "-", 0, INDIRECT("K" &amp; ROW() - 1) + E105)</f>
        <v>0</v>
      </c>
      <c r="L105" s="16" t="n">
        <f aca="true">IF(J105 = "-", INDIRECT("C" &amp; ROW() - 1),0)</f>
        <v>0</v>
      </c>
      <c r="M105" s="16" t="n">
        <f aca="false">IF(J105="-",1,0)</f>
        <v>0</v>
      </c>
      <c r="N105" s="16" t="n">
        <f aca="true">IF(L105 = 0, INDIRECT("O" &amp; ROW() - 1), L105)</f>
        <v>0</v>
      </c>
      <c r="R105" s="22" t="str">
        <f aca="true">IF(Q105 = "", "", Q105 / INDIRECT("D" &amp; ROW() - 1) )</f>
        <v/>
      </c>
      <c r="S105" s="22" t="str">
        <f aca="true">IF(J105="-",IF(ISNUMBER(SEARCH(",", INDIRECT("B" &amp; ROW() - 1) )),1,""), "")</f>
        <v/>
      </c>
      <c r="T105" s="0"/>
      <c r="AMJ105" s="0"/>
    </row>
    <row r="106" s="16" customFormat="true" ht="13.8" hidden="false" customHeight="false" outlineLevel="0" collapsed="false">
      <c r="B106" s="17" t="str">
        <f aca="false">IF(D106="","",VLOOKUP(D106, 'SKU Маскарпоне'!$A$1:$F$150, 6, 0))</f>
        <v/>
      </c>
      <c r="C106" s="17" t="str">
        <f aca="false">IF(D106="","",VLOOKUP(D106, 'SKU Маскарпоне'!$A$1:$B$150, 2, 0))</f>
        <v/>
      </c>
      <c r="E106" s="19"/>
      <c r="F106" s="20" t="str">
        <f aca="true">IF(J106="","",INDIRECT("K" &amp; ROW() - 1) - G106)</f>
        <v/>
      </c>
      <c r="G106" s="21" t="str">
        <f aca="true">IF(J106 = "-", IF(VLOOKUP(INDIRECT("D" &amp; ROW() - 1), 'SKU Маскарпоне'!$A$1:$C$150, 3, 0) = 1, H106 + VLOOKUP(INDIRECT("D" &amp; ROW() - 1), 'SKU Маскарпоне'!$A$1:$D$150, 4, 0), VLOOKUP(INDIRECT("D" &amp; ROW() - 1), 'SKU Маскарпоне'!$A$1:$C$150, 3, 0) * H106) ,"")</f>
        <v/>
      </c>
      <c r="H106" s="21" t="str">
        <f aca="false">IF(J106 = "-", 0, "")</f>
        <v/>
      </c>
      <c r="K106" s="19" t="n">
        <f aca="true">IF(J106 = "-", 0, INDIRECT("K" &amp; ROW() - 1) + E106)</f>
        <v>0</v>
      </c>
      <c r="L106" s="16" t="n">
        <f aca="true">IF(J106 = "-", INDIRECT("C" &amp; ROW() - 1),0)</f>
        <v>0</v>
      </c>
      <c r="M106" s="16" t="n">
        <f aca="false">IF(J106="-",1,0)</f>
        <v>0</v>
      </c>
      <c r="N106" s="16" t="n">
        <f aca="true">IF(L106 = 0, INDIRECT("O" &amp; ROW() - 1), L106)</f>
        <v>0</v>
      </c>
      <c r="R106" s="22" t="str">
        <f aca="true">IF(Q106 = "", "", Q106 / INDIRECT("D" &amp; ROW() - 1) )</f>
        <v/>
      </c>
      <c r="S106" s="22" t="str">
        <f aca="true">IF(J106="-",IF(ISNUMBER(SEARCH(",", INDIRECT("B" &amp; ROW() - 1) )),1,""), "")</f>
        <v/>
      </c>
      <c r="T106" s="0"/>
      <c r="AMJ106" s="0"/>
    </row>
    <row r="107" s="16" customFormat="true" ht="13.8" hidden="false" customHeight="false" outlineLevel="0" collapsed="false">
      <c r="B107" s="17" t="str">
        <f aca="false">IF(D107="","",VLOOKUP(D107, 'SKU Маскарпоне'!$A$1:$F$150, 6, 0))</f>
        <v/>
      </c>
      <c r="C107" s="17" t="str">
        <f aca="false">IF(D107="","",VLOOKUP(D107, 'SKU Маскарпоне'!$A$1:$B$150, 2, 0))</f>
        <v/>
      </c>
      <c r="E107" s="19"/>
      <c r="F107" s="20" t="str">
        <f aca="true">IF(J107="","",INDIRECT("K" &amp; ROW() - 1) - G107)</f>
        <v/>
      </c>
      <c r="G107" s="21" t="str">
        <f aca="true">IF(J107 = "-", IF(VLOOKUP(INDIRECT("D" &amp; ROW() - 1), 'SKU Маскарпоне'!$A$1:$C$150, 3, 0) = 1, H107 + VLOOKUP(INDIRECT("D" &amp; ROW() - 1), 'SKU Маскарпоне'!$A$1:$D$150, 4, 0), VLOOKUP(INDIRECT("D" &amp; ROW() - 1), 'SKU Маскарпоне'!$A$1:$C$150, 3, 0) * H107) ,"")</f>
        <v/>
      </c>
      <c r="H107" s="21" t="str">
        <f aca="false">IF(J107 = "-", 0, "")</f>
        <v/>
      </c>
      <c r="K107" s="19" t="n">
        <f aca="true">IF(J107 = "-", 0, INDIRECT("K" &amp; ROW() - 1) + E107)</f>
        <v>0</v>
      </c>
      <c r="L107" s="16" t="n">
        <f aca="true">IF(J107 = "-", INDIRECT("C" &amp; ROW() - 1),0)</f>
        <v>0</v>
      </c>
      <c r="M107" s="16" t="n">
        <f aca="false">IF(J107="-",1,0)</f>
        <v>0</v>
      </c>
      <c r="N107" s="16" t="n">
        <f aca="true">IF(L107 = 0, INDIRECT("O" &amp; ROW() - 1), L107)</f>
        <v>0</v>
      </c>
      <c r="R107" s="22" t="str">
        <f aca="true">IF(Q107 = "", "", Q107 / INDIRECT("D" &amp; ROW() - 1) )</f>
        <v/>
      </c>
      <c r="S107" s="22" t="str">
        <f aca="true">IF(J107="-",IF(ISNUMBER(SEARCH(",", INDIRECT("B" &amp; ROW() - 1) )),1,""), "")</f>
        <v/>
      </c>
      <c r="T107" s="0"/>
      <c r="AMJ107" s="0"/>
    </row>
    <row r="108" s="16" customFormat="true" ht="13.8" hidden="false" customHeight="false" outlineLevel="0" collapsed="false">
      <c r="B108" s="17" t="str">
        <f aca="false">IF(D108="","",VLOOKUP(D108, 'SKU Маскарпоне'!$A$1:$F$150, 6, 0))</f>
        <v/>
      </c>
      <c r="C108" s="17" t="str">
        <f aca="false">IF(D108="","",VLOOKUP(D108, 'SKU Маскарпоне'!$A$1:$B$150, 2, 0))</f>
        <v/>
      </c>
      <c r="E108" s="19"/>
      <c r="F108" s="20" t="str">
        <f aca="true">IF(J108="","",INDIRECT("K" &amp; ROW() - 1) - G108)</f>
        <v/>
      </c>
      <c r="G108" s="21" t="str">
        <f aca="true">IF(J108 = "-", IF(VLOOKUP(INDIRECT("D" &amp; ROW() - 1), 'SKU Маскарпоне'!$A$1:$C$150, 3, 0) = 1, H108 + VLOOKUP(INDIRECT("D" &amp; ROW() - 1), 'SKU Маскарпоне'!$A$1:$D$150, 4, 0), VLOOKUP(INDIRECT("D" &amp; ROW() - 1), 'SKU Маскарпоне'!$A$1:$C$150, 3, 0) * H108) ,"")</f>
        <v/>
      </c>
      <c r="H108" s="21" t="str">
        <f aca="false">IF(J108 = "-", 0, "")</f>
        <v/>
      </c>
      <c r="K108" s="19" t="n">
        <f aca="true">IF(J108 = "-", 0, INDIRECT("K" &amp; ROW() - 1) + E108)</f>
        <v>0</v>
      </c>
      <c r="L108" s="16" t="n">
        <f aca="true">IF(J108 = "-", INDIRECT("C" &amp; ROW() - 1),0)</f>
        <v>0</v>
      </c>
      <c r="M108" s="16" t="n">
        <f aca="false">IF(J108="-",1,0)</f>
        <v>0</v>
      </c>
      <c r="N108" s="16" t="n">
        <f aca="true">IF(L108 = 0, INDIRECT("O" &amp; ROW() - 1), L108)</f>
        <v>0</v>
      </c>
      <c r="R108" s="22" t="str">
        <f aca="true">IF(Q108 = "", "", Q108 / INDIRECT("D" &amp; ROW() - 1) )</f>
        <v/>
      </c>
      <c r="S108" s="22" t="str">
        <f aca="true">IF(J108="-",IF(ISNUMBER(SEARCH(",", INDIRECT("B" &amp; ROW() - 1) )),1,""), "")</f>
        <v/>
      </c>
      <c r="T108" s="0"/>
      <c r="AMJ108" s="0"/>
    </row>
    <row r="109" s="16" customFormat="true" ht="13.8" hidden="false" customHeight="false" outlineLevel="0" collapsed="false">
      <c r="B109" s="17" t="str">
        <f aca="false">IF(D109="","",VLOOKUP(D109, 'SKU Маскарпоне'!$A$1:$F$150, 6, 0))</f>
        <v/>
      </c>
      <c r="C109" s="17" t="str">
        <f aca="false">IF(D109="","",VLOOKUP(D109, 'SKU Маскарпоне'!$A$1:$B$150, 2, 0))</f>
        <v/>
      </c>
      <c r="E109" s="19"/>
      <c r="F109" s="20" t="str">
        <f aca="true">IF(J109="","",INDIRECT("K" &amp; ROW() - 1) - G109)</f>
        <v/>
      </c>
      <c r="G109" s="21" t="str">
        <f aca="true">IF(J109 = "-", IF(VLOOKUP(INDIRECT("D" &amp; ROW() - 1), 'SKU Маскарпоне'!$A$1:$C$150, 3, 0) = 1, H109 + VLOOKUP(INDIRECT("D" &amp; ROW() - 1), 'SKU Маскарпоне'!$A$1:$D$150, 4, 0), VLOOKUP(INDIRECT("D" &amp; ROW() - 1), 'SKU Маскарпоне'!$A$1:$C$150, 3, 0) * H109) ,"")</f>
        <v/>
      </c>
      <c r="H109" s="21" t="str">
        <f aca="false">IF(J109 = "-", 0, "")</f>
        <v/>
      </c>
      <c r="K109" s="19" t="n">
        <f aca="true">IF(J109 = "-", 0, INDIRECT("K" &amp; ROW() - 1) + E109)</f>
        <v>0</v>
      </c>
      <c r="L109" s="16" t="n">
        <f aca="true">IF(J109 = "-", INDIRECT("C" &amp; ROW() - 1),0)</f>
        <v>0</v>
      </c>
      <c r="M109" s="16" t="n">
        <f aca="false">IF(J109="-",1,0)</f>
        <v>0</v>
      </c>
      <c r="N109" s="16" t="n">
        <f aca="true">IF(L109 = 0, INDIRECT("O" &amp; ROW() - 1), L109)</f>
        <v>0</v>
      </c>
      <c r="R109" s="22" t="str">
        <f aca="true">IF(Q109 = "", "", Q109 / INDIRECT("D" &amp; ROW() - 1) )</f>
        <v/>
      </c>
      <c r="S109" s="22" t="str">
        <f aca="true">IF(J109="-",IF(ISNUMBER(SEARCH(",", INDIRECT("B" &amp; ROW() - 1) )),1,""), "")</f>
        <v/>
      </c>
      <c r="T109" s="0"/>
      <c r="AMJ109" s="0"/>
    </row>
    <row r="110" s="16" customFormat="true" ht="13.8" hidden="false" customHeight="false" outlineLevel="0" collapsed="false">
      <c r="B110" s="17" t="str">
        <f aca="false">IF(D110="","",VLOOKUP(D110, 'SKU Маскарпоне'!$A$1:$F$150, 6, 0))</f>
        <v/>
      </c>
      <c r="C110" s="17" t="str">
        <f aca="false">IF(D110="","",VLOOKUP(D110, 'SKU Маскарпоне'!$A$1:$B$150, 2, 0))</f>
        <v/>
      </c>
      <c r="E110" s="19"/>
      <c r="F110" s="20" t="str">
        <f aca="true">IF(J110="","",INDIRECT("K" &amp; ROW() - 1) - G110)</f>
        <v/>
      </c>
      <c r="G110" s="21" t="str">
        <f aca="true">IF(J110 = "-", IF(VLOOKUP(INDIRECT("D" &amp; ROW() - 1), 'SKU Маскарпоне'!$A$1:$C$150, 3, 0) = 1, H110 + VLOOKUP(INDIRECT("D" &amp; ROW() - 1), 'SKU Маскарпоне'!$A$1:$D$150, 4, 0), VLOOKUP(INDIRECT("D" &amp; ROW() - 1), 'SKU Маскарпоне'!$A$1:$C$150, 3, 0) * H110) ,"")</f>
        <v/>
      </c>
      <c r="H110" s="21" t="str">
        <f aca="false">IF(J110 = "-", 0, "")</f>
        <v/>
      </c>
      <c r="K110" s="19" t="n">
        <f aca="true">IF(J110 = "-", 0, INDIRECT("K" &amp; ROW() - 1) + E110)</f>
        <v>0</v>
      </c>
      <c r="L110" s="16" t="n">
        <f aca="true">IF(J110 = "-", INDIRECT("C" &amp; ROW() - 1),0)</f>
        <v>0</v>
      </c>
      <c r="M110" s="16" t="n">
        <f aca="false">IF(J110="-",1,0)</f>
        <v>0</v>
      </c>
      <c r="N110" s="16" t="n">
        <f aca="true">IF(L110 = 0, INDIRECT("O" &amp; ROW() - 1), L110)</f>
        <v>0</v>
      </c>
      <c r="R110" s="22" t="str">
        <f aca="true">IF(Q110 = "", "", Q110 / INDIRECT("D" &amp; ROW() - 1) )</f>
        <v/>
      </c>
      <c r="S110" s="22" t="str">
        <f aca="true">IF(J110="-",IF(ISNUMBER(SEARCH(",", INDIRECT("B" &amp; ROW() - 1) )),1,""), "")</f>
        <v/>
      </c>
      <c r="T110" s="0"/>
      <c r="AMJ110" s="0"/>
    </row>
    <row r="111" s="16" customFormat="true" ht="13.8" hidden="false" customHeight="false" outlineLevel="0" collapsed="false">
      <c r="B111" s="17" t="str">
        <f aca="false">IF(D111="","",VLOOKUP(D111, 'SKU Маскарпоне'!$A$1:$F$150, 6, 0))</f>
        <v/>
      </c>
      <c r="C111" s="17" t="str">
        <f aca="false">IF(D111="","",VLOOKUP(D111, 'SKU Маскарпоне'!$A$1:$B$150, 2, 0))</f>
        <v/>
      </c>
      <c r="E111" s="19"/>
      <c r="F111" s="20" t="str">
        <f aca="true">IF(J111="","",INDIRECT("K" &amp; ROW() - 1) - G111)</f>
        <v/>
      </c>
      <c r="G111" s="21" t="str">
        <f aca="true">IF(J111 = "-", IF(VLOOKUP(INDIRECT("D" &amp; ROW() - 1), 'SKU Маскарпоне'!$A$1:$C$150, 3, 0) = 1, H111 + VLOOKUP(INDIRECT("D" &amp; ROW() - 1), 'SKU Маскарпоне'!$A$1:$D$150, 4, 0), VLOOKUP(INDIRECT("D" &amp; ROW() - 1), 'SKU Маскарпоне'!$A$1:$C$150, 3, 0) * H111) ,"")</f>
        <v/>
      </c>
      <c r="H111" s="21" t="str">
        <f aca="false">IF(J111 = "-", 0, "")</f>
        <v/>
      </c>
      <c r="K111" s="19" t="n">
        <f aca="true">IF(J111 = "-", 0, INDIRECT("K" &amp; ROW() - 1) + E111)</f>
        <v>0</v>
      </c>
      <c r="L111" s="16" t="n">
        <f aca="true">IF(J111 = "-", INDIRECT("C" &amp; ROW() - 1),0)</f>
        <v>0</v>
      </c>
      <c r="M111" s="16" t="n">
        <f aca="false">IF(J111="-",1,0)</f>
        <v>0</v>
      </c>
      <c r="N111" s="16" t="n">
        <f aca="true">IF(L111 = 0, INDIRECT("O" &amp; ROW() - 1), L111)</f>
        <v>0</v>
      </c>
      <c r="R111" s="22" t="str">
        <f aca="true">IF(Q111 = "", "", Q111 / INDIRECT("D" &amp; ROW() - 1) )</f>
        <v/>
      </c>
      <c r="S111" s="22" t="str">
        <f aca="true">IF(J111="-",IF(ISNUMBER(SEARCH(",", INDIRECT("B" &amp; ROW() - 1) )),1,""), "")</f>
        <v/>
      </c>
      <c r="T111" s="0"/>
      <c r="AMJ111" s="0"/>
    </row>
    <row r="112" s="16" customFormat="true" ht="13.8" hidden="false" customHeight="false" outlineLevel="0" collapsed="false">
      <c r="B112" s="17" t="str">
        <f aca="false">IF(D112="","",VLOOKUP(D112, 'SKU Маскарпоне'!$A$1:$F$150, 6, 0))</f>
        <v/>
      </c>
      <c r="C112" s="17" t="str">
        <f aca="false">IF(D112="","",VLOOKUP(D112, 'SKU Маскарпоне'!$A$1:$B$150, 2, 0))</f>
        <v/>
      </c>
      <c r="E112" s="19"/>
      <c r="F112" s="20" t="str">
        <f aca="true">IF(J112="","",INDIRECT("K" &amp; ROW() - 1) - G112)</f>
        <v/>
      </c>
      <c r="G112" s="21" t="str">
        <f aca="true">IF(J112 = "-", IF(VLOOKUP(INDIRECT("D" &amp; ROW() - 1), 'SKU Маскарпоне'!$A$1:$C$150, 3, 0) = 1, H112 + VLOOKUP(INDIRECT("D" &amp; ROW() - 1), 'SKU Маскарпоне'!$A$1:$D$150, 4, 0), VLOOKUP(INDIRECT("D" &amp; ROW() - 1), 'SKU Маскарпоне'!$A$1:$C$150, 3, 0) * H112) ,"")</f>
        <v/>
      </c>
      <c r="H112" s="21" t="str">
        <f aca="false">IF(J112 = "-", 0, "")</f>
        <v/>
      </c>
      <c r="K112" s="19" t="n">
        <f aca="true">IF(J112 = "-", 0, INDIRECT("K" &amp; ROW() - 1) + E112)</f>
        <v>0</v>
      </c>
      <c r="L112" s="16" t="n">
        <f aca="true">IF(J112 = "-", INDIRECT("C" &amp; ROW() - 1),0)</f>
        <v>0</v>
      </c>
      <c r="M112" s="16" t="n">
        <f aca="false">IF(J112="-",1,0)</f>
        <v>0</v>
      </c>
      <c r="N112" s="16" t="n">
        <f aca="true">IF(L112 = 0, INDIRECT("O" &amp; ROW() - 1), L112)</f>
        <v>0</v>
      </c>
      <c r="R112" s="22" t="str">
        <f aca="true">IF(Q112 = "", "", Q112 / INDIRECT("D" &amp; ROW() - 1) )</f>
        <v/>
      </c>
      <c r="S112" s="22" t="str">
        <f aca="true">IF(J112="-",IF(ISNUMBER(SEARCH(",", INDIRECT("B" &amp; ROW() - 1) )),1,""), "")</f>
        <v/>
      </c>
      <c r="T112" s="0"/>
      <c r="AMJ112" s="0"/>
    </row>
    <row r="113" s="16" customFormat="true" ht="13.8" hidden="false" customHeight="false" outlineLevel="0" collapsed="false">
      <c r="B113" s="17" t="str">
        <f aca="false">IF(D113="","",VLOOKUP(D113, 'SKU Маскарпоне'!$A$1:$F$150, 6, 0))</f>
        <v/>
      </c>
      <c r="C113" s="17" t="str">
        <f aca="false">IF(D113="","",VLOOKUP(D113, 'SKU Маскарпоне'!$A$1:$B$150, 2, 0))</f>
        <v/>
      </c>
      <c r="E113" s="19"/>
      <c r="F113" s="20" t="str">
        <f aca="true">IF(J113="","",INDIRECT("K" &amp; ROW() - 1) - G113)</f>
        <v/>
      </c>
      <c r="G113" s="21" t="str">
        <f aca="true">IF(J113 = "-", IF(VLOOKUP(INDIRECT("D" &amp; ROW() - 1), 'SKU Маскарпоне'!$A$1:$C$150, 3, 0) = 1, H113 + VLOOKUP(INDIRECT("D" &amp; ROW() - 1), 'SKU Маскарпоне'!$A$1:$D$150, 4, 0), VLOOKUP(INDIRECT("D" &amp; ROW() - 1), 'SKU Маскарпоне'!$A$1:$C$150, 3, 0) * H113) ,"")</f>
        <v/>
      </c>
      <c r="H113" s="21" t="str">
        <f aca="false">IF(J113 = "-", 0, "")</f>
        <v/>
      </c>
      <c r="K113" s="19" t="n">
        <f aca="true">IF(J113 = "-", 0, INDIRECT("K" &amp; ROW() - 1) + E113)</f>
        <v>0</v>
      </c>
      <c r="L113" s="16" t="n">
        <f aca="true">IF(J113 = "-", INDIRECT("C" &amp; ROW() - 1),0)</f>
        <v>0</v>
      </c>
      <c r="M113" s="16" t="n">
        <f aca="false">IF(J113="-",1,0)</f>
        <v>0</v>
      </c>
      <c r="N113" s="16" t="n">
        <f aca="true">IF(L113 = 0, INDIRECT("O" &amp; ROW() - 1), L113)</f>
        <v>0</v>
      </c>
      <c r="R113" s="22" t="str">
        <f aca="true">IF(Q113 = "", "", Q113 / INDIRECT("D" &amp; ROW() - 1) )</f>
        <v/>
      </c>
      <c r="S113" s="22" t="str">
        <f aca="true">IF(J113="-",IF(ISNUMBER(SEARCH(",", INDIRECT("B" &amp; ROW() - 1) )),1,""), "")</f>
        <v/>
      </c>
      <c r="T113" s="0"/>
      <c r="AMJ113" s="0"/>
    </row>
    <row r="114" s="16" customFormat="true" ht="13.8" hidden="false" customHeight="false" outlineLevel="0" collapsed="false">
      <c r="B114" s="17" t="str">
        <f aca="false">IF(D114="","",VLOOKUP(D114, 'SKU Маскарпоне'!$A$1:$F$150, 6, 0))</f>
        <v/>
      </c>
      <c r="C114" s="17" t="str">
        <f aca="false">IF(D114="","",VLOOKUP(D114, 'SKU Маскарпоне'!$A$1:$B$150, 2, 0))</f>
        <v/>
      </c>
      <c r="E114" s="19"/>
      <c r="F114" s="20" t="str">
        <f aca="true">IF(J114="","",INDIRECT("K" &amp; ROW() - 1) - G114)</f>
        <v/>
      </c>
      <c r="G114" s="21" t="str">
        <f aca="true">IF(J114 = "-", IF(VLOOKUP(INDIRECT("D" &amp; ROW() - 1), 'SKU Маскарпоне'!$A$1:$C$150, 3, 0) = 1, H114 + VLOOKUP(INDIRECT("D" &amp; ROW() - 1), 'SKU Маскарпоне'!$A$1:$D$150, 4, 0), VLOOKUP(INDIRECT("D" &amp; ROW() - 1), 'SKU Маскарпоне'!$A$1:$C$150, 3, 0) * H114) ,"")</f>
        <v/>
      </c>
      <c r="H114" s="21" t="str">
        <f aca="false">IF(J114 = "-", 0, "")</f>
        <v/>
      </c>
      <c r="K114" s="19" t="n">
        <f aca="true">IF(J114 = "-", 0, INDIRECT("K" &amp; ROW() - 1) + E114)</f>
        <v>0</v>
      </c>
      <c r="L114" s="16" t="n">
        <f aca="true">IF(J114 = "-", INDIRECT("C" &amp; ROW() - 1),0)</f>
        <v>0</v>
      </c>
      <c r="M114" s="16" t="n">
        <f aca="false">IF(J114="-",1,0)</f>
        <v>0</v>
      </c>
      <c r="N114" s="16" t="n">
        <f aca="true">IF(L114 = 0, INDIRECT("O" &amp; ROW() - 1), L114)</f>
        <v>0</v>
      </c>
      <c r="R114" s="22" t="str">
        <f aca="true">IF(Q114 = "", "", Q114 / INDIRECT("D" &amp; ROW() - 1) )</f>
        <v/>
      </c>
      <c r="S114" s="22" t="str">
        <f aca="true">IF(J114="-",IF(ISNUMBER(SEARCH(",", INDIRECT("B" &amp; ROW() - 1) )),1,""), "")</f>
        <v/>
      </c>
      <c r="T114" s="0"/>
      <c r="AMJ114" s="0"/>
    </row>
    <row r="115" s="16" customFormat="true" ht="13.8" hidden="false" customHeight="false" outlineLevel="0" collapsed="false">
      <c r="B115" s="17" t="str">
        <f aca="false">IF(D115="","",VLOOKUP(D115, 'SKU Маскарпоне'!$A$1:$F$150, 6, 0))</f>
        <v/>
      </c>
      <c r="C115" s="17" t="str">
        <f aca="false">IF(D115="","",VLOOKUP(D115, 'SKU Маскарпоне'!$A$1:$B$150, 2, 0))</f>
        <v/>
      </c>
      <c r="E115" s="19"/>
      <c r="F115" s="20" t="str">
        <f aca="true">IF(J115="","",INDIRECT("K" &amp; ROW() - 1) - G115)</f>
        <v/>
      </c>
      <c r="G115" s="21" t="str">
        <f aca="true">IF(J115 = "-", IF(VLOOKUP(INDIRECT("D" &amp; ROW() - 1), 'SKU Маскарпоне'!$A$1:$C$150, 3, 0) = 1, H115 + VLOOKUP(INDIRECT("D" &amp; ROW() - 1), 'SKU Маскарпоне'!$A$1:$D$150, 4, 0), VLOOKUP(INDIRECT("D" &amp; ROW() - 1), 'SKU Маскарпоне'!$A$1:$C$150, 3, 0) * H115) ,"")</f>
        <v/>
      </c>
      <c r="H115" s="21" t="str">
        <f aca="false">IF(J115 = "-", 0, "")</f>
        <v/>
      </c>
      <c r="K115" s="19" t="n">
        <f aca="true">IF(J115 = "-", 0, INDIRECT("K" &amp; ROW() - 1) + E115)</f>
        <v>0</v>
      </c>
      <c r="L115" s="16" t="n">
        <f aca="true">IF(J115 = "-", INDIRECT("C" &amp; ROW() - 1),0)</f>
        <v>0</v>
      </c>
      <c r="M115" s="16" t="n">
        <f aca="false">IF(J115="-",1,0)</f>
        <v>0</v>
      </c>
      <c r="N115" s="16" t="n">
        <f aca="true">IF(L115 = 0, INDIRECT("O" &amp; ROW() - 1), L115)</f>
        <v>0</v>
      </c>
      <c r="R115" s="22" t="str">
        <f aca="true">IF(Q115 = "", "", Q115 / INDIRECT("D" &amp; ROW() - 1) )</f>
        <v/>
      </c>
      <c r="S115" s="22" t="str">
        <f aca="true">IF(J115="-",IF(ISNUMBER(SEARCH(",", INDIRECT("B" &amp; ROW() - 1) )),1,""), "")</f>
        <v/>
      </c>
      <c r="T115" s="0"/>
      <c r="AMJ115" s="0"/>
    </row>
    <row r="116" s="16" customFormat="true" ht="13.8" hidden="false" customHeight="false" outlineLevel="0" collapsed="false">
      <c r="B116" s="17" t="str">
        <f aca="false">IF(D116="","",VLOOKUP(D116, 'SKU Маскарпоне'!$A$1:$F$150, 6, 0))</f>
        <v/>
      </c>
      <c r="C116" s="17" t="str">
        <f aca="false">IF(D116="","",VLOOKUP(D116, 'SKU Маскарпоне'!$A$1:$B$150, 2, 0))</f>
        <v/>
      </c>
      <c r="E116" s="19"/>
      <c r="F116" s="20" t="str">
        <f aca="true">IF(J116="","",INDIRECT("K" &amp; ROW() - 1) - G116)</f>
        <v/>
      </c>
      <c r="G116" s="21" t="str">
        <f aca="true">IF(J116 = "-", IF(VLOOKUP(INDIRECT("D" &amp; ROW() - 1), 'SKU Маскарпоне'!$A$1:$C$150, 3, 0) = 1, H116 + VLOOKUP(INDIRECT("D" &amp; ROW() - 1), 'SKU Маскарпоне'!$A$1:$D$150, 4, 0), VLOOKUP(INDIRECT("D" &amp; ROW() - 1), 'SKU Маскарпоне'!$A$1:$C$150, 3, 0) * H116) ,"")</f>
        <v/>
      </c>
      <c r="H116" s="21" t="str">
        <f aca="false">IF(J116 = "-", 0, "")</f>
        <v/>
      </c>
      <c r="K116" s="19" t="n">
        <f aca="true">IF(J116 = "-", 0, INDIRECT("K" &amp; ROW() - 1) + E116)</f>
        <v>0</v>
      </c>
      <c r="L116" s="16" t="n">
        <f aca="true">IF(J116 = "-", INDIRECT("C" &amp; ROW() - 1),0)</f>
        <v>0</v>
      </c>
      <c r="M116" s="16" t="n">
        <f aca="false">IF(J116="-",1,0)</f>
        <v>0</v>
      </c>
      <c r="N116" s="16" t="n">
        <f aca="true">IF(L116 = 0, INDIRECT("O" &amp; ROW() - 1), L116)</f>
        <v>0</v>
      </c>
      <c r="R116" s="22" t="str">
        <f aca="true">IF(Q116 = "", "", Q116 / INDIRECT("D" &amp; ROW() - 1) )</f>
        <v/>
      </c>
      <c r="S116" s="22" t="str">
        <f aca="true">IF(J116="-",IF(ISNUMBER(SEARCH(",", INDIRECT("B" &amp; ROW() - 1) )),1,""), "")</f>
        <v/>
      </c>
      <c r="T116" s="0"/>
      <c r="AMJ116" s="0"/>
    </row>
    <row r="117" s="16" customFormat="true" ht="13.8" hidden="false" customHeight="false" outlineLevel="0" collapsed="false">
      <c r="B117" s="17" t="str">
        <f aca="false">IF(D117="","",VLOOKUP(D117, 'SKU Маскарпоне'!$A$1:$F$150, 6, 0))</f>
        <v/>
      </c>
      <c r="C117" s="17" t="str">
        <f aca="false">IF(D117="","",VLOOKUP(D117, 'SKU Маскарпоне'!$A$1:$B$150, 2, 0))</f>
        <v/>
      </c>
      <c r="E117" s="19"/>
      <c r="F117" s="20" t="str">
        <f aca="true">IF(J117="","",INDIRECT("K" &amp; ROW() - 1) - G117)</f>
        <v/>
      </c>
      <c r="G117" s="21" t="str">
        <f aca="true">IF(J117 = "-", IF(VLOOKUP(INDIRECT("D" &amp; ROW() - 1), 'SKU Маскарпоне'!$A$1:$C$150, 3, 0) = 1, H117 + VLOOKUP(INDIRECT("D" &amp; ROW() - 1), 'SKU Маскарпоне'!$A$1:$D$150, 4, 0), VLOOKUP(INDIRECT("D" &amp; ROW() - 1), 'SKU Маскарпоне'!$A$1:$C$150, 3, 0) * H117) ,"")</f>
        <v/>
      </c>
      <c r="H117" s="21" t="str">
        <f aca="false">IF(J117 = "-", 0, "")</f>
        <v/>
      </c>
      <c r="K117" s="19" t="n">
        <f aca="true">IF(J117 = "-", 0, INDIRECT("K" &amp; ROW() - 1) + E117)</f>
        <v>0</v>
      </c>
      <c r="L117" s="16" t="n">
        <f aca="true">IF(J117 = "-", INDIRECT("C" &amp; ROW() - 1),0)</f>
        <v>0</v>
      </c>
      <c r="M117" s="16" t="n">
        <f aca="false">IF(J117="-",1,0)</f>
        <v>0</v>
      </c>
      <c r="N117" s="16" t="n">
        <f aca="true">IF(L117 = 0, INDIRECT("O" &amp; ROW() - 1), L117)</f>
        <v>0</v>
      </c>
      <c r="R117" s="22" t="str">
        <f aca="true">IF(Q117 = "", "", Q117 / INDIRECT("D" &amp; ROW() - 1) )</f>
        <v/>
      </c>
      <c r="S117" s="22" t="str">
        <f aca="true">IF(J117="-",IF(ISNUMBER(SEARCH(",", INDIRECT("B" &amp; ROW() - 1) )),1,""), "")</f>
        <v/>
      </c>
      <c r="T117" s="0"/>
      <c r="AMJ117" s="0"/>
    </row>
    <row r="118" s="16" customFormat="true" ht="13.8" hidden="false" customHeight="false" outlineLevel="0" collapsed="false">
      <c r="B118" s="17" t="str">
        <f aca="false">IF(D118="","",VLOOKUP(D118, 'SKU Маскарпоне'!$A$1:$F$150, 6, 0))</f>
        <v/>
      </c>
      <c r="C118" s="17" t="str">
        <f aca="false">IF(D118="","",VLOOKUP(D118, 'SKU Маскарпоне'!$A$1:$B$150, 2, 0))</f>
        <v/>
      </c>
      <c r="E118" s="19"/>
      <c r="F118" s="20" t="str">
        <f aca="true">IF(J118="","",INDIRECT("K" &amp; ROW() - 1) - G118)</f>
        <v/>
      </c>
      <c r="G118" s="21" t="str">
        <f aca="true">IF(J118 = "-", IF(VLOOKUP(INDIRECT("D" &amp; ROW() - 1), 'SKU Маскарпоне'!$A$1:$C$150, 3, 0) = 1, H118 + VLOOKUP(INDIRECT("D" &amp; ROW() - 1), 'SKU Маскарпоне'!$A$1:$D$150, 4, 0), VLOOKUP(INDIRECT("D" &amp; ROW() - 1), 'SKU Маскарпоне'!$A$1:$C$150, 3, 0) * H118) ,"")</f>
        <v/>
      </c>
      <c r="H118" s="21" t="str">
        <f aca="false">IF(J118 = "-", 0, "")</f>
        <v/>
      </c>
      <c r="K118" s="19" t="n">
        <f aca="true">IF(J118 = "-", 0, INDIRECT("K" &amp; ROW() - 1) + E118)</f>
        <v>0</v>
      </c>
      <c r="L118" s="16" t="n">
        <f aca="true">IF(J118 = "-", INDIRECT("C" &amp; ROW() - 1),0)</f>
        <v>0</v>
      </c>
      <c r="M118" s="16" t="n">
        <f aca="false">IF(J118="-",1,0)</f>
        <v>0</v>
      </c>
      <c r="N118" s="16" t="n">
        <f aca="true">IF(L118 = 0, INDIRECT("O" &amp; ROW() - 1), L118)</f>
        <v>0</v>
      </c>
      <c r="R118" s="22" t="str">
        <f aca="true">IF(Q118 = "", "", Q118 / INDIRECT("D" &amp; ROW() - 1) )</f>
        <v/>
      </c>
      <c r="S118" s="22" t="str">
        <f aca="true">IF(J118="-",IF(ISNUMBER(SEARCH(",", INDIRECT("B" &amp; ROW() - 1) )),1,""), "")</f>
        <v/>
      </c>
      <c r="T118" s="0"/>
      <c r="AMJ118" s="0"/>
    </row>
    <row r="119" s="16" customFormat="true" ht="13.8" hidden="false" customHeight="false" outlineLevel="0" collapsed="false">
      <c r="B119" s="17" t="str">
        <f aca="false">IF(D119="","",VLOOKUP(D119, 'SKU Маскарпоне'!$A$1:$F$150, 6, 0))</f>
        <v/>
      </c>
      <c r="C119" s="17" t="str">
        <f aca="false">IF(D119="","",VLOOKUP(D119, 'SKU Маскарпоне'!$A$1:$B$150, 2, 0))</f>
        <v/>
      </c>
      <c r="E119" s="19"/>
      <c r="F119" s="20" t="str">
        <f aca="true">IF(J119="","",INDIRECT("K" &amp; ROW() - 1) - G119)</f>
        <v/>
      </c>
      <c r="G119" s="21" t="str">
        <f aca="true">IF(J119 = "-", IF(VLOOKUP(INDIRECT("D" &amp; ROW() - 1), 'SKU Маскарпоне'!$A$1:$C$150, 3, 0) = 1, H119 + VLOOKUP(INDIRECT("D" &amp; ROW() - 1), 'SKU Маскарпоне'!$A$1:$D$150, 4, 0), VLOOKUP(INDIRECT("D" &amp; ROW() - 1), 'SKU Маскарпоне'!$A$1:$C$150, 3, 0) * H119) ,"")</f>
        <v/>
      </c>
      <c r="H119" s="21" t="str">
        <f aca="false">IF(J119 = "-", 0, "")</f>
        <v/>
      </c>
      <c r="K119" s="19" t="n">
        <f aca="true">IF(J119 = "-", 0, INDIRECT("K" &amp; ROW() - 1) + E119)</f>
        <v>0</v>
      </c>
      <c r="L119" s="16" t="n">
        <f aca="true">IF(J119 = "-", INDIRECT("C" &amp; ROW() - 1),0)</f>
        <v>0</v>
      </c>
      <c r="M119" s="16" t="n">
        <f aca="false">IF(J119="-",1,0)</f>
        <v>0</v>
      </c>
      <c r="N119" s="16" t="n">
        <f aca="true">IF(L119 = 0, INDIRECT("O" &amp; ROW() - 1), L119)</f>
        <v>0</v>
      </c>
      <c r="R119" s="22" t="str">
        <f aca="true">IF(Q119 = "", "", Q119 / INDIRECT("D" &amp; ROW() - 1) )</f>
        <v/>
      </c>
      <c r="S119" s="22" t="str">
        <f aca="true">IF(J119="-",IF(ISNUMBER(SEARCH(",", INDIRECT("B" &amp; ROW() - 1) )),1,""), "")</f>
        <v/>
      </c>
      <c r="T119" s="0"/>
      <c r="AMJ119" s="0"/>
    </row>
    <row r="120" s="16" customFormat="true" ht="13.8" hidden="false" customHeight="false" outlineLevel="0" collapsed="false">
      <c r="B120" s="17" t="str">
        <f aca="false">IF(D120="","",VLOOKUP(D120, 'SKU Маскарпоне'!$A$1:$F$150, 6, 0))</f>
        <v/>
      </c>
      <c r="C120" s="17" t="str">
        <f aca="false">IF(D120="","",VLOOKUP(D120, 'SKU Маскарпоне'!$A$1:$B$150, 2, 0))</f>
        <v/>
      </c>
      <c r="E120" s="19"/>
      <c r="F120" s="20" t="str">
        <f aca="true">IF(J120="","",INDIRECT("K" &amp; ROW() - 1) - G120)</f>
        <v/>
      </c>
      <c r="G120" s="21" t="str">
        <f aca="true">IF(J120 = "-", IF(VLOOKUP(INDIRECT("D" &amp; ROW() - 1), 'SKU Маскарпоне'!$A$1:$C$150, 3, 0) = 1, H120 + VLOOKUP(INDIRECT("D" &amp; ROW() - 1), 'SKU Маскарпоне'!$A$1:$D$150, 4, 0), VLOOKUP(INDIRECT("D" &amp; ROW() - 1), 'SKU Маскарпоне'!$A$1:$C$150, 3, 0) * H120) ,"")</f>
        <v/>
      </c>
      <c r="H120" s="21" t="str">
        <f aca="false">IF(J120 = "-", 0, "")</f>
        <v/>
      </c>
      <c r="K120" s="19" t="n">
        <f aca="true">IF(J120 = "-", 0, INDIRECT("K" &amp; ROW() - 1) + E120)</f>
        <v>0</v>
      </c>
      <c r="L120" s="16" t="n">
        <f aca="true">IF(J120 = "-", INDIRECT("C" &amp; ROW() - 1),0)</f>
        <v>0</v>
      </c>
      <c r="M120" s="16" t="n">
        <f aca="false">IF(J120="-",1,0)</f>
        <v>0</v>
      </c>
      <c r="N120" s="16" t="n">
        <f aca="true">IF(L120 = 0, INDIRECT("O" &amp; ROW() - 1), L120)</f>
        <v>0</v>
      </c>
      <c r="R120" s="22" t="str">
        <f aca="true">IF(Q120 = "", "", Q120 / INDIRECT("D" &amp; ROW() - 1) )</f>
        <v/>
      </c>
      <c r="S120" s="22" t="str">
        <f aca="true">IF(J120="-",IF(ISNUMBER(SEARCH(",", INDIRECT("B" &amp; ROW() - 1) )),1,""), "")</f>
        <v/>
      </c>
      <c r="T120" s="0"/>
      <c r="AMJ120" s="0"/>
    </row>
    <row r="121" s="16" customFormat="true" ht="13.8" hidden="false" customHeight="false" outlineLevel="0" collapsed="false">
      <c r="B121" s="17" t="str">
        <f aca="false">IF(D121="","",VLOOKUP(D121, 'SKU Маскарпоне'!$A$1:$F$150, 6, 0))</f>
        <v/>
      </c>
      <c r="C121" s="17" t="str">
        <f aca="false">IF(D121="","",VLOOKUP(D121, 'SKU Маскарпоне'!$A$1:$B$150, 2, 0))</f>
        <v/>
      </c>
      <c r="E121" s="19"/>
      <c r="F121" s="20" t="str">
        <f aca="true">IF(J121="","",INDIRECT("K" &amp; ROW() - 1) - G121)</f>
        <v/>
      </c>
      <c r="G121" s="21" t="str">
        <f aca="true">IF(J121 = "-", IF(VLOOKUP(INDIRECT("D" &amp; ROW() - 1), 'SKU Маскарпоне'!$A$1:$C$150, 3, 0) = 1, H121 + VLOOKUP(INDIRECT("D" &amp; ROW() - 1), 'SKU Маскарпоне'!$A$1:$D$150, 4, 0), VLOOKUP(INDIRECT("D" &amp; ROW() - 1), 'SKU Маскарпоне'!$A$1:$C$150, 3, 0) * H121) ,"")</f>
        <v/>
      </c>
      <c r="H121" s="21" t="str">
        <f aca="false">IF(J121 = "-", 0, "")</f>
        <v/>
      </c>
      <c r="K121" s="19" t="n">
        <f aca="true">IF(J121 = "-", 0, INDIRECT("K" &amp; ROW() - 1) + E121)</f>
        <v>0</v>
      </c>
      <c r="L121" s="16" t="n">
        <f aca="true">IF(J121 = "-", INDIRECT("C" &amp; ROW() - 1),0)</f>
        <v>0</v>
      </c>
      <c r="M121" s="16" t="n">
        <f aca="false">IF(J121="-",1,0)</f>
        <v>0</v>
      </c>
      <c r="N121" s="16" t="n">
        <f aca="true">IF(L121 = 0, INDIRECT("O" &amp; ROW() - 1), L121)</f>
        <v>0</v>
      </c>
      <c r="R121" s="22" t="str">
        <f aca="true">IF(Q121 = "", "", Q121 / INDIRECT("D" &amp; ROW() - 1) )</f>
        <v/>
      </c>
      <c r="S121" s="22" t="str">
        <f aca="true">IF(J121="-",IF(ISNUMBER(SEARCH(",", INDIRECT("B" &amp; ROW() - 1) )),1,""), "")</f>
        <v/>
      </c>
      <c r="T121" s="0"/>
      <c r="AMJ121" s="0"/>
    </row>
    <row r="122" s="16" customFormat="true" ht="13.8" hidden="false" customHeight="false" outlineLevel="0" collapsed="false">
      <c r="B122" s="17" t="str">
        <f aca="false">IF(D122="","",VLOOKUP(D122, 'SKU Маскарпоне'!$A$1:$F$150, 6, 0))</f>
        <v/>
      </c>
      <c r="C122" s="17" t="str">
        <f aca="false">IF(D122="","",VLOOKUP(D122, 'SKU Маскарпоне'!$A$1:$B$150, 2, 0))</f>
        <v/>
      </c>
      <c r="E122" s="19"/>
      <c r="F122" s="20" t="str">
        <f aca="true">IF(J122="","",INDIRECT("K" &amp; ROW() - 1) - G122)</f>
        <v/>
      </c>
      <c r="G122" s="21" t="str">
        <f aca="true">IF(J122 = "-", IF(VLOOKUP(INDIRECT("D" &amp; ROW() - 1), 'SKU Маскарпоне'!$A$1:$C$150, 3, 0) = 1, H122 + VLOOKUP(INDIRECT("D" &amp; ROW() - 1), 'SKU Маскарпоне'!$A$1:$D$150, 4, 0), VLOOKUP(INDIRECT("D" &amp; ROW() - 1), 'SKU Маскарпоне'!$A$1:$C$150, 3, 0) * H122) ,"")</f>
        <v/>
      </c>
      <c r="H122" s="21" t="str">
        <f aca="false">IF(J122 = "-", 0, "")</f>
        <v/>
      </c>
      <c r="K122" s="19" t="n">
        <f aca="true">IF(J122 = "-", 0, INDIRECT("K" &amp; ROW() - 1) + E122)</f>
        <v>0</v>
      </c>
      <c r="L122" s="16" t="n">
        <f aca="true">IF(J122 = "-", INDIRECT("C" &amp; ROW() - 1),0)</f>
        <v>0</v>
      </c>
      <c r="M122" s="16" t="n">
        <f aca="false">IF(J122="-",1,0)</f>
        <v>0</v>
      </c>
      <c r="N122" s="16" t="n">
        <f aca="true">IF(L122 = 0, INDIRECT("O" &amp; ROW() - 1), L122)</f>
        <v>0</v>
      </c>
      <c r="R122" s="22" t="str">
        <f aca="true">IF(Q122 = "", "", Q122 / INDIRECT("D" &amp; ROW() - 1) )</f>
        <v/>
      </c>
      <c r="S122" s="22" t="str">
        <f aca="true">IF(J122="-",IF(ISNUMBER(SEARCH(",", INDIRECT("B" &amp; ROW() - 1) )),1,""), "")</f>
        <v/>
      </c>
      <c r="T122" s="0"/>
      <c r="AMJ122" s="0"/>
    </row>
    <row r="123" s="16" customFormat="true" ht="13.8" hidden="false" customHeight="false" outlineLevel="0" collapsed="false">
      <c r="B123" s="17" t="str">
        <f aca="false">IF(D123="","",VLOOKUP(D123, 'SKU Маскарпоне'!$A$1:$B$150, 2, 0))</f>
        <v/>
      </c>
      <c r="C123" s="17" t="str">
        <f aca="false">IF(D123="","",VLOOKUP(D123, 'SKU Маскарпоне'!$A$1:$B$150, 2, 0))</f>
        <v/>
      </c>
      <c r="E123" s="19"/>
      <c r="F123" s="20" t="str">
        <f aca="true">IF(J123="","",INDIRECT("K" &amp; ROW() - 1) - G123)</f>
        <v/>
      </c>
      <c r="G123" s="21" t="str">
        <f aca="true">IF(J123 = "-", IF(VLOOKUP(INDIRECT("D" &amp; ROW() - 1), 'SKU Маскарпоне'!$A$1:$C$150, 3, 0) = 1, H123 + VLOOKUP(INDIRECT("D" &amp; ROW() - 1), 'SKU Маскарпоне'!$A$1:$D$150, 4, 0), VLOOKUP(INDIRECT("D" &amp; ROW() - 1), 'SKU Маскарпоне'!$A$1:$C$150, 3, 0) * H123) ,"")</f>
        <v/>
      </c>
      <c r="H123" s="21" t="str">
        <f aca="false">IF(J123 = "-", 0, "")</f>
        <v/>
      </c>
      <c r="K123" s="19" t="n">
        <f aca="true">IF(J123 = "-", 0, INDIRECT("K" &amp; ROW() - 1) + E123)</f>
        <v>0</v>
      </c>
      <c r="L123" s="16" t="n">
        <f aca="true">IF(J123 = "-", INDIRECT("C" &amp; ROW() - 1),0)</f>
        <v>0</v>
      </c>
      <c r="M123" s="16" t="n">
        <f aca="false">IF(J123="-",1,0)</f>
        <v>0</v>
      </c>
      <c r="N123" s="16" t="n">
        <f aca="true">IF(L123 = 0, INDIRECT("O" &amp; ROW() - 1), L123)</f>
        <v>0</v>
      </c>
      <c r="R123" s="22" t="str">
        <f aca="true">IF(Q123 = "", "", Q123 / INDIRECT("D" &amp; ROW() - 1) )</f>
        <v/>
      </c>
      <c r="S123" s="22" t="str">
        <f aca="true">IF(J123="-",IF(ISNUMBER(SEARCH(",", INDIRECT("B" &amp; ROW() - 1) )),1,""), "")</f>
        <v/>
      </c>
      <c r="T123" s="0"/>
      <c r="AMJ123" s="0"/>
    </row>
    <row r="124" s="16" customFormat="true" ht="13.8" hidden="false" customHeight="false" outlineLevel="0" collapsed="false">
      <c r="B124" s="17"/>
      <c r="C124" s="17"/>
      <c r="E124" s="19"/>
      <c r="F124" s="20" t="str">
        <f aca="true">IF(J124="","",(INDIRECT("N" &amp; ROW() - 1) - N124))</f>
        <v/>
      </c>
      <c r="G124" s="21" t="str">
        <f aca="true">IF(J124 = "-", INDIRECT("D" &amp; ROW() - 1) * 1890,"")</f>
        <v/>
      </c>
      <c r="H124" s="21" t="str">
        <f aca="true">IF(J124 = "-", INDIRECT("C" &amp; ROW() - 1) ,"")</f>
        <v/>
      </c>
      <c r="R124" s="22" t="str">
        <f aca="true">IF(Q124 = "", "", Q124 / INDIRECT("D" &amp; ROW() - 1) )</f>
        <v/>
      </c>
      <c r="S124" s="22" t="str">
        <f aca="true">IF(J124="-",IF(ISNUMBER(SEARCH(",", INDIRECT("B" &amp; ROW() - 1) )),1,""), "")</f>
        <v/>
      </c>
      <c r="T124" s="0"/>
      <c r="AMJ124" s="0"/>
    </row>
    <row r="125" s="16" customFormat="true" ht="13.8" hidden="false" customHeight="false" outlineLevel="0" collapsed="false">
      <c r="B125" s="17"/>
      <c r="C125" s="17"/>
      <c r="E125" s="19"/>
      <c r="F125" s="20" t="str">
        <f aca="true">IF(J125="","",(INDIRECT("N" &amp; ROW() - 1) - N125))</f>
        <v/>
      </c>
      <c r="G125" s="21" t="str">
        <f aca="true">IF(J125 = "-", INDIRECT("D" &amp; ROW() - 1) * 1890,"")</f>
        <v/>
      </c>
      <c r="H125" s="21" t="str">
        <f aca="true">IF(J125 = "-", INDIRECT("C" &amp; ROW() - 1) ,"")</f>
        <v/>
      </c>
      <c r="R125" s="22" t="str">
        <f aca="true">IF(Q125 = "", "", Q125 / INDIRECT("D" &amp; ROW() - 1) )</f>
        <v/>
      </c>
      <c r="S125" s="22" t="str">
        <f aca="true">IF(J125="-",IF(ISNUMBER(SEARCH(",", INDIRECT("B" &amp; ROW() - 1) )),1,""), "")</f>
        <v/>
      </c>
      <c r="T125" s="0"/>
      <c r="AMJ125" s="0"/>
    </row>
    <row r="126" s="16" customFormat="true" ht="13.8" hidden="false" customHeight="false" outlineLevel="0" collapsed="false">
      <c r="B126" s="17"/>
      <c r="C126" s="17"/>
      <c r="E126" s="19"/>
      <c r="F126" s="20" t="str">
        <f aca="true">IF(J126="","",(INDIRECT("N" &amp; ROW() - 1) - N126))</f>
        <v/>
      </c>
      <c r="G126" s="21" t="str">
        <f aca="true">IF(J126 = "-", INDIRECT("D" &amp; ROW() - 1) * 1890,"")</f>
        <v/>
      </c>
      <c r="H126" s="21" t="str">
        <f aca="true">IF(J126 = "-", INDIRECT("C" &amp; ROW() - 1) ,"")</f>
        <v/>
      </c>
      <c r="R126" s="22" t="str">
        <f aca="true">IF(Q126 = "", "", Q126 / INDIRECT("D" &amp; ROW() - 1) )</f>
        <v/>
      </c>
      <c r="S126" s="22" t="str">
        <f aca="true">IF(J126="-",IF(ISNUMBER(SEARCH(",", INDIRECT("B" &amp; ROW() - 1) )),1,""), "")</f>
        <v/>
      </c>
      <c r="T126" s="0"/>
      <c r="AMJ126" s="0"/>
    </row>
    <row r="127" s="16" customFormat="true" ht="13.8" hidden="false" customHeight="false" outlineLevel="0" collapsed="false">
      <c r="B127" s="17"/>
      <c r="C127" s="17"/>
      <c r="E127" s="19"/>
      <c r="F127" s="20" t="str">
        <f aca="true">IF(J127="","",(INDIRECT("N" &amp; ROW() - 1) - N127))</f>
        <v/>
      </c>
      <c r="G127" s="21" t="str">
        <f aca="true">IF(J127 = "-", INDIRECT("D" &amp; ROW() - 1) * 1890,"")</f>
        <v/>
      </c>
      <c r="H127" s="21" t="str">
        <f aca="true">IF(J127 = "-", INDIRECT("C" &amp; ROW() - 1) ,"")</f>
        <v/>
      </c>
      <c r="R127" s="22" t="str">
        <f aca="true">IF(Q127 = "", "", Q127 / INDIRECT("D" &amp; ROW() - 1) )</f>
        <v/>
      </c>
      <c r="S127" s="22" t="str">
        <f aca="true">IF(J127="-",IF(ISNUMBER(SEARCH(",", INDIRECT("B" &amp; ROW() - 1) )),1,""), "")</f>
        <v/>
      </c>
      <c r="T127" s="0"/>
      <c r="AMJ127" s="0"/>
    </row>
    <row r="128" s="16" customFormat="true" ht="13.8" hidden="false" customHeight="false" outlineLevel="0" collapsed="false">
      <c r="B128" s="17"/>
      <c r="C128" s="17"/>
      <c r="E128" s="19"/>
      <c r="F128" s="20" t="str">
        <f aca="true">IF(J128="","",(INDIRECT("N" &amp; ROW() - 1) - N128))</f>
        <v/>
      </c>
      <c r="G128" s="21" t="str">
        <f aca="true">IF(J128 = "-", INDIRECT("D" &amp; ROW() - 1) * 1890,"")</f>
        <v/>
      </c>
      <c r="H128" s="21" t="str">
        <f aca="true">IF(J128 = "-", INDIRECT("C" &amp; ROW() - 1) ,"")</f>
        <v/>
      </c>
      <c r="R128" s="22" t="str">
        <f aca="true">IF(Q128 = "", "", Q128 / INDIRECT("D" &amp; ROW() - 1) )</f>
        <v/>
      </c>
      <c r="S128" s="22" t="str">
        <f aca="true">IF(J128="-",IF(ISNUMBER(SEARCH(",", INDIRECT("B" &amp; ROW() - 1) )),1,""), "")</f>
        <v/>
      </c>
      <c r="T128" s="0"/>
      <c r="AMJ128" s="0"/>
    </row>
    <row r="129" s="16" customFormat="true" ht="13.8" hidden="false" customHeight="false" outlineLevel="0" collapsed="false">
      <c r="B129" s="17"/>
      <c r="C129" s="17"/>
      <c r="E129" s="19"/>
      <c r="F129" s="20" t="str">
        <f aca="true">IF(J129="","",(INDIRECT("N" &amp; ROW() - 1) - N129))</f>
        <v/>
      </c>
      <c r="G129" s="21" t="str">
        <f aca="true">IF(J129 = "-", INDIRECT("D" &amp; ROW() - 1) * 1890,"")</f>
        <v/>
      </c>
      <c r="H129" s="21" t="str">
        <f aca="true">IF(J129 = "-", INDIRECT("C" &amp; ROW() - 1) ,"")</f>
        <v/>
      </c>
      <c r="R129" s="22" t="str">
        <f aca="true">IF(Q129 = "", "", Q129 / INDIRECT("D" &amp; ROW() - 1) )</f>
        <v/>
      </c>
      <c r="S129" s="22" t="str">
        <f aca="true">IF(J129="-",IF(ISNUMBER(SEARCH(",", INDIRECT("B" &amp; ROW() - 1) )),1,""), "")</f>
        <v/>
      </c>
      <c r="T129" s="0"/>
      <c r="AMJ129" s="0"/>
    </row>
    <row r="130" s="16" customFormat="true" ht="13.8" hidden="false" customHeight="false" outlineLevel="0" collapsed="false">
      <c r="B130" s="17"/>
      <c r="C130" s="17"/>
      <c r="E130" s="19"/>
      <c r="F130" s="20" t="str">
        <f aca="true">IF(J130="","",(INDIRECT("N" &amp; ROW() - 1) - N130))</f>
        <v/>
      </c>
      <c r="G130" s="21" t="str">
        <f aca="true">IF(J130 = "-", INDIRECT("D" &amp; ROW() - 1) * 1890,"")</f>
        <v/>
      </c>
      <c r="H130" s="21" t="str">
        <f aca="true">IF(J130 = "-", INDIRECT("C" &amp; ROW() - 1) ,"")</f>
        <v/>
      </c>
      <c r="R130" s="22" t="str">
        <f aca="true">IF(Q130 = "", "", Q130 / INDIRECT("D" &amp; ROW() - 1) )</f>
        <v/>
      </c>
      <c r="S130" s="22" t="str">
        <f aca="true">IF(J130="-",IF(ISNUMBER(SEARCH(",", INDIRECT("B" &amp; ROW() - 1) )),1,""), "")</f>
        <v/>
      </c>
      <c r="T130" s="0"/>
      <c r="AMJ130" s="0"/>
    </row>
    <row r="131" s="16" customFormat="true" ht="13.8" hidden="false" customHeight="false" outlineLevel="0" collapsed="false">
      <c r="B131" s="17"/>
      <c r="C131" s="17"/>
      <c r="E131" s="19"/>
      <c r="F131" s="20" t="str">
        <f aca="true">IF(J131="","",(INDIRECT("N" &amp; ROW() - 1) - N131))</f>
        <v/>
      </c>
      <c r="G131" s="21" t="str">
        <f aca="true">IF(J131 = "-", INDIRECT("D" &amp; ROW() - 1) * 1890,"")</f>
        <v/>
      </c>
      <c r="H131" s="21" t="str">
        <f aca="true">IF(J131 = "-", INDIRECT("C" &amp; ROW() - 1) ,"")</f>
        <v/>
      </c>
      <c r="R131" s="22" t="str">
        <f aca="true">IF(Q131 = "", "", Q131 / INDIRECT("D" &amp; ROW() - 1) )</f>
        <v/>
      </c>
      <c r="S131" s="22" t="str">
        <f aca="true">IF(J131="-",IF(ISNUMBER(SEARCH(",", INDIRECT("B" &amp; ROW() - 1) )),1,""), "")</f>
        <v/>
      </c>
      <c r="T131" s="0"/>
      <c r="AMJ131" s="0"/>
    </row>
    <row r="132" s="16" customFormat="true" ht="13.8" hidden="false" customHeight="false" outlineLevel="0" collapsed="false">
      <c r="B132" s="17"/>
      <c r="C132" s="17"/>
      <c r="E132" s="19"/>
      <c r="F132" s="20" t="str">
        <f aca="true">IF(J132="","",(INDIRECT("N" &amp; ROW() - 1) - N132))</f>
        <v/>
      </c>
      <c r="G132" s="21" t="str">
        <f aca="true">IF(J132 = "-", INDIRECT("D" &amp; ROW() - 1) * 1890,"")</f>
        <v/>
      </c>
      <c r="H132" s="21" t="str">
        <f aca="true">IF(J132 = "-", INDIRECT("C" &amp; ROW() - 1) ,"")</f>
        <v/>
      </c>
      <c r="R132" s="22" t="str">
        <f aca="true">IF(Q132 = "", "", Q132 / INDIRECT("D" &amp; ROW() - 1) )</f>
        <v/>
      </c>
      <c r="S132" s="22" t="str">
        <f aca="true">IF(J132="-",IF(ISNUMBER(SEARCH(",", INDIRECT("B" &amp; ROW() - 1) )),1,""), "")</f>
        <v/>
      </c>
      <c r="T132" s="0"/>
      <c r="AMJ132" s="0"/>
    </row>
    <row r="133" s="16" customFormat="true" ht="13.8" hidden="false" customHeight="false" outlineLevel="0" collapsed="false">
      <c r="B133" s="17"/>
      <c r="C133" s="17"/>
      <c r="E133" s="19"/>
      <c r="F133" s="20" t="str">
        <f aca="true">IF(J133="","",(INDIRECT("N" &amp; ROW() - 1) - N133))</f>
        <v/>
      </c>
      <c r="G133" s="21" t="str">
        <f aca="true">IF(J133 = "-", INDIRECT("D" &amp; ROW() - 1) * 1890,"")</f>
        <v/>
      </c>
      <c r="H133" s="21" t="str">
        <f aca="true">IF(J133 = "-", INDIRECT("C" &amp; ROW() - 1) ,"")</f>
        <v/>
      </c>
      <c r="R133" s="22" t="str">
        <f aca="true">IF(Q133 = "", "", Q133 / INDIRECT("D" &amp; ROW() - 1) )</f>
        <v/>
      </c>
      <c r="S133" s="22" t="str">
        <f aca="true">IF(J133="-",IF(ISNUMBER(SEARCH(",", INDIRECT("B" &amp; ROW() - 1) )),1,""), "")</f>
        <v/>
      </c>
      <c r="T133" s="0"/>
      <c r="AMJ133" s="0"/>
    </row>
    <row r="134" s="16" customFormat="true" ht="13.8" hidden="false" customHeight="false" outlineLevel="0" collapsed="false">
      <c r="B134" s="17"/>
      <c r="C134" s="17"/>
      <c r="E134" s="19"/>
      <c r="F134" s="20" t="str">
        <f aca="true">IF(J134="","",(INDIRECT("N" &amp; ROW() - 1) - N134))</f>
        <v/>
      </c>
      <c r="G134" s="21" t="str">
        <f aca="true">IF(J134 = "-", INDIRECT("D" &amp; ROW() - 1) * 1890,"")</f>
        <v/>
      </c>
      <c r="H134" s="21" t="str">
        <f aca="true">IF(J134 = "-", INDIRECT("C" &amp; ROW() - 1) ,"")</f>
        <v/>
      </c>
      <c r="R134" s="22" t="str">
        <f aca="true">IF(Q134 = "", "", Q134 / INDIRECT("D" &amp; ROW() - 1) )</f>
        <v/>
      </c>
      <c r="S134" s="22" t="str">
        <f aca="true">IF(J134="-",IF(ISNUMBER(SEARCH(",", INDIRECT("B" &amp; ROW() - 1) )),1,""), "")</f>
        <v/>
      </c>
      <c r="T134" s="0"/>
      <c r="AMJ134" s="0"/>
    </row>
    <row r="135" s="16" customFormat="true" ht="13.8" hidden="false" customHeight="false" outlineLevel="0" collapsed="false">
      <c r="B135" s="17"/>
      <c r="C135" s="17"/>
      <c r="E135" s="19"/>
      <c r="F135" s="20" t="str">
        <f aca="true">IF(J135="","",(INDIRECT("N" &amp; ROW() - 1) - N135))</f>
        <v/>
      </c>
      <c r="G135" s="21" t="str">
        <f aca="true">IF(J135 = "-", INDIRECT("D" &amp; ROW() - 1) * 1890,"")</f>
        <v/>
      </c>
      <c r="H135" s="21" t="str">
        <f aca="true">IF(J135 = "-", INDIRECT("C" &amp; ROW() - 1) ,"")</f>
        <v/>
      </c>
      <c r="R135" s="22" t="str">
        <f aca="true">IF(Q135 = "", "", Q135 / INDIRECT("D" &amp; ROW() - 1) )</f>
        <v/>
      </c>
      <c r="S135" s="22" t="str">
        <f aca="true">IF(J135="-",IF(ISNUMBER(SEARCH(",", INDIRECT("B" &amp; ROW() - 1) )),1,""), "")</f>
        <v/>
      </c>
      <c r="T135" s="0"/>
      <c r="AMJ135" s="0"/>
    </row>
    <row r="136" s="16" customFormat="true" ht="13.8" hidden="false" customHeight="false" outlineLevel="0" collapsed="false">
      <c r="B136" s="17"/>
      <c r="C136" s="17"/>
      <c r="E136" s="19"/>
      <c r="F136" s="20" t="str">
        <f aca="true">IF(J136="","",(INDIRECT("N" &amp; ROW() - 1) - N136))</f>
        <v/>
      </c>
      <c r="G136" s="21" t="str">
        <f aca="true">IF(J136 = "-", INDIRECT("D" &amp; ROW() - 1) * 1890,"")</f>
        <v/>
      </c>
      <c r="H136" s="21" t="str">
        <f aca="true">IF(J136 = "-", INDIRECT("C" &amp; ROW() - 1) ,"")</f>
        <v/>
      </c>
      <c r="R136" s="22" t="str">
        <f aca="true">IF(Q136 = "", "", Q136 / INDIRECT("D" &amp; ROW() - 1) )</f>
        <v/>
      </c>
      <c r="S136" s="22" t="str">
        <f aca="true">IF(J136="-",IF(ISNUMBER(SEARCH(",", INDIRECT("B" &amp; ROW() - 1) )),1,""), "")</f>
        <v/>
      </c>
      <c r="T136" s="0"/>
      <c r="AMJ136" s="0"/>
    </row>
    <row r="137" s="16" customFormat="true" ht="13.8" hidden="false" customHeight="false" outlineLevel="0" collapsed="false">
      <c r="B137" s="17"/>
      <c r="C137" s="17"/>
      <c r="E137" s="19"/>
      <c r="F137" s="20" t="str">
        <f aca="true">IF(J137="","",(INDIRECT("N" &amp; ROW() - 1) - N137))</f>
        <v/>
      </c>
      <c r="G137" s="21" t="str">
        <f aca="true">IF(J137 = "-", INDIRECT("D" &amp; ROW() - 1) * 1890,"")</f>
        <v/>
      </c>
      <c r="H137" s="21" t="str">
        <f aca="true">IF(J137 = "-", INDIRECT("C" &amp; ROW() - 1) ,"")</f>
        <v/>
      </c>
      <c r="R137" s="22" t="str">
        <f aca="true">IF(Q137 = "", "", Q137 / INDIRECT("D" &amp; ROW() - 1) )</f>
        <v/>
      </c>
      <c r="S137" s="22" t="str">
        <f aca="true">IF(J137="-",IF(ISNUMBER(SEARCH(",", INDIRECT("B" &amp; ROW() - 1) )),1,""), "")</f>
        <v/>
      </c>
      <c r="T137" s="0"/>
      <c r="AMJ137" s="0"/>
    </row>
    <row r="138" s="16" customFormat="true" ht="13.8" hidden="false" customHeight="false" outlineLevel="0" collapsed="false">
      <c r="B138" s="17"/>
      <c r="C138" s="17"/>
      <c r="E138" s="19"/>
      <c r="F138" s="20" t="str">
        <f aca="true">IF(J138="","",(INDIRECT("N" &amp; ROW() - 1) - N138))</f>
        <v/>
      </c>
      <c r="G138" s="21" t="str">
        <f aca="true">IF(J138 = "-", INDIRECT("D" &amp; ROW() - 1) * 1890,"")</f>
        <v/>
      </c>
      <c r="H138" s="21" t="str">
        <f aca="true">IF(J138 = "-", INDIRECT("C" &amp; ROW() - 1) ,"")</f>
        <v/>
      </c>
      <c r="R138" s="22" t="str">
        <f aca="true">IF(Q138 = "", "", Q138 / INDIRECT("D" &amp; ROW() - 1) )</f>
        <v/>
      </c>
      <c r="S138" s="22" t="str">
        <f aca="true">IF(J138="-",IF(ISNUMBER(SEARCH(",", INDIRECT("B" &amp; ROW() - 1) )),1,""), "")</f>
        <v/>
      </c>
      <c r="T138" s="0"/>
      <c r="AMJ138" s="0"/>
    </row>
    <row r="139" s="16" customFormat="true" ht="13.8" hidden="false" customHeight="false" outlineLevel="0" collapsed="false">
      <c r="B139" s="17"/>
      <c r="C139" s="17"/>
      <c r="E139" s="19"/>
      <c r="F139" s="20" t="str">
        <f aca="true">IF(J139="","",(INDIRECT("N" &amp; ROW() - 1) - N139))</f>
        <v/>
      </c>
      <c r="G139" s="21" t="str">
        <f aca="true">IF(J139 = "-", INDIRECT("D" &amp; ROW() - 1) * 1890,"")</f>
        <v/>
      </c>
      <c r="H139" s="21" t="str">
        <f aca="true">IF(J139 = "-", INDIRECT("C" &amp; ROW() - 1) ,"")</f>
        <v/>
      </c>
      <c r="R139" s="22" t="str">
        <f aca="true">IF(Q139 = "", "", Q139 / INDIRECT("D" &amp; ROW() - 1) )</f>
        <v/>
      </c>
      <c r="S139" s="22" t="str">
        <f aca="true">IF(J139="-",IF(ISNUMBER(SEARCH(",", INDIRECT("B" &amp; ROW() - 1) )),1,""), "")</f>
        <v/>
      </c>
      <c r="T139" s="0"/>
      <c r="AMJ139" s="0"/>
    </row>
    <row r="140" s="16" customFormat="true" ht="13.8" hidden="false" customHeight="false" outlineLevel="0" collapsed="false">
      <c r="B140" s="17"/>
      <c r="C140" s="17"/>
      <c r="E140" s="19"/>
      <c r="F140" s="20" t="str">
        <f aca="true">IF(J140="","",(INDIRECT("N" &amp; ROW() - 1) - N140))</f>
        <v/>
      </c>
      <c r="G140" s="21" t="str">
        <f aca="true">IF(J140 = "-", INDIRECT("D" &amp; ROW() - 1) * 1890,"")</f>
        <v/>
      </c>
      <c r="H140" s="21" t="str">
        <f aca="true">IF(J140 = "-", INDIRECT("C" &amp; ROW() - 1) ,"")</f>
        <v/>
      </c>
      <c r="R140" s="22" t="str">
        <f aca="true">IF(Q140 = "", "", Q140 / INDIRECT("D" &amp; ROW() - 1) )</f>
        <v/>
      </c>
      <c r="S140" s="22" t="str">
        <f aca="true">IF(J140="-",IF(ISNUMBER(SEARCH(",", INDIRECT("B" &amp; ROW() - 1) )),1,""), "")</f>
        <v/>
      </c>
      <c r="T140" s="0"/>
      <c r="AMJ140" s="0"/>
    </row>
    <row r="141" s="16" customFormat="true" ht="13.8" hidden="false" customHeight="false" outlineLevel="0" collapsed="false">
      <c r="B141" s="17"/>
      <c r="C141" s="17"/>
      <c r="E141" s="19"/>
      <c r="F141" s="20" t="str">
        <f aca="true">IF(J141="","",(INDIRECT("N" &amp; ROW() - 1) - N141))</f>
        <v/>
      </c>
      <c r="G141" s="21" t="str">
        <f aca="true">IF(J141 = "-", INDIRECT("D" &amp; ROW() - 1) * 1890,"")</f>
        <v/>
      </c>
      <c r="H141" s="21" t="str">
        <f aca="true">IF(J141 = "-", INDIRECT("C" &amp; ROW() - 1) ,"")</f>
        <v/>
      </c>
      <c r="R141" s="22" t="str">
        <f aca="true">IF(Q141 = "", "", Q141 / INDIRECT("D" &amp; ROW() - 1) )</f>
        <v/>
      </c>
      <c r="S141" s="22" t="str">
        <f aca="true">IF(J141="-",IF(ISNUMBER(SEARCH(",", INDIRECT("B" &amp; ROW() - 1) )),1,""), "")</f>
        <v/>
      </c>
      <c r="T141" s="0"/>
      <c r="AMJ141" s="0"/>
    </row>
    <row r="142" s="16" customFormat="true" ht="13.8" hidden="false" customHeight="false" outlineLevel="0" collapsed="false">
      <c r="B142" s="17"/>
      <c r="C142" s="17"/>
      <c r="E142" s="19"/>
      <c r="F142" s="20" t="str">
        <f aca="true">IF(J142="","",(INDIRECT("N" &amp; ROW() - 1) - N142))</f>
        <v/>
      </c>
      <c r="G142" s="21" t="str">
        <f aca="true">IF(J142 = "-", INDIRECT("D" &amp; ROW() - 1) * 1890,"")</f>
        <v/>
      </c>
      <c r="H142" s="21" t="str">
        <f aca="true">IF(J142 = "-", INDIRECT("C" &amp; ROW() - 1) ,"")</f>
        <v/>
      </c>
      <c r="R142" s="22" t="str">
        <f aca="true">IF(Q142 = "", "", Q142 / INDIRECT("D" &amp; ROW() - 1) )</f>
        <v/>
      </c>
      <c r="S142" s="22" t="str">
        <f aca="true">IF(J142="-",IF(ISNUMBER(SEARCH(",", INDIRECT("B" &amp; ROW() - 1) )),1,""), "")</f>
        <v/>
      </c>
      <c r="T142" s="0"/>
      <c r="AMJ142" s="0"/>
    </row>
    <row r="143" s="16" customFormat="true" ht="13.8" hidden="false" customHeight="false" outlineLevel="0" collapsed="false">
      <c r="B143" s="17"/>
      <c r="C143" s="17"/>
      <c r="E143" s="19"/>
      <c r="F143" s="20" t="str">
        <f aca="true">IF(J143="","",(INDIRECT("N" &amp; ROW() - 1) - N143))</f>
        <v/>
      </c>
      <c r="G143" s="21" t="str">
        <f aca="true">IF(J143 = "-", INDIRECT("D" &amp; ROW() - 1) * 1890,"")</f>
        <v/>
      </c>
      <c r="H143" s="21" t="str">
        <f aca="true">IF(J143 = "-", INDIRECT("C" &amp; ROW() - 1) ,"")</f>
        <v/>
      </c>
      <c r="R143" s="22" t="str">
        <f aca="true">IF(Q143 = "", "", Q143 / INDIRECT("D" &amp; ROW() - 1) )</f>
        <v/>
      </c>
      <c r="S143" s="22" t="str">
        <f aca="true">IF(J143="-",IF(ISNUMBER(SEARCH(",", INDIRECT("B" &amp; ROW() - 1) )),1,""), "")</f>
        <v/>
      </c>
      <c r="T143" s="0"/>
      <c r="AMJ143" s="0"/>
    </row>
    <row r="144" s="16" customFormat="true" ht="13.8" hidden="false" customHeight="false" outlineLevel="0" collapsed="false">
      <c r="B144" s="17"/>
      <c r="C144" s="17"/>
      <c r="E144" s="19"/>
      <c r="F144" s="20" t="str">
        <f aca="true">IF(J144="","",(INDIRECT("N" &amp; ROW() - 1) - N144))</f>
        <v/>
      </c>
      <c r="G144" s="21" t="str">
        <f aca="true">IF(J144 = "-", INDIRECT("D" &amp; ROW() - 1) * 1890,"")</f>
        <v/>
      </c>
      <c r="H144" s="21" t="str">
        <f aca="true">IF(J144 = "-", INDIRECT("C" &amp; ROW() - 1) ,"")</f>
        <v/>
      </c>
      <c r="R144" s="22" t="str">
        <f aca="true">IF(Q144 = "", "", Q144 / INDIRECT("D" &amp; ROW() - 1) )</f>
        <v/>
      </c>
      <c r="S144" s="22" t="str">
        <f aca="true">IF(J144="-",IF(ISNUMBER(SEARCH(",", INDIRECT("B" &amp; ROW() - 1) )),1,""), "")</f>
        <v/>
      </c>
      <c r="T144" s="0"/>
      <c r="AMJ144" s="0"/>
    </row>
    <row r="145" s="16" customFormat="true" ht="13.8" hidden="false" customHeight="false" outlineLevel="0" collapsed="false">
      <c r="B145" s="17"/>
      <c r="C145" s="17"/>
      <c r="E145" s="19"/>
      <c r="F145" s="20" t="str">
        <f aca="true">IF(J145="","",(INDIRECT("N" &amp; ROW() - 1) - N145))</f>
        <v/>
      </c>
      <c r="G145" s="21" t="str">
        <f aca="true">IF(J145 = "-", INDIRECT("D" &amp; ROW() - 1) * 1890,"")</f>
        <v/>
      </c>
      <c r="H145" s="21" t="str">
        <f aca="true">IF(J145 = "-", INDIRECT("C" &amp; ROW() - 1) ,"")</f>
        <v/>
      </c>
      <c r="R145" s="22" t="str">
        <f aca="true">IF(Q145 = "", "", Q145 / INDIRECT("D" &amp; ROW() - 1) )</f>
        <v/>
      </c>
      <c r="S145" s="22" t="str">
        <f aca="true">IF(J145="-",IF(ISNUMBER(SEARCH(",", INDIRECT("B" &amp; ROW() - 1) )),1,""), "")</f>
        <v/>
      </c>
      <c r="T145" s="0"/>
      <c r="AMJ145" s="0"/>
    </row>
    <row r="146" s="16" customFormat="true" ht="13.8" hidden="false" customHeight="false" outlineLevel="0" collapsed="false">
      <c r="B146" s="17"/>
      <c r="C146" s="17"/>
      <c r="E146" s="19"/>
      <c r="F146" s="20" t="str">
        <f aca="true">IF(J146="","",(INDIRECT("N" &amp; ROW() - 1) - N146))</f>
        <v/>
      </c>
      <c r="G146" s="21" t="str">
        <f aca="true">IF(J146 = "-", INDIRECT("D" &amp; ROW() - 1) * 1890,"")</f>
        <v/>
      </c>
      <c r="H146" s="21" t="str">
        <f aca="true">IF(J146 = "-", INDIRECT("C" &amp; ROW() - 1) ,"")</f>
        <v/>
      </c>
      <c r="R146" s="22" t="str">
        <f aca="true">IF(Q146 = "", "", Q146 / INDIRECT("D" &amp; ROW() - 1) )</f>
        <v/>
      </c>
      <c r="S146" s="22" t="str">
        <f aca="true">IF(J146="-",IF(ISNUMBER(SEARCH(",", INDIRECT("B" &amp; ROW() - 1) )),1,""), "")</f>
        <v/>
      </c>
      <c r="T146" s="0"/>
      <c r="AMJ146" s="0"/>
    </row>
    <row r="147" s="16" customFormat="true" ht="13.8" hidden="false" customHeight="false" outlineLevel="0" collapsed="false">
      <c r="B147" s="17"/>
      <c r="C147" s="17"/>
      <c r="E147" s="19"/>
      <c r="F147" s="20" t="str">
        <f aca="true">IF(J147="","",(INDIRECT("N" &amp; ROW() - 1) - N147))</f>
        <v/>
      </c>
      <c r="G147" s="21" t="str">
        <f aca="true">IF(J147 = "-", INDIRECT("D" &amp; ROW() - 1) * 1890,"")</f>
        <v/>
      </c>
      <c r="H147" s="21" t="str">
        <f aca="true">IF(J147 = "-", INDIRECT("C" &amp; ROW() - 1) ,"")</f>
        <v/>
      </c>
      <c r="R147" s="22" t="str">
        <f aca="true">IF(Q147 = "", "", Q147 / INDIRECT("D" &amp; ROW() - 1) )</f>
        <v/>
      </c>
      <c r="S147" s="22" t="str">
        <f aca="true">IF(J147="-",IF(ISNUMBER(SEARCH(",", INDIRECT("B" &amp; ROW() - 1) )),1,""), "")</f>
        <v/>
      </c>
      <c r="T147" s="0"/>
      <c r="AMJ147" s="0"/>
    </row>
    <row r="148" s="16" customFormat="true" ht="13.8" hidden="false" customHeight="false" outlineLevel="0" collapsed="false">
      <c r="B148" s="17"/>
      <c r="C148" s="17"/>
      <c r="E148" s="19"/>
      <c r="F148" s="20" t="str">
        <f aca="true">IF(J148="","",(INDIRECT("N" &amp; ROW() - 1) - N148))</f>
        <v/>
      </c>
      <c r="G148" s="21" t="str">
        <f aca="true">IF(J148 = "-", INDIRECT("D" &amp; ROW() - 1) * 1890,"")</f>
        <v/>
      </c>
      <c r="H148" s="21" t="str">
        <f aca="true">IF(J148 = "-", INDIRECT("C" &amp; ROW() - 1) ,"")</f>
        <v/>
      </c>
      <c r="R148" s="22" t="str">
        <f aca="true">IF(Q148 = "", "", Q148 / INDIRECT("D" &amp; ROW() - 1) )</f>
        <v/>
      </c>
      <c r="S148" s="22" t="str">
        <f aca="true">IF(J148="-",IF(ISNUMBER(SEARCH(",", INDIRECT("B" &amp; ROW() - 1) )),1,""), "")</f>
        <v/>
      </c>
      <c r="T148" s="0"/>
      <c r="AMJ148" s="0"/>
    </row>
    <row r="149" s="16" customFormat="true" ht="13.8" hidden="false" customHeight="false" outlineLevel="0" collapsed="false">
      <c r="B149" s="17"/>
      <c r="C149" s="17"/>
      <c r="E149" s="19"/>
      <c r="F149" s="20" t="str">
        <f aca="true">IF(J149="","",(INDIRECT("N" &amp; ROW() - 1) - N149))</f>
        <v/>
      </c>
      <c r="G149" s="21" t="str">
        <f aca="true">IF(J149 = "-", INDIRECT("D" &amp; ROW() - 1) * 1890,"")</f>
        <v/>
      </c>
      <c r="H149" s="21" t="str">
        <f aca="true">IF(J149 = "-", INDIRECT("C" &amp; ROW() - 1) ,"")</f>
        <v/>
      </c>
      <c r="R149" s="22" t="str">
        <f aca="true">IF(Q149 = "", "", Q149 / INDIRECT("D" &amp; ROW() - 1) )</f>
        <v/>
      </c>
      <c r="S149" s="22" t="str">
        <f aca="true">IF(J149="-",IF(ISNUMBER(SEARCH(",", INDIRECT("B" &amp; ROW() - 1) )),1,""), "")</f>
        <v/>
      </c>
      <c r="T149" s="0"/>
      <c r="AMJ149" s="0"/>
    </row>
    <row r="150" s="16" customFormat="true" ht="13.8" hidden="false" customHeight="false" outlineLevel="0" collapsed="false">
      <c r="B150" s="17"/>
      <c r="C150" s="17"/>
      <c r="E150" s="19"/>
      <c r="F150" s="20" t="str">
        <f aca="true">IF(J150="","",(INDIRECT("N" &amp; ROW() - 1) - N150))</f>
        <v/>
      </c>
      <c r="G150" s="21" t="str">
        <f aca="true">IF(J150 = "-", INDIRECT("D" &amp; ROW() - 1) * 1890,"")</f>
        <v/>
      </c>
      <c r="H150" s="21" t="str">
        <f aca="true">IF(J150 = "-", INDIRECT("C" &amp; ROW() - 1) ,"")</f>
        <v/>
      </c>
      <c r="R150" s="22" t="str">
        <f aca="true">IF(Q150 = "", "", Q150 / INDIRECT("D" &amp; ROW() - 1) )</f>
        <v/>
      </c>
      <c r="S150" s="22" t="str">
        <f aca="true">IF(J150="-",IF(ISNUMBER(SEARCH(",", INDIRECT("B" &amp; ROW() - 1) )),1,""), "")</f>
        <v/>
      </c>
      <c r="T150" s="0"/>
      <c r="AMJ150" s="0"/>
    </row>
    <row r="151" s="16" customFormat="true" ht="13.8" hidden="false" customHeight="false" outlineLevel="0" collapsed="false">
      <c r="B151" s="17"/>
      <c r="C151" s="17"/>
      <c r="E151" s="19"/>
      <c r="F151" s="20" t="str">
        <f aca="true">IF(J151="","",(INDIRECT("N" &amp; ROW() - 1) - N151))</f>
        <v/>
      </c>
      <c r="G151" s="21" t="str">
        <f aca="true">IF(J151 = "-", INDIRECT("D" &amp; ROW() - 1) * 1890,"")</f>
        <v/>
      </c>
      <c r="H151" s="21" t="str">
        <f aca="true">IF(J151 = "-", INDIRECT("C" &amp; ROW() - 1) ,"")</f>
        <v/>
      </c>
      <c r="R151" s="22" t="str">
        <f aca="true">IF(Q151 = "", "", Q151 / INDIRECT("D" &amp; ROW() - 1) )</f>
        <v/>
      </c>
      <c r="S151" s="22" t="str">
        <f aca="true">IF(J151="-",IF(ISNUMBER(SEARCH(",", INDIRECT("B" &amp; ROW() - 1) )),1,""), "")</f>
        <v/>
      </c>
      <c r="T151" s="0"/>
      <c r="AMJ151" s="0"/>
    </row>
    <row r="152" s="16" customFormat="true" ht="13.8" hidden="false" customHeight="false" outlineLevel="0" collapsed="false">
      <c r="B152" s="17"/>
      <c r="C152" s="17"/>
      <c r="E152" s="19"/>
      <c r="F152" s="20" t="str">
        <f aca="true">IF(J152="","",(INDIRECT("N" &amp; ROW() - 1) - N152))</f>
        <v/>
      </c>
      <c r="G152" s="21" t="str">
        <f aca="true">IF(J152 = "-", INDIRECT("D" &amp; ROW() - 1) * 1890,"")</f>
        <v/>
      </c>
      <c r="H152" s="21" t="str">
        <f aca="true">IF(J152 = "-", INDIRECT("C" &amp; ROW() - 1) ,"")</f>
        <v/>
      </c>
      <c r="R152" s="22" t="str">
        <f aca="true">IF(Q152 = "", "", Q152 / INDIRECT("D" &amp; ROW() - 1) )</f>
        <v/>
      </c>
      <c r="S152" s="22" t="str">
        <f aca="true">IF(J152="-",IF(ISNUMBER(SEARCH(",", INDIRECT("B" &amp; ROW() - 1) )),1,""), "")</f>
        <v/>
      </c>
      <c r="T152" s="0"/>
      <c r="AMJ152" s="0"/>
    </row>
    <row r="153" s="16" customFormat="true" ht="13.8" hidden="false" customHeight="false" outlineLevel="0" collapsed="false">
      <c r="B153" s="17"/>
      <c r="C153" s="17"/>
      <c r="E153" s="19"/>
      <c r="F153" s="20" t="str">
        <f aca="true">IF(J153="","",(INDIRECT("N" &amp; ROW() - 1) - N153))</f>
        <v/>
      </c>
      <c r="G153" s="21" t="str">
        <f aca="true">IF(J153 = "-", INDIRECT("D" &amp; ROW() - 1) * 1890,"")</f>
        <v/>
      </c>
      <c r="H153" s="21" t="str">
        <f aca="true">IF(J153 = "-", INDIRECT("C" &amp; ROW() - 1) ,"")</f>
        <v/>
      </c>
      <c r="R153" s="22" t="str">
        <f aca="true">IF(Q153 = "", "", Q153 / INDIRECT("D" &amp; ROW() - 1) )</f>
        <v/>
      </c>
      <c r="S153" s="22" t="str">
        <f aca="true">IF(J153="-",IF(ISNUMBER(SEARCH(",", INDIRECT("B" &amp; ROW() - 1) )),1,""), "")</f>
        <v/>
      </c>
      <c r="T153" s="0"/>
      <c r="AMJ153" s="0"/>
    </row>
    <row r="154" s="16" customFormat="true" ht="13.8" hidden="false" customHeight="false" outlineLevel="0" collapsed="false">
      <c r="B154" s="17"/>
      <c r="C154" s="17"/>
      <c r="E154" s="19"/>
      <c r="F154" s="20" t="str">
        <f aca="true">IF(J154="","",(INDIRECT("N" &amp; ROW() - 1) - N154))</f>
        <v/>
      </c>
      <c r="G154" s="21" t="str">
        <f aca="true">IF(J154 = "-", INDIRECT("D" &amp; ROW() - 1) * 1890,"")</f>
        <v/>
      </c>
      <c r="H154" s="21" t="str">
        <f aca="true">IF(J154 = "-", INDIRECT("C" &amp; ROW() - 1) ,"")</f>
        <v/>
      </c>
      <c r="R154" s="22" t="str">
        <f aca="true">IF(Q154 = "", "", Q154 / INDIRECT("D" &amp; ROW() - 1) )</f>
        <v/>
      </c>
      <c r="S154" s="22" t="str">
        <f aca="true">IF(J154="-",IF(ISNUMBER(SEARCH(",", INDIRECT("B" &amp; ROW() - 1) )),1,""), "")</f>
        <v/>
      </c>
      <c r="T154" s="0"/>
      <c r="AMJ154" s="0"/>
    </row>
    <row r="155" s="16" customFormat="true" ht="13.8" hidden="false" customHeight="false" outlineLevel="0" collapsed="false">
      <c r="B155" s="17"/>
      <c r="C155" s="17"/>
      <c r="E155" s="19"/>
      <c r="F155" s="20" t="str">
        <f aca="true">IF(J155="","",(INDIRECT("N" &amp; ROW() - 1) - N155))</f>
        <v/>
      </c>
      <c r="G155" s="21" t="str">
        <f aca="true">IF(J155 = "-", INDIRECT("D" &amp; ROW() - 1) * 1890,"")</f>
        <v/>
      </c>
      <c r="H155" s="21" t="str">
        <f aca="true">IF(J155 = "-", INDIRECT("C" &amp; ROW() - 1) ,"")</f>
        <v/>
      </c>
      <c r="R155" s="22" t="str">
        <f aca="true">IF(Q155 = "", "", Q155 / INDIRECT("D" &amp; ROW() - 1) )</f>
        <v/>
      </c>
      <c r="S155" s="22" t="str">
        <f aca="true">IF(J155="-",IF(ISNUMBER(SEARCH(",", INDIRECT("B" &amp; ROW() - 1) )),1,""), "")</f>
        <v/>
      </c>
      <c r="T155" s="0"/>
      <c r="AMJ155" s="0"/>
    </row>
    <row r="156" customFormat="false" ht="13.8" hidden="false" customHeight="false" outlineLevel="0" collapsed="false">
      <c r="B156" s="17"/>
      <c r="C156" s="17"/>
      <c r="E156" s="23"/>
      <c r="F156" s="24" t="str">
        <f aca="true">IF(J156="","",(INDIRECT("N" &amp; ROW() - 1) - N156))</f>
        <v/>
      </c>
      <c r="G156" s="25" t="str">
        <f aca="true">IF(J156 = "-", INDIRECT("D" &amp; ROW() - 1) * 1890,"")</f>
        <v/>
      </c>
      <c r="H156" s="25" t="str">
        <f aca="true">IF(J156 = "-", INDIRECT("C" &amp; ROW() - 1) ,"")</f>
        <v/>
      </c>
      <c r="R156" s="26" t="str">
        <f aca="true">IF(Q156 = "", "", Q156 / INDIRECT("D" &amp; ROW() - 1) )</f>
        <v/>
      </c>
      <c r="S156" s="26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7"/>
      <c r="C157" s="17"/>
      <c r="E157" s="23"/>
      <c r="F157" s="24" t="str">
        <f aca="true">IF(J157="","",(INDIRECT("N" &amp; ROW() - 1) - N157))</f>
        <v/>
      </c>
      <c r="G157" s="25" t="str">
        <f aca="true">IF(J157 = "-", INDIRECT("D" &amp; ROW() - 1) * 1890,"")</f>
        <v/>
      </c>
      <c r="H157" s="25" t="str">
        <f aca="true">IF(J157 = "-", INDIRECT("C" &amp; ROW() - 1) ,"")</f>
        <v/>
      </c>
      <c r="R157" s="26" t="str">
        <f aca="true">IF(Q157 = "", "", Q157 / INDIRECT("D" &amp; ROW() - 1) )</f>
        <v/>
      </c>
      <c r="S157" s="26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7"/>
      <c r="C158" s="17"/>
      <c r="E158" s="23"/>
      <c r="F158" s="24" t="str">
        <f aca="true">IF(J158="","",(INDIRECT("N" &amp; ROW() - 1) - N158))</f>
        <v/>
      </c>
      <c r="G158" s="25" t="str">
        <f aca="true">IF(J158 = "-", INDIRECT("D" &amp; ROW() - 1) * 1890,"")</f>
        <v/>
      </c>
      <c r="H158" s="25" t="str">
        <f aca="true">IF(J158 = "-", INDIRECT("C" &amp; ROW() - 1) ,"")</f>
        <v/>
      </c>
      <c r="R158" s="26" t="str">
        <f aca="true">IF(Q158 = "", "", Q158 / INDIRECT("D" &amp; ROW() - 1) )</f>
        <v/>
      </c>
      <c r="S158" s="26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7"/>
      <c r="C159" s="17"/>
      <c r="E159" s="23"/>
      <c r="F159" s="24" t="str">
        <f aca="true">IF(J159="","",(INDIRECT("N" &amp; ROW() - 1) - N159))</f>
        <v/>
      </c>
      <c r="G159" s="25" t="str">
        <f aca="true">IF(J159 = "-", INDIRECT("D" &amp; ROW() - 1) * 1890,"")</f>
        <v/>
      </c>
      <c r="H159" s="25" t="str">
        <f aca="true">IF(J159 = "-", INDIRECT("C" &amp; ROW() - 1) ,"")</f>
        <v/>
      </c>
      <c r="R159" s="26" t="str">
        <f aca="true">IF(Q159 = "", "", Q159 / INDIRECT("D" &amp; ROW() - 1) )</f>
        <v/>
      </c>
      <c r="S159" s="26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7"/>
      <c r="C160" s="17"/>
      <c r="E160" s="23"/>
      <c r="F160" s="24" t="str">
        <f aca="true">IF(J160="","",(INDIRECT("N" &amp; ROW() - 1) - N160))</f>
        <v/>
      </c>
      <c r="G160" s="25" t="str">
        <f aca="true">IF(J160 = "-", INDIRECT("D" &amp; ROW() - 1) * 1890,"")</f>
        <v/>
      </c>
      <c r="H160" s="25" t="str">
        <f aca="true">IF(J160 = "-", INDIRECT("C" &amp; ROW() - 1) ,"")</f>
        <v/>
      </c>
      <c r="R160" s="26" t="str">
        <f aca="true">IF(Q160 = "", "", Q160 / INDIRECT("D" &amp; ROW() - 1) )</f>
        <v/>
      </c>
      <c r="S160" s="26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7"/>
      <c r="C161" s="17"/>
      <c r="E161" s="23"/>
      <c r="F161" s="24" t="str">
        <f aca="true">IF(J161="","",(INDIRECT("N" &amp; ROW() - 1) - N161))</f>
        <v/>
      </c>
      <c r="G161" s="25" t="str">
        <f aca="true">IF(J161 = "-", INDIRECT("D" &amp; ROW() - 1) * 1890,"")</f>
        <v/>
      </c>
      <c r="H161" s="25" t="str">
        <f aca="true">IF(J161 = "-", INDIRECT("C" &amp; ROW() - 1) ,"")</f>
        <v/>
      </c>
      <c r="R161" s="26" t="str">
        <f aca="true">IF(Q161 = "", "", Q161 / INDIRECT("D" &amp; ROW() - 1) )</f>
        <v/>
      </c>
      <c r="S161" s="26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7"/>
      <c r="C162" s="17"/>
      <c r="E162" s="23"/>
      <c r="F162" s="24" t="str">
        <f aca="true">IF(J162="","",(INDIRECT("N" &amp; ROW() - 1) - N162))</f>
        <v/>
      </c>
      <c r="G162" s="25" t="str">
        <f aca="true">IF(J162 = "-", INDIRECT("D" &amp; ROW() - 1) * 1890,"")</f>
        <v/>
      </c>
      <c r="H162" s="25" t="str">
        <f aca="true">IF(J162 = "-", INDIRECT("C" &amp; ROW() - 1) ,"")</f>
        <v/>
      </c>
      <c r="R162" s="26" t="str">
        <f aca="true">IF(Q162 = "", "", Q162 / INDIRECT("D" &amp; ROW() - 1) )</f>
        <v/>
      </c>
      <c r="S162" s="26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7"/>
      <c r="C163" s="17"/>
      <c r="E163" s="23"/>
      <c r="F163" s="24" t="str">
        <f aca="true">IF(J163="","",(INDIRECT("N" &amp; ROW() - 1) - N163))</f>
        <v/>
      </c>
      <c r="G163" s="25" t="str">
        <f aca="true">IF(J163 = "-", INDIRECT("D" &amp; ROW() - 1) * 1890,"")</f>
        <v/>
      </c>
      <c r="H163" s="25" t="str">
        <f aca="true">IF(J163 = "-", INDIRECT("C" &amp; ROW() - 1) ,"")</f>
        <v/>
      </c>
      <c r="R163" s="26" t="str">
        <f aca="true">IF(Q163 = "", "", Q163 / INDIRECT("D" &amp; ROW() - 1) )</f>
        <v/>
      </c>
      <c r="S163" s="26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7"/>
      <c r="C164" s="17"/>
      <c r="E164" s="23"/>
      <c r="F164" s="24" t="str">
        <f aca="true">IF(J164="","",(INDIRECT("N" &amp; ROW() - 1) - N164))</f>
        <v/>
      </c>
      <c r="G164" s="25" t="str">
        <f aca="true">IF(J164 = "-", INDIRECT("D" &amp; ROW() - 1) * 1890,"")</f>
        <v/>
      </c>
      <c r="H164" s="25" t="str">
        <f aca="true">IF(J164 = "-", INDIRECT("C" &amp; ROW() - 1) ,"")</f>
        <v/>
      </c>
      <c r="R164" s="26" t="str">
        <f aca="true">IF(Q164 = "", "", Q164 / INDIRECT("D" &amp; ROW() - 1) )</f>
        <v/>
      </c>
      <c r="S164" s="26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7"/>
      <c r="C165" s="17"/>
      <c r="E165" s="23"/>
      <c r="F165" s="24" t="str">
        <f aca="true">IF(J165="","",(INDIRECT("N" &amp; ROW() - 1) - N165))</f>
        <v/>
      </c>
      <c r="G165" s="25" t="str">
        <f aca="true">IF(J165 = "-", INDIRECT("D" &amp; ROW() - 1) * 1890,"")</f>
        <v/>
      </c>
      <c r="H165" s="25" t="str">
        <f aca="true">IF(J165 = "-", INDIRECT("C" &amp; ROW() - 1) ,"")</f>
        <v/>
      </c>
      <c r="R165" s="26" t="str">
        <f aca="true">IF(Q165 = "", "", Q165 / INDIRECT("D" &amp; ROW() - 1) )</f>
        <v/>
      </c>
      <c r="S165" s="26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7"/>
      <c r="C166" s="17"/>
      <c r="E166" s="23"/>
      <c r="F166" s="24" t="str">
        <f aca="true">IF(J166="","",(INDIRECT("N" &amp; ROW() - 1) - N166))</f>
        <v/>
      </c>
      <c r="H166" s="25" t="str">
        <f aca="true">IF(J166 = "-", INDIRECT("C" &amp; ROW() - 1) ,"")</f>
        <v/>
      </c>
      <c r="R166" s="26" t="str">
        <f aca="true">IF(Q166 = "", "", Q166 / INDIRECT("D" &amp; ROW() - 1) )</f>
        <v/>
      </c>
      <c r="S166" s="26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7"/>
      <c r="C167" s="17"/>
      <c r="E167" s="23"/>
      <c r="F167" s="24" t="str">
        <f aca="true">IF(J167="","",(INDIRECT("N" &amp; ROW() - 1) - N167))</f>
        <v/>
      </c>
      <c r="H167" s="25" t="str">
        <f aca="true">IF(J167 = "-", INDIRECT("C" &amp; ROW() - 1) ,"")</f>
        <v/>
      </c>
      <c r="R167" s="26" t="str">
        <f aca="true">IF(Q167 = "", "", Q167 / INDIRECT("D" &amp; ROW() - 1) )</f>
        <v/>
      </c>
      <c r="S167" s="26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7"/>
      <c r="C168" s="17"/>
      <c r="E168" s="23"/>
      <c r="F168" s="24" t="str">
        <f aca="true">IF(J168="","",(INDIRECT("N" &amp; ROW() - 1) - N168))</f>
        <v/>
      </c>
      <c r="H168" s="25" t="str">
        <f aca="true">IF(J168 = "-", INDIRECT("C" &amp; ROW() - 1) ,"")</f>
        <v/>
      </c>
      <c r="R168" s="26" t="str">
        <f aca="true">IF(Q168 = "", "", Q168 / INDIRECT("D" &amp; ROW() - 1) )</f>
        <v/>
      </c>
      <c r="S168" s="26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7"/>
      <c r="C169" s="17"/>
      <c r="E169" s="23"/>
      <c r="F169" s="24" t="str">
        <f aca="true">IF(J169="","",(INDIRECT("N" &amp; ROW() - 1) - N169))</f>
        <v/>
      </c>
      <c r="H169" s="25" t="str">
        <f aca="true">IF(J169 = "-", INDIRECT("C" &amp; ROW() - 1) ,"")</f>
        <v/>
      </c>
      <c r="R169" s="26" t="str">
        <f aca="true">IF(Q169 = "", "", Q169 / INDIRECT("D" &amp; ROW() - 1) )</f>
        <v/>
      </c>
      <c r="S169" s="26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7"/>
      <c r="C170" s="17"/>
      <c r="E170" s="23"/>
      <c r="F170" s="24" t="str">
        <f aca="true">IF(J170="","",(INDIRECT("N" &amp; ROW() - 1) - N170))</f>
        <v/>
      </c>
      <c r="H170" s="25" t="str">
        <f aca="true">IF(J170 = "-", INDIRECT("C" &amp; ROW() - 1) ,"")</f>
        <v/>
      </c>
      <c r="R170" s="26" t="str">
        <f aca="true">IF(Q170 = "", "", Q170 / INDIRECT("D" &amp; ROW() - 1) )</f>
        <v/>
      </c>
      <c r="S170" s="26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7"/>
      <c r="C171" s="17"/>
      <c r="E171" s="23"/>
      <c r="F171" s="24" t="str">
        <f aca="true">IF(J171="","",(INDIRECT("N" &amp; ROW() - 1) - N171))</f>
        <v/>
      </c>
      <c r="H171" s="25" t="str">
        <f aca="true">IF(J171 = "-", INDIRECT("C" &amp; ROW() - 1) ,"")</f>
        <v/>
      </c>
      <c r="R171" s="26" t="str">
        <f aca="true">IF(Q171 = "", "", Q171 / INDIRECT("D" &amp; ROW() - 1) )</f>
        <v/>
      </c>
      <c r="S171" s="26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7"/>
      <c r="C172" s="17"/>
      <c r="E172" s="23"/>
      <c r="F172" s="24" t="str">
        <f aca="true">IF(J172="","",(INDIRECT("N" &amp; ROW() - 1) - N172))</f>
        <v/>
      </c>
      <c r="H172" s="25" t="str">
        <f aca="true">IF(J172 = "-", INDIRECT("C" &amp; ROW() - 1) ,"")</f>
        <v/>
      </c>
      <c r="R172" s="26" t="str">
        <f aca="true">IF(Q172 = "", "", Q172 / INDIRECT("D" &amp; ROW() - 1) )</f>
        <v/>
      </c>
      <c r="S172" s="26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7"/>
      <c r="C173" s="17"/>
      <c r="E173" s="23"/>
      <c r="F173" s="24" t="str">
        <f aca="true">IF(J173="","",(INDIRECT("N" &amp; ROW() - 1) - N173))</f>
        <v/>
      </c>
      <c r="H173" s="25" t="str">
        <f aca="true">IF(J173 = "-", INDIRECT("C" &amp; ROW() - 1) ,"")</f>
        <v/>
      </c>
      <c r="R173" s="26" t="str">
        <f aca="true">IF(Q173 = "", "", Q173 / INDIRECT("D" &amp; ROW() - 1) )</f>
        <v/>
      </c>
      <c r="S173" s="26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7"/>
      <c r="C174" s="17"/>
      <c r="E174" s="23"/>
      <c r="F174" s="24" t="str">
        <f aca="true">IF(J174="","",(INDIRECT("N" &amp; ROW() - 1) - N174))</f>
        <v/>
      </c>
      <c r="H174" s="25" t="str">
        <f aca="true">IF(J174 = "-", INDIRECT("C" &amp; ROW() - 1) ,"")</f>
        <v/>
      </c>
      <c r="R174" s="26" t="str">
        <f aca="true">IF(Q174 = "", "", Q174 / INDIRECT("D" &amp; ROW() - 1) )</f>
        <v/>
      </c>
      <c r="S174" s="26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7"/>
      <c r="C175" s="17"/>
      <c r="E175" s="23"/>
      <c r="F175" s="24" t="str">
        <f aca="true">IF(J175="","",(INDIRECT("N" &amp; ROW() - 1) - N175))</f>
        <v/>
      </c>
      <c r="H175" s="25" t="str">
        <f aca="true">IF(J175 = "-", INDIRECT("C" &amp; ROW() - 1) ,"")</f>
        <v/>
      </c>
      <c r="R175" s="26" t="str">
        <f aca="true">IF(Q175 = "", "", Q175 / INDIRECT("D" &amp; ROW() - 1) )</f>
        <v/>
      </c>
      <c r="S175" s="26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7"/>
      <c r="C176" s="17"/>
      <c r="E176" s="23"/>
      <c r="F176" s="24" t="str">
        <f aca="true">IF(J176="","",(INDIRECT("N" &amp; ROW() - 1) - N176))</f>
        <v/>
      </c>
      <c r="H176" s="25" t="str">
        <f aca="true">IF(J176 = "-", INDIRECT("C" &amp; ROW() - 1) ,"")</f>
        <v/>
      </c>
      <c r="R176" s="26" t="str">
        <f aca="true">IF(Q176 = "", "", Q176 / INDIRECT("D" &amp; ROW() - 1) )</f>
        <v/>
      </c>
      <c r="S176" s="26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7"/>
      <c r="C177" s="17"/>
      <c r="E177" s="23"/>
      <c r="F177" s="24" t="str">
        <f aca="true">IF(J177="","",(INDIRECT("N" &amp; ROW() - 1) - N177))</f>
        <v/>
      </c>
      <c r="H177" s="25" t="str">
        <f aca="true">IF(J177 = "-", INDIRECT("C" &amp; ROW() - 1) ,"")</f>
        <v/>
      </c>
      <c r="R177" s="26" t="str">
        <f aca="true">IF(Q177 = "", "", Q177 / INDIRECT("D" &amp; ROW() - 1) )</f>
        <v/>
      </c>
      <c r="S177" s="26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7"/>
      <c r="C178" s="17"/>
      <c r="E178" s="23"/>
      <c r="F178" s="24" t="str">
        <f aca="true">IF(J178="","",(INDIRECT("N" &amp; ROW() - 1) - N178))</f>
        <v/>
      </c>
      <c r="H178" s="25" t="str">
        <f aca="true">IF(J178 = "-", INDIRECT("C" &amp; ROW() - 1) ,"")</f>
        <v/>
      </c>
      <c r="R178" s="26" t="str">
        <f aca="true">IF(Q178 = "", "", Q178 / INDIRECT("D" &amp; ROW() - 1) )</f>
        <v/>
      </c>
      <c r="S178" s="26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7"/>
      <c r="C179" s="17"/>
      <c r="E179" s="23"/>
      <c r="F179" s="24" t="str">
        <f aca="true">IF(J179="","",(INDIRECT("N" &amp; ROW() - 1) - N179))</f>
        <v/>
      </c>
      <c r="H179" s="25" t="str">
        <f aca="true">IF(J179 = "-", INDIRECT("C" &amp; ROW() - 1) ,"")</f>
        <v/>
      </c>
      <c r="R179" s="26" t="str">
        <f aca="true">IF(Q179 = "", "", Q179 / INDIRECT("D" &amp; ROW() - 1) )</f>
        <v/>
      </c>
      <c r="S179" s="26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7"/>
      <c r="C180" s="17"/>
      <c r="E180" s="23"/>
      <c r="F180" s="24" t="str">
        <f aca="true">IF(J180="","",(INDIRECT("N" &amp; ROW() - 1) - N180))</f>
        <v/>
      </c>
      <c r="H180" s="25" t="str">
        <f aca="true">IF(J180 = "-", INDIRECT("C" &amp; ROW() - 1) ,"")</f>
        <v/>
      </c>
      <c r="R180" s="26" t="str">
        <f aca="true">IF(Q180 = "", "", Q180 / INDIRECT("D" &amp; ROW() - 1) )</f>
        <v/>
      </c>
      <c r="S180" s="26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7"/>
      <c r="C181" s="17"/>
      <c r="E181" s="23"/>
      <c r="F181" s="24" t="str">
        <f aca="true">IF(J181="","",(INDIRECT("N" &amp; ROW() - 1) - N181))</f>
        <v/>
      </c>
      <c r="H181" s="25" t="str">
        <f aca="true">IF(J181 = "-", INDIRECT("C" &amp; ROW() - 1) ,"")</f>
        <v/>
      </c>
      <c r="R181" s="26" t="str">
        <f aca="true">IF(Q181 = "", "", Q181 / INDIRECT("D" &amp; ROW() - 1) )</f>
        <v/>
      </c>
      <c r="S181" s="26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7"/>
      <c r="C182" s="17"/>
      <c r="E182" s="23"/>
      <c r="F182" s="24" t="str">
        <f aca="true">IF(J182="","",(INDIRECT("N" &amp; ROW() - 1) - N182))</f>
        <v/>
      </c>
      <c r="H182" s="25" t="str">
        <f aca="true">IF(J182 = "-", INDIRECT("C" &amp; ROW() - 1) ,"")</f>
        <v/>
      </c>
      <c r="R182" s="26" t="str">
        <f aca="true">IF(Q182 = "", "", Q182 / INDIRECT("D" &amp; ROW() - 1) )</f>
        <v/>
      </c>
      <c r="S182" s="26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7"/>
      <c r="C183" s="17"/>
      <c r="E183" s="23"/>
      <c r="F183" s="24" t="str">
        <f aca="true">IF(J183="","",(INDIRECT("N" &amp; ROW() - 1) - N183))</f>
        <v/>
      </c>
      <c r="H183" s="25" t="str">
        <f aca="true">IF(J183 = "-", INDIRECT("C" &amp; ROW() - 1) ,"")</f>
        <v/>
      </c>
      <c r="R183" s="26" t="str">
        <f aca="true">IF(Q183 = "", "", Q183 / INDIRECT("D" &amp; ROW() - 1) )</f>
        <v/>
      </c>
      <c r="S183" s="26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7"/>
      <c r="C184" s="17"/>
      <c r="E184" s="23"/>
      <c r="F184" s="24" t="str">
        <f aca="true">IF(J184="","",(INDIRECT("N" &amp; ROW() - 1) - N184))</f>
        <v/>
      </c>
      <c r="H184" s="25" t="str">
        <f aca="true">IF(J184 = "-", INDIRECT("C" &amp; ROW() - 1) ,"")</f>
        <v/>
      </c>
      <c r="R184" s="26" t="str">
        <f aca="true">IF(Q184 = "", "", Q184 / INDIRECT("D" &amp; ROW() - 1) )</f>
        <v/>
      </c>
      <c r="S184" s="26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7"/>
      <c r="C185" s="17"/>
      <c r="E185" s="23"/>
      <c r="F185" s="24" t="str">
        <f aca="true">IF(J185="","",(INDIRECT("N" &amp; ROW() - 1) - N185))</f>
        <v/>
      </c>
      <c r="H185" s="25" t="str">
        <f aca="true">IF(J185 = "-", INDIRECT("C" &amp; ROW() - 1) ,"")</f>
        <v/>
      </c>
      <c r="R185" s="26"/>
      <c r="S185" s="26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7"/>
      <c r="C186" s="17"/>
      <c r="E186" s="23"/>
      <c r="F186" s="24" t="str">
        <f aca="true">IF(J186="","",(INDIRECT("N" &amp; ROW() - 1) - N186))</f>
        <v/>
      </c>
      <c r="H186" s="25" t="str">
        <f aca="true">IF(J186 = "-", INDIRECT("C" &amp; ROW() - 1) ,"")</f>
        <v/>
      </c>
      <c r="R186" s="26"/>
      <c r="S186" s="26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7"/>
      <c r="C187" s="17"/>
      <c r="E187" s="23"/>
      <c r="F187" s="24" t="str">
        <f aca="true">IF(J187="","",(INDIRECT("N" &amp; ROW() - 1) - N187))</f>
        <v/>
      </c>
      <c r="H187" s="25" t="str">
        <f aca="true">IF(J187 = "-", INDIRECT("C" &amp; ROW() - 1) ,"")</f>
        <v/>
      </c>
      <c r="R187" s="26"/>
      <c r="S187" s="26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7"/>
      <c r="C188" s="17"/>
      <c r="E188" s="23"/>
      <c r="F188" s="24" t="str">
        <f aca="true">IF(J188="","",(INDIRECT("N" &amp; ROW() - 1) - N188))</f>
        <v/>
      </c>
      <c r="H188" s="25" t="str">
        <f aca="true">IF(J188 = "-", INDIRECT("C" &amp; ROW() - 1) ,"")</f>
        <v/>
      </c>
      <c r="R188" s="26"/>
      <c r="S188" s="26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7"/>
      <c r="C189" s="17"/>
      <c r="E189" s="23"/>
      <c r="F189" s="24" t="str">
        <f aca="true">IF(J189="","",(INDIRECT("N" &amp; ROW() - 1) - N189))</f>
        <v/>
      </c>
      <c r="H189" s="25" t="str">
        <f aca="true">IF(J189 = "-", INDIRECT("C" &amp; ROW() - 1) ,"")</f>
        <v/>
      </c>
      <c r="R189" s="26"/>
      <c r="S189" s="26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7"/>
      <c r="C190" s="17"/>
      <c r="E190" s="23"/>
      <c r="F190" s="24" t="str">
        <f aca="true">IF(J190="","",(INDIRECT("N" &amp; ROW() - 1) - N190))</f>
        <v/>
      </c>
      <c r="H190" s="25" t="str">
        <f aca="true">IF(J190 = "-", INDIRECT("C" &amp; ROW() - 1) ,"")</f>
        <v/>
      </c>
      <c r="R190" s="26"/>
      <c r="S190" s="26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7"/>
      <c r="C191" s="17"/>
      <c r="E191" s="23"/>
      <c r="F191" s="24" t="str">
        <f aca="true">IF(J191="","",(INDIRECT("N" &amp; ROW() - 1) - N191))</f>
        <v/>
      </c>
      <c r="H191" s="25" t="str">
        <f aca="true">IF(J191 = "-", INDIRECT("C" &amp; ROW() - 1) ,"")</f>
        <v/>
      </c>
      <c r="R191" s="26"/>
      <c r="S191" s="26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7"/>
      <c r="C192" s="17"/>
      <c r="E192" s="23"/>
      <c r="F192" s="24" t="str">
        <f aca="true">IF(J192="","",(INDIRECT("N" &amp; ROW() - 1) - N192))</f>
        <v/>
      </c>
      <c r="H192" s="25" t="str">
        <f aca="true">IF(J192 = "-", INDIRECT("C" &amp; ROW() - 1) ,"")</f>
        <v/>
      </c>
      <c r="R192" s="26"/>
      <c r="S192" s="26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7"/>
      <c r="C193" s="17"/>
      <c r="E193" s="23"/>
      <c r="F193" s="24" t="str">
        <f aca="true">IF(J193="","",(INDIRECT("N" &amp; ROW() - 1) - N193))</f>
        <v/>
      </c>
      <c r="H193" s="25" t="str">
        <f aca="true">IF(J193 = "-", INDIRECT("C" &amp; ROW() - 1) ,"")</f>
        <v/>
      </c>
      <c r="R193" s="26"/>
      <c r="S193" s="26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7"/>
      <c r="C194" s="17"/>
      <c r="E194" s="23"/>
      <c r="F194" s="24" t="str">
        <f aca="true">IF(J194="","",(INDIRECT("N" &amp; ROW() - 1) - N194))</f>
        <v/>
      </c>
      <c r="H194" s="25" t="str">
        <f aca="true">IF(J194 = "-", INDIRECT("C" &amp; ROW() - 1) ,"")</f>
        <v/>
      </c>
      <c r="R194" s="26"/>
      <c r="S194" s="26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7"/>
      <c r="C195" s="17"/>
      <c r="E195" s="23"/>
      <c r="F195" s="24" t="str">
        <f aca="true">IF(J195="","",(INDIRECT("N" &amp; ROW() - 1) - N195))</f>
        <v/>
      </c>
      <c r="H195" s="25" t="str">
        <f aca="true">IF(J195 = "-", INDIRECT("C" &amp; ROW() - 1) ,"")</f>
        <v/>
      </c>
      <c r="R195" s="26"/>
      <c r="S195" s="26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7"/>
      <c r="C196" s="17"/>
      <c r="E196" s="23"/>
      <c r="F196" s="24" t="str">
        <f aca="true">IF(J196="","",(INDIRECT("N" &amp; ROW() - 1) - N196))</f>
        <v/>
      </c>
      <c r="H196" s="25" t="str">
        <f aca="true">IF(J196 = "-", INDIRECT("C" &amp; ROW() - 1) ,"")</f>
        <v/>
      </c>
      <c r="R196" s="26"/>
      <c r="S196" s="26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7"/>
      <c r="C197" s="17"/>
      <c r="E197" s="23"/>
      <c r="F197" s="24" t="str">
        <f aca="true">IF(J197="","",(INDIRECT("N" &amp; ROW() - 1) - N197))</f>
        <v/>
      </c>
      <c r="H197" s="25" t="str">
        <f aca="true">IF(J197 = "-", INDIRECT("C" &amp; ROW() - 1) ,"")</f>
        <v/>
      </c>
      <c r="R197" s="26"/>
      <c r="S197" s="26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7"/>
      <c r="C198" s="17"/>
      <c r="E198" s="23"/>
      <c r="F198" s="23"/>
      <c r="H198" s="25" t="str">
        <f aca="true">IF(J198 = "-", INDIRECT("C" &amp; ROW() - 1) ,"")</f>
        <v/>
      </c>
      <c r="R198" s="26"/>
      <c r="S198" s="26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7"/>
      <c r="C199" s="17"/>
      <c r="E199" s="23"/>
      <c r="F199" s="23"/>
      <c r="H199" s="25" t="str">
        <f aca="true">IF(J199 = "-", INDIRECT("C" &amp; ROW() - 1) ,"")</f>
        <v/>
      </c>
      <c r="R199" s="26"/>
      <c r="S199" s="26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7"/>
      <c r="C200" s="17"/>
      <c r="E200" s="23"/>
      <c r="F200" s="23"/>
      <c r="H200" s="25" t="str">
        <f aca="true">IF(J200 = "-", INDIRECT("C" &amp; ROW() - 1) ,"")</f>
        <v/>
      </c>
      <c r="R200" s="26"/>
      <c r="S200" s="26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7"/>
      <c r="C201" s="17"/>
      <c r="E201" s="23"/>
      <c r="F201" s="23"/>
      <c r="H201" s="25" t="str">
        <f aca="true">IF(J201 = "-", INDIRECT("C" &amp; ROW() - 1) ,"")</f>
        <v/>
      </c>
      <c r="R201" s="26"/>
      <c r="S201" s="26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7"/>
      <c r="C202" s="17"/>
      <c r="E202" s="23"/>
      <c r="F202" s="23"/>
      <c r="H202" s="25" t="str">
        <f aca="true">IF(J202 = "-", INDIRECT("C" &amp; ROW() - 1) ,"")</f>
        <v/>
      </c>
      <c r="R202" s="26"/>
      <c r="S202" s="26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7"/>
      <c r="C203" s="17"/>
      <c r="E203" s="23"/>
      <c r="F203" s="23"/>
      <c r="H203" s="25" t="str">
        <f aca="true">IF(J203 = "-", INDIRECT("C" &amp; ROW() - 1) ,"")</f>
        <v/>
      </c>
      <c r="R203" s="26"/>
      <c r="S203" s="26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7"/>
      <c r="C204" s="17"/>
      <c r="E204" s="23"/>
      <c r="F204" s="23"/>
      <c r="H204" s="25" t="str">
        <f aca="true">IF(J204 = "-", INDIRECT("C" &amp; ROW() - 1) ,"")</f>
        <v/>
      </c>
      <c r="R204" s="26"/>
      <c r="S204" s="26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7"/>
      <c r="C205" s="17"/>
      <c r="E205" s="23"/>
      <c r="F205" s="23"/>
      <c r="H205" s="25" t="str">
        <f aca="true">IF(J205 = "-", INDIRECT("C" &amp; ROW() - 1) ,"")</f>
        <v/>
      </c>
      <c r="R205" s="26"/>
      <c r="S205" s="26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7"/>
      <c r="C206" s="17"/>
      <c r="E206" s="23"/>
      <c r="F206" s="23"/>
      <c r="H206" s="25" t="str">
        <f aca="true">IF(J206 = "-", INDIRECT("C" &amp; ROW() - 1) ,"")</f>
        <v/>
      </c>
      <c r="R206" s="26"/>
      <c r="S206" s="26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7"/>
      <c r="C207" s="17"/>
      <c r="E207" s="23"/>
      <c r="F207" s="23"/>
      <c r="H207" s="25" t="str">
        <f aca="true">IF(J207 = "-", INDIRECT("C" &amp; ROW() - 1) ,"")</f>
        <v/>
      </c>
      <c r="R207" s="26"/>
      <c r="S207" s="26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7"/>
      <c r="C208" s="17"/>
      <c r="E208" s="23"/>
      <c r="F208" s="23"/>
      <c r="H208" s="25" t="str">
        <f aca="true">IF(J208 = "-", INDIRECT("C" &amp; ROW() - 1) ,"")</f>
        <v/>
      </c>
      <c r="R208" s="26"/>
      <c r="S208" s="26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7"/>
      <c r="C209" s="17"/>
      <c r="E209" s="23"/>
      <c r="F209" s="23"/>
      <c r="H209" s="25" t="str">
        <f aca="true">IF(J209 = "-", INDIRECT("C" &amp; ROW() - 1) ,"")</f>
        <v/>
      </c>
      <c r="R209" s="26"/>
      <c r="S209" s="26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7"/>
      <c r="C210" s="17"/>
      <c r="E210" s="23"/>
      <c r="H210" s="25" t="str">
        <f aca="true">IF(J210 = "-", INDIRECT("C" &amp; ROW() - 1) ,"")</f>
        <v/>
      </c>
      <c r="R210" s="26"/>
      <c r="S210" s="26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7"/>
      <c r="C211" s="17"/>
      <c r="E211" s="23"/>
      <c r="H211" s="25" t="str">
        <f aca="true">IF(J211 = "-", INDIRECT("C" &amp; ROW() - 1) ,"")</f>
        <v/>
      </c>
      <c r="R211" s="26"/>
      <c r="S211" s="26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7"/>
      <c r="C212" s="17"/>
      <c r="E212" s="23"/>
      <c r="H212" s="25" t="str">
        <f aca="true">IF(J212 = "-", INDIRECT("C" &amp; ROW() - 1) ,"")</f>
        <v/>
      </c>
      <c r="R212" s="26"/>
      <c r="S212" s="26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7"/>
      <c r="C213" s="17"/>
      <c r="E213" s="23"/>
      <c r="H213" s="25" t="str">
        <f aca="true">IF(J213 = "-", INDIRECT("C" &amp; ROW() - 1) ,"")</f>
        <v/>
      </c>
      <c r="R213" s="26"/>
      <c r="S213" s="26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7"/>
      <c r="C214" s="17"/>
      <c r="E214" s="23"/>
      <c r="H214" s="25" t="str">
        <f aca="true">IF(J214 = "-", INDIRECT("C" &amp; ROW() - 1) ,"")</f>
        <v/>
      </c>
      <c r="R214" s="26"/>
      <c r="S214" s="26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7"/>
      <c r="C215" s="17"/>
      <c r="E215" s="23"/>
      <c r="H215" s="25" t="str">
        <f aca="true">IF(J215 = "-", INDIRECT("C" &amp; ROW() - 1) ,"")</f>
        <v/>
      </c>
      <c r="R215" s="26"/>
      <c r="S215" s="26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7"/>
      <c r="C216" s="17"/>
      <c r="E216" s="23"/>
      <c r="H216" s="25" t="str">
        <f aca="true">IF(J216 = "-", INDIRECT("C" &amp; ROW() - 1) ,"")</f>
        <v/>
      </c>
      <c r="R216" s="26"/>
      <c r="S216" s="26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7"/>
      <c r="C217" s="17"/>
      <c r="E217" s="23"/>
      <c r="H217" s="25" t="str">
        <f aca="true">IF(J217 = "-", INDIRECT("C" &amp; ROW() - 1) ,"")</f>
        <v/>
      </c>
      <c r="R217" s="26"/>
      <c r="S217" s="26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7"/>
      <c r="C218" s="17"/>
      <c r="E218" s="23"/>
      <c r="H218" s="25" t="str">
        <f aca="true">IF(J218 = "-", INDIRECT("C" &amp; ROW() - 1) ,"")</f>
        <v/>
      </c>
      <c r="R218" s="26"/>
      <c r="S218" s="26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7"/>
      <c r="C219" s="17"/>
      <c r="E219" s="23"/>
      <c r="H219" s="25" t="str">
        <f aca="true">IF(J219 = "-", INDIRECT("C" &amp; ROW() - 1) ,"")</f>
        <v/>
      </c>
      <c r="R219" s="26"/>
      <c r="S219" s="26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7"/>
      <c r="C220" s="17"/>
      <c r="E220" s="23"/>
      <c r="H220" s="25" t="str">
        <f aca="true">IF(J220 = "-", INDIRECT("C" &amp; ROW() - 1) ,"")</f>
        <v/>
      </c>
      <c r="R220" s="26"/>
      <c r="S220" s="26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7"/>
      <c r="C221" s="17"/>
      <c r="E221" s="23"/>
      <c r="H221" s="25" t="str">
        <f aca="true">IF(J221 = "-", INDIRECT("C" &amp; ROW() - 1) ,"")</f>
        <v/>
      </c>
      <c r="R221" s="26"/>
      <c r="S221" s="26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7"/>
      <c r="C222" s="17"/>
      <c r="E222" s="23"/>
      <c r="H222" s="25" t="str">
        <f aca="true">IF(J222 = "-", INDIRECT("C" &amp; ROW() - 1) ,"")</f>
        <v/>
      </c>
      <c r="R222" s="26"/>
      <c r="S222" s="26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7"/>
      <c r="C223" s="17"/>
      <c r="E223" s="23"/>
      <c r="H223" s="25" t="str">
        <f aca="true">IF(J223 = "-", INDIRECT("C" &amp; ROW() - 1) ,"")</f>
        <v/>
      </c>
      <c r="R223" s="26"/>
      <c r="S223" s="26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7"/>
      <c r="C224" s="17"/>
      <c r="E224" s="23"/>
      <c r="H224" s="25" t="str">
        <f aca="true">IF(J224 = "-", INDIRECT("C" &amp; ROW() - 1) ,"")</f>
        <v/>
      </c>
      <c r="R224" s="26"/>
      <c r="S224" s="26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7"/>
      <c r="C225" s="17"/>
      <c r="E225" s="23"/>
      <c r="H225" s="25" t="str">
        <f aca="true">IF(J225 = "-", INDIRECT("C" &amp; ROW() - 1) ,"")</f>
        <v/>
      </c>
      <c r="R225" s="26"/>
      <c r="S225" s="26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7"/>
      <c r="C226" s="17"/>
      <c r="E226" s="23"/>
      <c r="H226" s="25" t="str">
        <f aca="true">IF(J226 = "-", INDIRECT("C" &amp; ROW() - 1) ,"")</f>
        <v/>
      </c>
      <c r="R226" s="26"/>
      <c r="S226" s="26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7"/>
      <c r="C227" s="17"/>
      <c r="E227" s="23"/>
      <c r="H227" s="25" t="str">
        <f aca="true">IF(J227 = "-", INDIRECT("C" &amp; ROW() - 1) ,"")</f>
        <v/>
      </c>
      <c r="R227" s="26"/>
      <c r="S227" s="26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7"/>
      <c r="C228" s="17"/>
      <c r="E228" s="23"/>
      <c r="H228" s="25" t="str">
        <f aca="true">IF(J228 = "-", INDIRECT("C" &amp; ROW() - 1) ,"")</f>
        <v/>
      </c>
      <c r="R228" s="26"/>
      <c r="S228" s="26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7"/>
      <c r="C229" s="17"/>
      <c r="E229" s="23"/>
      <c r="H229" s="25" t="str">
        <f aca="true">IF(J229 = "-", INDIRECT("C" &amp; ROW() - 1) ,"")</f>
        <v/>
      </c>
      <c r="R229" s="26"/>
      <c r="S229" s="26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7"/>
      <c r="C230" s="17"/>
      <c r="E230" s="23"/>
      <c r="H230" s="25" t="str">
        <f aca="true">IF(J230 = "-", INDIRECT("C" &amp; ROW() - 1) ,"")</f>
        <v/>
      </c>
      <c r="R230" s="26"/>
      <c r="S230" s="26"/>
    </row>
    <row r="231" customFormat="false" ht="13.8" hidden="false" customHeight="false" outlineLevel="0" collapsed="false">
      <c r="B231" s="17"/>
      <c r="C231" s="17"/>
      <c r="E231" s="23"/>
      <c r="H231" s="25" t="str">
        <f aca="true">IF(J231 = "-", INDIRECT("C" &amp; ROW() - 1) ,"")</f>
        <v/>
      </c>
      <c r="R231" s="26"/>
      <c r="S231" s="26"/>
    </row>
    <row r="232" customFormat="false" ht="13.8" hidden="false" customHeight="false" outlineLevel="0" collapsed="false">
      <c r="B232" s="17"/>
      <c r="C232" s="17"/>
      <c r="E232" s="23"/>
      <c r="H232" s="25" t="str">
        <f aca="true">IF(J232 = "-", INDIRECT("C" &amp; ROW() - 1) ,"")</f>
        <v/>
      </c>
      <c r="R232" s="26"/>
      <c r="S232" s="26"/>
    </row>
    <row r="233" customFormat="false" ht="13.8" hidden="false" customHeight="false" outlineLevel="0" collapsed="false">
      <c r="B233" s="17"/>
      <c r="C233" s="17"/>
      <c r="E233" s="23"/>
      <c r="H233" s="25" t="str">
        <f aca="true">IF(J233 = "-", INDIRECT("C" &amp; ROW() - 1) ,"")</f>
        <v/>
      </c>
      <c r="R233" s="26"/>
      <c r="S233" s="26"/>
    </row>
    <row r="234" customFormat="false" ht="13.8" hidden="false" customHeight="false" outlineLevel="0" collapsed="false">
      <c r="B234" s="17"/>
      <c r="C234" s="17"/>
      <c r="E234" s="23"/>
      <c r="H234" s="25" t="str">
        <f aca="true">IF(J234 = "-", INDIRECT("C" &amp; ROW() - 1) ,"")</f>
        <v/>
      </c>
      <c r="R234" s="26"/>
      <c r="S234" s="26"/>
    </row>
    <row r="235" customFormat="false" ht="13.8" hidden="false" customHeight="false" outlineLevel="0" collapsed="false">
      <c r="B235" s="17"/>
      <c r="C235" s="17"/>
      <c r="E235" s="23"/>
      <c r="H235" s="25" t="str">
        <f aca="true">IF(J235 = "-", INDIRECT("C" &amp; ROW() - 1) ,"")</f>
        <v/>
      </c>
      <c r="R235" s="26"/>
      <c r="S235" s="26"/>
    </row>
    <row r="236" customFormat="false" ht="13.8" hidden="false" customHeight="false" outlineLevel="0" collapsed="false">
      <c r="B236" s="17"/>
      <c r="C236" s="17"/>
      <c r="E236" s="23"/>
      <c r="H236" s="25" t="str">
        <f aca="true">IF(J236 = "-", INDIRECT("C" &amp; ROW() - 1) ,"")</f>
        <v/>
      </c>
      <c r="R236" s="26"/>
      <c r="S236" s="26"/>
    </row>
    <row r="237" customFormat="false" ht="13.8" hidden="false" customHeight="false" outlineLevel="0" collapsed="false">
      <c r="B237" s="17"/>
      <c r="C237" s="17"/>
      <c r="E237" s="23"/>
      <c r="H237" s="25" t="str">
        <f aca="true">IF(J237 = "-", INDIRECT("C" &amp; ROW() - 1) ,"")</f>
        <v/>
      </c>
      <c r="R237" s="26"/>
      <c r="S237" s="26"/>
    </row>
    <row r="238" customFormat="false" ht="13.8" hidden="false" customHeight="false" outlineLevel="0" collapsed="false">
      <c r="B238" s="17"/>
      <c r="C238" s="17"/>
      <c r="E238" s="23"/>
      <c r="H238" s="25" t="str">
        <f aca="true">IF(J238 = "-", INDIRECT("C" &amp; ROW() - 1) ,"")</f>
        <v/>
      </c>
      <c r="R238" s="26"/>
      <c r="S238" s="26"/>
    </row>
    <row r="239" customFormat="false" ht="13.8" hidden="false" customHeight="false" outlineLevel="0" collapsed="false">
      <c r="B239" s="17"/>
      <c r="C239" s="17"/>
      <c r="E239" s="23"/>
      <c r="H239" s="25" t="str">
        <f aca="true">IF(J239 = "-", INDIRECT("C" &amp; ROW() - 1) ,"")</f>
        <v/>
      </c>
      <c r="R239" s="26"/>
      <c r="S239" s="26"/>
    </row>
    <row r="240" customFormat="false" ht="13.8" hidden="false" customHeight="false" outlineLevel="0" collapsed="false">
      <c r="B240" s="17"/>
      <c r="C240" s="17"/>
      <c r="E240" s="23"/>
      <c r="H240" s="25" t="str">
        <f aca="true">IF(J240 = "-", INDIRECT("C" &amp; ROW() - 1) ,"")</f>
        <v/>
      </c>
      <c r="R240" s="26"/>
      <c r="S240" s="26"/>
    </row>
    <row r="241" customFormat="false" ht="13.8" hidden="false" customHeight="false" outlineLevel="0" collapsed="false">
      <c r="B241" s="17"/>
      <c r="C241" s="17"/>
      <c r="E241" s="23"/>
      <c r="H241" s="25" t="str">
        <f aca="true">IF(J241 = "-", INDIRECT("C" &amp; ROW() - 1) ,"")</f>
        <v/>
      </c>
      <c r="R241" s="26"/>
      <c r="S241" s="26"/>
    </row>
    <row r="242" customFormat="false" ht="13.8" hidden="false" customHeight="false" outlineLevel="0" collapsed="false">
      <c r="B242" s="17"/>
      <c r="C242" s="17"/>
      <c r="E242" s="23"/>
      <c r="H242" s="25" t="str">
        <f aca="true">IF(J242 = "-", INDIRECT("C" &amp; ROW() - 1) ,"")</f>
        <v/>
      </c>
      <c r="R242" s="26"/>
      <c r="S242" s="26"/>
    </row>
    <row r="243" customFormat="false" ht="13.8" hidden="false" customHeight="false" outlineLevel="0" collapsed="false">
      <c r="B243" s="17"/>
      <c r="C243" s="17"/>
      <c r="E243" s="23"/>
      <c r="H243" s="25" t="str">
        <f aca="true">IF(J243 = "-", INDIRECT("C" &amp; ROW() - 1) ,"")</f>
        <v/>
      </c>
      <c r="R243" s="26"/>
      <c r="S243" s="26"/>
    </row>
    <row r="244" customFormat="false" ht="13.8" hidden="false" customHeight="false" outlineLevel="0" collapsed="false">
      <c r="B244" s="17"/>
      <c r="C244" s="17"/>
      <c r="E244" s="23"/>
      <c r="H244" s="25" t="str">
        <f aca="true">IF(J244 = "-", INDIRECT("C" &amp; ROW() - 1) ,"")</f>
        <v/>
      </c>
      <c r="R244" s="26"/>
      <c r="S244" s="26"/>
    </row>
    <row r="245" customFormat="false" ht="13.8" hidden="false" customHeight="false" outlineLevel="0" collapsed="false">
      <c r="B245" s="17"/>
      <c r="C245" s="17"/>
      <c r="E245" s="23"/>
      <c r="H245" s="25" t="str">
        <f aca="true">IF(J245 = "-", INDIRECT("C" &amp; ROW() - 1) ,"")</f>
        <v/>
      </c>
      <c r="R245" s="26"/>
      <c r="S245" s="26"/>
    </row>
    <row r="246" customFormat="false" ht="13.8" hidden="false" customHeight="false" outlineLevel="0" collapsed="false">
      <c r="B246" s="17"/>
      <c r="C246" s="17"/>
      <c r="E246" s="23"/>
      <c r="H246" s="25" t="str">
        <f aca="true">IF(J246 = "-", INDIRECT("C" &amp; ROW() - 1) ,"")</f>
        <v/>
      </c>
      <c r="R246" s="26"/>
      <c r="S246" s="26"/>
    </row>
    <row r="247" customFormat="false" ht="13.8" hidden="false" customHeight="false" outlineLevel="0" collapsed="false">
      <c r="B247" s="17"/>
      <c r="C247" s="17"/>
      <c r="E247" s="23"/>
      <c r="H247" s="25" t="str">
        <f aca="true">IF(J247 = "-", INDIRECT("C" &amp; ROW() - 1) ,"")</f>
        <v/>
      </c>
      <c r="R247" s="26"/>
      <c r="S247" s="26"/>
    </row>
    <row r="248" customFormat="false" ht="13.8" hidden="false" customHeight="false" outlineLevel="0" collapsed="false">
      <c r="B248" s="17"/>
      <c r="C248" s="17"/>
      <c r="E248" s="23"/>
      <c r="H248" s="25" t="str">
        <f aca="true">IF(J248 = "-", INDIRECT("C" &amp; ROW() - 1) ,"")</f>
        <v/>
      </c>
      <c r="R248" s="26"/>
      <c r="S248" s="26"/>
    </row>
    <row r="249" customFormat="false" ht="13.8" hidden="false" customHeight="false" outlineLevel="0" collapsed="false">
      <c r="B249" s="17"/>
      <c r="C249" s="17"/>
      <c r="E249" s="23"/>
      <c r="H249" s="25" t="str">
        <f aca="true">IF(J249 = "-", INDIRECT("C" &amp; ROW() - 1) ,"")</f>
        <v/>
      </c>
      <c r="R249" s="26"/>
      <c r="S249" s="26"/>
    </row>
    <row r="250" customFormat="false" ht="13.8" hidden="false" customHeight="false" outlineLevel="0" collapsed="false">
      <c r="B250" s="17"/>
      <c r="C250" s="17"/>
      <c r="E250" s="23"/>
      <c r="H250" s="25" t="str">
        <f aca="true">IF(J250 = "-", INDIRECT("C" &amp; ROW() - 1) ,"")</f>
        <v/>
      </c>
      <c r="R250" s="26"/>
      <c r="S250" s="26"/>
    </row>
    <row r="251" customFormat="false" ht="13.8" hidden="false" customHeight="false" outlineLevel="0" collapsed="false">
      <c r="B251" s="17"/>
      <c r="C251" s="17"/>
      <c r="E251" s="23"/>
      <c r="H251" s="25" t="str">
        <f aca="true">IF(J251 = "-", INDIRECT("C" &amp; ROW() - 1) ,"")</f>
        <v/>
      </c>
      <c r="R251" s="26"/>
      <c r="S251" s="26"/>
    </row>
    <row r="252" customFormat="false" ht="13.8" hidden="false" customHeight="false" outlineLevel="0" collapsed="false">
      <c r="B252" s="17"/>
      <c r="C252" s="17"/>
      <c r="E252" s="23"/>
      <c r="H252" s="25" t="str">
        <f aca="true">IF(J252 = "-", INDIRECT("C" &amp; ROW() - 1) ,"")</f>
        <v/>
      </c>
      <c r="R252" s="26"/>
      <c r="S252" s="26"/>
    </row>
    <row r="253" customFormat="false" ht="13.8" hidden="false" customHeight="false" outlineLevel="0" collapsed="false">
      <c r="B253" s="17"/>
      <c r="C253" s="17"/>
      <c r="E253" s="23"/>
      <c r="H253" s="25" t="str">
        <f aca="true">IF(J253 = "-", INDIRECT("C" &amp; ROW() - 1) ,"")</f>
        <v/>
      </c>
      <c r="R253" s="26"/>
      <c r="S253" s="26"/>
    </row>
    <row r="254" customFormat="false" ht="13.8" hidden="false" customHeight="false" outlineLevel="0" collapsed="false">
      <c r="B254" s="17"/>
      <c r="C254" s="17"/>
      <c r="E254" s="23"/>
      <c r="H254" s="25" t="str">
        <f aca="true">IF(J254 = "-", INDIRECT("C" &amp; ROW() - 1) ,"")</f>
        <v/>
      </c>
      <c r="R254" s="26"/>
      <c r="S254" s="26"/>
    </row>
    <row r="255" customFormat="false" ht="13.8" hidden="false" customHeight="false" outlineLevel="0" collapsed="false">
      <c r="B255" s="17"/>
      <c r="C255" s="17"/>
      <c r="E255" s="23"/>
      <c r="H255" s="25" t="str">
        <f aca="true">IF(J255 = "-", INDIRECT("C" &amp; ROW() - 1) ,"")</f>
        <v/>
      </c>
      <c r="R255" s="26"/>
      <c r="S255" s="26"/>
    </row>
    <row r="256" customFormat="false" ht="13.8" hidden="false" customHeight="false" outlineLevel="0" collapsed="false">
      <c r="B256" s="17"/>
      <c r="C256" s="17"/>
      <c r="E256" s="23"/>
      <c r="H256" s="25" t="str">
        <f aca="true">IF(J256 = "-", INDIRECT("C" &amp; ROW() - 1) ,"")</f>
        <v/>
      </c>
      <c r="R256" s="26"/>
      <c r="S256" s="26"/>
    </row>
    <row r="257" customFormat="false" ht="13.8" hidden="false" customHeight="false" outlineLevel="0" collapsed="false">
      <c r="B257" s="17"/>
      <c r="C257" s="17"/>
      <c r="E257" s="23"/>
      <c r="H257" s="25" t="str">
        <f aca="true">IF(J257 = "-", INDIRECT("C" &amp; ROW() - 1) ,"")</f>
        <v/>
      </c>
      <c r="R257" s="26"/>
      <c r="S257" s="26"/>
    </row>
    <row r="258" customFormat="false" ht="13.8" hidden="false" customHeight="false" outlineLevel="0" collapsed="false">
      <c r="B258" s="17"/>
      <c r="C258" s="17"/>
      <c r="E258" s="23"/>
      <c r="H258" s="25" t="str">
        <f aca="true">IF(J258 = "-", INDIRECT("C" &amp; ROW() - 1) ,"")</f>
        <v/>
      </c>
      <c r="R258" s="26"/>
      <c r="S258" s="26"/>
    </row>
    <row r="259" customFormat="false" ht="13.8" hidden="false" customHeight="false" outlineLevel="0" collapsed="false">
      <c r="B259" s="17"/>
      <c r="C259" s="17"/>
      <c r="E259" s="23"/>
      <c r="H259" s="25" t="str">
        <f aca="true">IF(J259 = "-", INDIRECT("C" &amp; ROW() - 1) ,"")</f>
        <v/>
      </c>
      <c r="R259" s="26"/>
      <c r="S259" s="26"/>
    </row>
    <row r="260" customFormat="false" ht="13.8" hidden="false" customHeight="false" outlineLevel="0" collapsed="false">
      <c r="B260" s="17"/>
      <c r="C260" s="17"/>
      <c r="E260" s="23"/>
      <c r="H260" s="25" t="str">
        <f aca="true">IF(J260 = "-", INDIRECT("C" &amp; ROW() - 1) ,"")</f>
        <v/>
      </c>
      <c r="R260" s="26"/>
      <c r="S260" s="26"/>
    </row>
    <row r="261" customFormat="false" ht="13.8" hidden="false" customHeight="false" outlineLevel="0" collapsed="false">
      <c r="B261" s="17"/>
      <c r="C261" s="17"/>
      <c r="E261" s="23"/>
      <c r="H261" s="25" t="str">
        <f aca="true">IF(J261 = "-", INDIRECT("C" &amp; ROW() - 1) ,"")</f>
        <v/>
      </c>
      <c r="R261" s="26"/>
      <c r="S261" s="26"/>
    </row>
    <row r="262" customFormat="false" ht="13.8" hidden="false" customHeight="false" outlineLevel="0" collapsed="false">
      <c r="B262" s="17"/>
      <c r="C262" s="17"/>
      <c r="E262" s="23"/>
      <c r="H262" s="25" t="str">
        <f aca="true">IF(J262 = "-", INDIRECT("C" &amp; ROW() - 1) ,"")</f>
        <v/>
      </c>
      <c r="R262" s="26"/>
      <c r="S262" s="26"/>
    </row>
    <row r="263" customFormat="false" ht="13.8" hidden="false" customHeight="false" outlineLevel="0" collapsed="false">
      <c r="B263" s="17"/>
      <c r="C263" s="17"/>
      <c r="E263" s="23"/>
      <c r="H263" s="25" t="str">
        <f aca="true">IF(J263 = "-", INDIRECT("C" &amp; ROW() - 1) ,"")</f>
        <v/>
      </c>
      <c r="R263" s="26"/>
      <c r="S263" s="26"/>
    </row>
    <row r="264" customFormat="false" ht="13.8" hidden="false" customHeight="false" outlineLevel="0" collapsed="false">
      <c r="B264" s="17"/>
      <c r="C264" s="17"/>
      <c r="E264" s="23"/>
      <c r="H264" s="25" t="str">
        <f aca="true">IF(J264 = "-", INDIRECT("C" &amp; ROW() - 1) ,"")</f>
        <v/>
      </c>
      <c r="R264" s="26"/>
      <c r="S264" s="26"/>
    </row>
    <row r="265" customFormat="false" ht="13.8" hidden="false" customHeight="false" outlineLevel="0" collapsed="false">
      <c r="B265" s="17"/>
      <c r="C265" s="17"/>
      <c r="E265" s="23"/>
      <c r="H265" s="25" t="str">
        <f aca="true">IF(J265 = "-", INDIRECT("C" &amp; ROW() - 1) ,"")</f>
        <v/>
      </c>
      <c r="R265" s="26"/>
      <c r="S265" s="26"/>
    </row>
    <row r="266" customFormat="false" ht="13.8" hidden="false" customHeight="false" outlineLevel="0" collapsed="false">
      <c r="B266" s="17"/>
      <c r="C266" s="17"/>
      <c r="E266" s="23"/>
      <c r="H266" s="25" t="str">
        <f aca="true">IF(J266 = "-", INDIRECT("C" &amp; ROW() - 1) ,"")</f>
        <v/>
      </c>
      <c r="R266" s="26"/>
      <c r="S266" s="26"/>
    </row>
    <row r="267" customFormat="false" ht="13.8" hidden="false" customHeight="false" outlineLevel="0" collapsed="false">
      <c r="B267" s="17"/>
      <c r="C267" s="17"/>
      <c r="E267" s="23"/>
      <c r="H267" s="25" t="str">
        <f aca="true">IF(J267 = "-", INDIRECT("C" &amp; ROW() - 1) ,"")</f>
        <v/>
      </c>
      <c r="R267" s="26"/>
      <c r="S267" s="26"/>
    </row>
    <row r="268" customFormat="false" ht="13.8" hidden="false" customHeight="false" outlineLevel="0" collapsed="false">
      <c r="B268" s="17"/>
      <c r="C268" s="17"/>
      <c r="E268" s="23"/>
      <c r="H268" s="25" t="str">
        <f aca="true">IF(J268 = "-", INDIRECT("C" &amp; ROW() - 1) ,"")</f>
        <v/>
      </c>
    </row>
    <row r="269" customFormat="false" ht="13.8" hidden="false" customHeight="false" outlineLevel="0" collapsed="false">
      <c r="B269" s="17"/>
      <c r="C269" s="17"/>
      <c r="E269" s="23"/>
      <c r="H269" s="25" t="str">
        <f aca="true">IF(J269 = "-", INDIRECT("C" &amp; ROW() - 1) ,"")</f>
        <v/>
      </c>
    </row>
    <row r="270" customFormat="false" ht="13.8" hidden="false" customHeight="false" outlineLevel="0" collapsed="false">
      <c r="B270" s="17"/>
      <c r="C270" s="17"/>
      <c r="E270" s="23"/>
      <c r="H270" s="25" t="str">
        <f aca="true">IF(J270 = "-", INDIRECT("C" &amp; ROW() - 1) ,"")</f>
        <v/>
      </c>
    </row>
    <row r="271" customFormat="false" ht="13.8" hidden="false" customHeight="false" outlineLevel="0" collapsed="false">
      <c r="B271" s="17"/>
      <c r="C271" s="17"/>
      <c r="E271" s="23"/>
      <c r="H271" s="25" t="str">
        <f aca="true">IF(J271 = "-", INDIRECT("C" &amp; ROW() - 1) ,"")</f>
        <v/>
      </c>
    </row>
    <row r="272" customFormat="false" ht="13.8" hidden="false" customHeight="false" outlineLevel="0" collapsed="false">
      <c r="B272" s="17"/>
      <c r="C272" s="17"/>
      <c r="E272" s="23"/>
      <c r="H272" s="25" t="str">
        <f aca="true">IF(J272 = "-", INDIRECT("C" &amp; ROW() - 1) ,"")</f>
        <v/>
      </c>
    </row>
    <row r="273" customFormat="false" ht="13.8" hidden="false" customHeight="false" outlineLevel="0" collapsed="false">
      <c r="B273" s="17"/>
      <c r="C273" s="17"/>
      <c r="E273" s="23"/>
      <c r="H273" s="25" t="str">
        <f aca="true">IF(J273 = "-", INDIRECT("C" &amp; ROW() - 1) ,"")</f>
        <v/>
      </c>
    </row>
    <row r="274" customFormat="false" ht="13.8" hidden="false" customHeight="false" outlineLevel="0" collapsed="false">
      <c r="B274" s="17"/>
      <c r="C274" s="17"/>
      <c r="E274" s="23"/>
      <c r="H274" s="25" t="str">
        <f aca="true">IF(J274 = "-", INDIRECT("C" &amp; ROW() - 1) ,"")</f>
        <v/>
      </c>
    </row>
    <row r="275" customFormat="false" ht="13.8" hidden="false" customHeight="false" outlineLevel="0" collapsed="false">
      <c r="B275" s="17"/>
      <c r="C275" s="17"/>
      <c r="E275" s="23"/>
      <c r="H275" s="25" t="str">
        <f aca="true">IF(J275 = "-", INDIRECT("C" &amp; ROW() - 1) ,"")</f>
        <v/>
      </c>
    </row>
    <row r="276" customFormat="false" ht="13.8" hidden="false" customHeight="false" outlineLevel="0" collapsed="false">
      <c r="B276" s="17"/>
      <c r="C276" s="17"/>
      <c r="E276" s="23"/>
      <c r="H276" s="25" t="str">
        <f aca="true">IF(J276 = "-", INDIRECT("C" &amp; ROW() - 1) ,"")</f>
        <v/>
      </c>
    </row>
    <row r="277" customFormat="false" ht="13.8" hidden="false" customHeight="false" outlineLevel="0" collapsed="false">
      <c r="B277" s="17"/>
      <c r="C277" s="17"/>
      <c r="E277" s="23"/>
      <c r="H277" s="25" t="str">
        <f aca="true">IF(J277 = "-", INDIRECT("C" &amp; ROW() - 1) ,"")</f>
        <v/>
      </c>
    </row>
    <row r="278" customFormat="false" ht="13.8" hidden="false" customHeight="false" outlineLevel="0" collapsed="false">
      <c r="B278" s="17"/>
      <c r="C278" s="17"/>
      <c r="E278" s="23"/>
      <c r="H278" s="25" t="str">
        <f aca="true">IF(J278 = "-", INDIRECT("C" &amp; ROW() - 1) ,"")</f>
        <v/>
      </c>
    </row>
    <row r="279" customFormat="false" ht="13.8" hidden="false" customHeight="false" outlineLevel="0" collapsed="false">
      <c r="B279" s="17"/>
      <c r="C279" s="17"/>
      <c r="E279" s="23"/>
      <c r="H279" s="25" t="str">
        <f aca="true">IF(J279 = "-", INDIRECT("C" &amp; ROW() - 1) ,"")</f>
        <v/>
      </c>
    </row>
    <row r="280" customFormat="false" ht="13.8" hidden="false" customHeight="false" outlineLevel="0" collapsed="false">
      <c r="B280" s="17"/>
      <c r="C280" s="17"/>
      <c r="E280" s="23"/>
      <c r="H280" s="25" t="str">
        <f aca="true">IF(J280 = "-", INDIRECT("C" &amp; ROW() - 1) ,"")</f>
        <v/>
      </c>
    </row>
    <row r="281" customFormat="false" ht="13.8" hidden="false" customHeight="false" outlineLevel="0" collapsed="false">
      <c r="B281" s="17"/>
      <c r="C281" s="17"/>
      <c r="E281" s="23"/>
      <c r="H281" s="25" t="str">
        <f aca="true">IF(J281 = "-", INDIRECT("C" &amp; ROW() - 1) ,"")</f>
        <v/>
      </c>
    </row>
    <row r="282" customFormat="false" ht="13.8" hidden="false" customHeight="false" outlineLevel="0" collapsed="false">
      <c r="B282" s="17"/>
      <c r="C282" s="17"/>
      <c r="E282" s="23"/>
      <c r="H282" s="25" t="str">
        <f aca="true">IF(J282 = "-", INDIRECT("C" &amp; ROW() - 1) ,"")</f>
        <v/>
      </c>
    </row>
    <row r="283" customFormat="false" ht="13.8" hidden="false" customHeight="false" outlineLevel="0" collapsed="false">
      <c r="B283" s="17"/>
      <c r="C283" s="17"/>
      <c r="E283" s="23"/>
      <c r="H283" s="25" t="str">
        <f aca="true">IF(J283 = "-", INDIRECT("C" &amp; ROW() - 1) ,"")</f>
        <v/>
      </c>
    </row>
    <row r="284" customFormat="false" ht="13.8" hidden="false" customHeight="false" outlineLevel="0" collapsed="false">
      <c r="B284" s="17"/>
      <c r="C284" s="17"/>
      <c r="E284" s="23"/>
      <c r="H284" s="25" t="str">
        <f aca="true">IF(J284 = "-", INDIRECT("C" &amp; ROW() - 1) ,"")</f>
        <v/>
      </c>
    </row>
    <row r="285" customFormat="false" ht="13.8" hidden="false" customHeight="false" outlineLevel="0" collapsed="false">
      <c r="B285" s="17"/>
      <c r="C285" s="17"/>
      <c r="E285" s="23"/>
      <c r="H285" s="25" t="str">
        <f aca="true">IF(J285 = "-", INDIRECT("C" &amp; ROW() - 1) ,"")</f>
        <v/>
      </c>
    </row>
    <row r="286" customFormat="false" ht="13.8" hidden="false" customHeight="false" outlineLevel="0" collapsed="false">
      <c r="B286" s="17"/>
      <c r="C286" s="17"/>
      <c r="E286" s="23"/>
      <c r="H286" s="25" t="str">
        <f aca="true">IF(J286 = "-", INDIRECT("C" &amp; ROW() - 1) ,"")</f>
        <v/>
      </c>
    </row>
    <row r="287" customFormat="false" ht="13.8" hidden="false" customHeight="false" outlineLevel="0" collapsed="false">
      <c r="B287" s="17"/>
      <c r="C287" s="17"/>
      <c r="E287" s="23"/>
      <c r="H287" s="25" t="str">
        <f aca="true">IF(J287 = "-", INDIRECT("C" &amp; ROW() - 1) ,"")</f>
        <v/>
      </c>
    </row>
    <row r="288" customFormat="false" ht="13.8" hidden="false" customHeight="false" outlineLevel="0" collapsed="false">
      <c r="B288" s="17"/>
      <c r="C288" s="17"/>
      <c r="E288" s="23"/>
      <c r="H288" s="25" t="str">
        <f aca="true">IF(J288 = "-", INDIRECT("C" &amp; ROW() - 1) ,"")</f>
        <v/>
      </c>
    </row>
    <row r="289" customFormat="false" ht="13.8" hidden="false" customHeight="false" outlineLevel="0" collapsed="false">
      <c r="B289" s="17"/>
      <c r="C289" s="17"/>
      <c r="E289" s="23"/>
      <c r="H289" s="25" t="str">
        <f aca="true">IF(J289 = "-", INDIRECT("C" &amp; ROW() - 1) ,"")</f>
        <v/>
      </c>
    </row>
    <row r="290" customFormat="false" ht="13.8" hidden="false" customHeight="false" outlineLevel="0" collapsed="false">
      <c r="B290" s="17"/>
      <c r="C290" s="17"/>
      <c r="E290" s="23"/>
      <c r="H290" s="25" t="str">
        <f aca="true">IF(J290 = "-", INDIRECT("C" &amp; ROW() - 1) ,"")</f>
        <v/>
      </c>
    </row>
    <row r="291" customFormat="false" ht="13.8" hidden="false" customHeight="false" outlineLevel="0" collapsed="false">
      <c r="B291" s="17"/>
      <c r="C291" s="17"/>
      <c r="E291" s="23"/>
      <c r="H291" s="25" t="str">
        <f aca="true">IF(J291 = "-", INDIRECT("C" &amp; ROW() - 1) ,"")</f>
        <v/>
      </c>
    </row>
    <row r="292" customFormat="false" ht="13.8" hidden="false" customHeight="false" outlineLevel="0" collapsed="false">
      <c r="B292" s="17"/>
      <c r="C292" s="17"/>
      <c r="E292" s="23"/>
      <c r="H292" s="25" t="str">
        <f aca="true">IF(J292 = "-", INDIRECT("C" &amp; ROW() - 1) ,"")</f>
        <v/>
      </c>
    </row>
    <row r="293" customFormat="false" ht="13.8" hidden="false" customHeight="false" outlineLevel="0" collapsed="false">
      <c r="B293" s="17"/>
      <c r="C293" s="17"/>
      <c r="E293" s="23"/>
      <c r="H293" s="25" t="str">
        <f aca="true">IF(J293 = "-", INDIRECT("C" &amp; ROW() - 1) ,"")</f>
        <v/>
      </c>
    </row>
    <row r="294" customFormat="false" ht="13.8" hidden="false" customHeight="false" outlineLevel="0" collapsed="false">
      <c r="B294" s="17"/>
      <c r="C294" s="17"/>
      <c r="E294" s="23"/>
      <c r="H294" s="25" t="str">
        <f aca="true">IF(J294 = "-", INDIRECT("C" &amp; ROW() - 1) ,"")</f>
        <v/>
      </c>
    </row>
    <row r="295" customFormat="false" ht="13.8" hidden="false" customHeight="false" outlineLevel="0" collapsed="false">
      <c r="B295" s="17"/>
      <c r="C295" s="17"/>
      <c r="E295" s="23"/>
      <c r="H295" s="25" t="str">
        <f aca="true">IF(J295 = "-", INDIRECT("C" &amp; ROW() - 1) ,"")</f>
        <v/>
      </c>
    </row>
    <row r="296" customFormat="false" ht="13.8" hidden="false" customHeight="false" outlineLevel="0" collapsed="false">
      <c r="B296" s="17"/>
      <c r="C296" s="17"/>
      <c r="E296" s="23"/>
      <c r="H296" s="25" t="str">
        <f aca="true">IF(J296 = "-", INDIRECT("C" &amp; ROW() - 1) ,"")</f>
        <v/>
      </c>
    </row>
    <row r="297" customFormat="false" ht="13.8" hidden="false" customHeight="false" outlineLevel="0" collapsed="false">
      <c r="B297" s="17"/>
      <c r="C297" s="17"/>
      <c r="E297" s="23"/>
      <c r="H297" s="25" t="str">
        <f aca="true">IF(J297 = "-", INDIRECT("C" &amp; ROW() - 1) ,"")</f>
        <v/>
      </c>
    </row>
    <row r="298" customFormat="false" ht="13.8" hidden="false" customHeight="false" outlineLevel="0" collapsed="false">
      <c r="B298" s="17"/>
      <c r="C298" s="17"/>
      <c r="E298" s="23"/>
      <c r="H298" s="25" t="str">
        <f aca="true">IF(J298 = "-", INDIRECT("C" &amp; ROW() - 1) ,"")</f>
        <v/>
      </c>
    </row>
    <row r="299" customFormat="false" ht="13.8" hidden="false" customHeight="false" outlineLevel="0" collapsed="false">
      <c r="B299" s="17"/>
      <c r="C299" s="17"/>
      <c r="E299" s="23"/>
      <c r="H299" s="25" t="str">
        <f aca="true">IF(J299 = "-", INDIRECT("C" &amp; ROW() - 1) ,"")</f>
        <v/>
      </c>
    </row>
    <row r="300" customFormat="false" ht="13.8" hidden="false" customHeight="false" outlineLevel="0" collapsed="false">
      <c r="B300" s="17"/>
      <c r="C300" s="17"/>
      <c r="E300" s="23"/>
      <c r="H300" s="25" t="str">
        <f aca="true">IF(J300 = "-", INDIRECT("C" &amp; ROW() - 1) ,"")</f>
        <v/>
      </c>
    </row>
    <row r="301" customFormat="false" ht="13.8" hidden="false" customHeight="false" outlineLevel="0" collapsed="false">
      <c r="B301" s="17"/>
      <c r="C301" s="17"/>
      <c r="E301" s="23"/>
      <c r="H301" s="25" t="str">
        <f aca="true">IF(J301 = "-", INDIRECT("C" &amp; ROW() - 1) ,"")</f>
        <v/>
      </c>
    </row>
    <row r="302" customFormat="false" ht="13.8" hidden="false" customHeight="false" outlineLevel="0" collapsed="false">
      <c r="B302" s="17"/>
      <c r="C302" s="17"/>
      <c r="E302" s="23"/>
      <c r="H302" s="25" t="str">
        <f aca="true">IF(J302 = "-", INDIRECT("C" &amp; ROW() - 1) ,"")</f>
        <v/>
      </c>
    </row>
    <row r="303" customFormat="false" ht="13.8" hidden="false" customHeight="false" outlineLevel="0" collapsed="false">
      <c r="B303" s="17"/>
      <c r="C303" s="17"/>
      <c r="E303" s="23"/>
      <c r="H303" s="25" t="str">
        <f aca="true">IF(J303 = "-", INDIRECT("C" &amp; ROW() - 1) ,"")</f>
        <v/>
      </c>
    </row>
    <row r="304" customFormat="false" ht="13.8" hidden="false" customHeight="false" outlineLevel="0" collapsed="false">
      <c r="B304" s="17"/>
      <c r="C304" s="17"/>
      <c r="E304" s="23"/>
      <c r="H304" s="25" t="str">
        <f aca="true">IF(J304 = "-", INDIRECT("C" &amp; ROW() - 1) ,"")</f>
        <v/>
      </c>
    </row>
    <row r="305" customFormat="false" ht="13.8" hidden="false" customHeight="false" outlineLevel="0" collapsed="false">
      <c r="B305" s="17"/>
      <c r="C305" s="17"/>
      <c r="E305" s="23"/>
      <c r="H305" s="25" t="str">
        <f aca="true">IF(J305 = "-", INDIRECT("C" &amp; ROW() - 1) ,"")</f>
        <v/>
      </c>
    </row>
    <row r="306" customFormat="false" ht="13.8" hidden="false" customHeight="false" outlineLevel="0" collapsed="false">
      <c r="B306" s="17"/>
      <c r="C306" s="17"/>
      <c r="E306" s="23"/>
      <c r="H306" s="25" t="str">
        <f aca="true">IF(J306 = "-", INDIRECT("C" &amp; ROW() - 1) ,"")</f>
        <v/>
      </c>
    </row>
    <row r="307" customFormat="false" ht="13.8" hidden="false" customHeight="false" outlineLevel="0" collapsed="false">
      <c r="B307" s="17"/>
      <c r="C307" s="17"/>
      <c r="E307" s="23"/>
      <c r="H307" s="25" t="str">
        <f aca="true">IF(J307 = "-", INDIRECT("C" &amp; ROW() - 1) ,"")</f>
        <v/>
      </c>
    </row>
    <row r="308" customFormat="false" ht="13.8" hidden="false" customHeight="false" outlineLevel="0" collapsed="false">
      <c r="B308" s="17"/>
      <c r="C308" s="17"/>
      <c r="E308" s="23"/>
      <c r="H308" s="25" t="str">
        <f aca="true">IF(J308 = "-", INDIRECT("C" &amp; ROW() - 1) ,"")</f>
        <v/>
      </c>
    </row>
    <row r="309" customFormat="false" ht="13.8" hidden="false" customHeight="false" outlineLevel="0" collapsed="false">
      <c r="B309" s="17"/>
      <c r="C309" s="17"/>
      <c r="E309" s="23"/>
      <c r="H309" s="25" t="str">
        <f aca="true">IF(J309 = "-", INDIRECT("C" &amp; ROW() - 1) ,"")</f>
        <v/>
      </c>
    </row>
    <row r="310" customFormat="false" ht="13.8" hidden="false" customHeight="false" outlineLevel="0" collapsed="false">
      <c r="B310" s="17"/>
      <c r="C310" s="17"/>
      <c r="E310" s="23"/>
      <c r="H310" s="25" t="str">
        <f aca="true">IF(J310 = "-", INDIRECT("C" &amp; ROW() - 1) ,"")</f>
        <v/>
      </c>
    </row>
    <row r="311" customFormat="false" ht="13.8" hidden="false" customHeight="false" outlineLevel="0" collapsed="false">
      <c r="B311" s="17"/>
      <c r="C311" s="17"/>
      <c r="E311" s="23"/>
      <c r="H311" s="25" t="str">
        <f aca="true">IF(J311 = "-", INDIRECT("C" &amp; ROW() - 1) ,"")</f>
        <v/>
      </c>
    </row>
    <row r="312" customFormat="false" ht="13.8" hidden="false" customHeight="false" outlineLevel="0" collapsed="false">
      <c r="B312" s="17"/>
      <c r="C312" s="17"/>
      <c r="E312" s="23"/>
      <c r="H312" s="25" t="str">
        <f aca="true">IF(J312 = "-", INDIRECT("C" &amp; ROW() - 1) ,"")</f>
        <v/>
      </c>
    </row>
    <row r="313" customFormat="false" ht="13.8" hidden="false" customHeight="false" outlineLevel="0" collapsed="false">
      <c r="B313" s="17"/>
      <c r="C313" s="17"/>
      <c r="E313" s="23"/>
      <c r="H313" s="25" t="str">
        <f aca="true">IF(J313 = "-", INDIRECT("C" &amp; ROW() - 1) ,"")</f>
        <v/>
      </c>
    </row>
    <row r="314" customFormat="false" ht="13.8" hidden="false" customHeight="false" outlineLevel="0" collapsed="false">
      <c r="B314" s="17"/>
      <c r="C314" s="17"/>
      <c r="E314" s="23"/>
      <c r="H314" s="25" t="str">
        <f aca="true">IF(J314 = "-", INDIRECT("C" &amp; ROW() - 1) ,"")</f>
        <v/>
      </c>
    </row>
    <row r="315" customFormat="false" ht="13.8" hidden="false" customHeight="false" outlineLevel="0" collapsed="false">
      <c r="B315" s="17"/>
      <c r="C315" s="17"/>
      <c r="E315" s="23"/>
      <c r="H315" s="25" t="str">
        <f aca="true">IF(J315 = "-", INDIRECT("C" &amp; ROW() - 1) ,"")</f>
        <v/>
      </c>
    </row>
    <row r="316" customFormat="false" ht="13.8" hidden="false" customHeight="false" outlineLevel="0" collapsed="false">
      <c r="B316" s="17"/>
      <c r="C316" s="17"/>
      <c r="E316" s="23"/>
      <c r="H316" s="25" t="str">
        <f aca="true">IF(J316 = "-", INDIRECT("C" &amp; ROW() - 1) ,"")</f>
        <v/>
      </c>
    </row>
    <row r="317" customFormat="false" ht="13.8" hidden="false" customHeight="false" outlineLevel="0" collapsed="false">
      <c r="B317" s="17"/>
      <c r="C317" s="17"/>
      <c r="E317" s="23"/>
      <c r="H317" s="25" t="str">
        <f aca="true">IF(J317 = "-", INDIRECT("C" &amp; ROW() - 1) ,"")</f>
        <v/>
      </c>
    </row>
    <row r="318" customFormat="false" ht="13.8" hidden="false" customHeight="false" outlineLevel="0" collapsed="false">
      <c r="B318" s="17"/>
      <c r="C318" s="17"/>
      <c r="E318" s="23"/>
      <c r="H318" s="25" t="str">
        <f aca="true">IF(J318 = "-", INDIRECT("C" &amp; ROW() - 1) ,"")</f>
        <v/>
      </c>
    </row>
    <row r="319" customFormat="false" ht="13.8" hidden="false" customHeight="false" outlineLevel="0" collapsed="false">
      <c r="B319" s="17"/>
      <c r="C319" s="17"/>
      <c r="E319" s="23"/>
      <c r="H319" s="25" t="str">
        <f aca="true">IF(J319 = "-", INDIRECT("C" &amp; ROW() - 1) ,"")</f>
        <v/>
      </c>
    </row>
    <row r="320" customFormat="false" ht="13.8" hidden="false" customHeight="false" outlineLevel="0" collapsed="false">
      <c r="B320" s="17"/>
      <c r="C320" s="17"/>
      <c r="E320" s="23"/>
      <c r="H320" s="25" t="str">
        <f aca="true">IF(J320 = "-", INDIRECT("C" &amp; ROW() - 1) ,"")</f>
        <v/>
      </c>
    </row>
    <row r="321" customFormat="false" ht="13.8" hidden="false" customHeight="false" outlineLevel="0" collapsed="false">
      <c r="B321" s="17"/>
      <c r="C321" s="17"/>
      <c r="E321" s="23"/>
      <c r="H321" s="25" t="str">
        <f aca="true">IF(J321 = "-", INDIRECT("C" &amp; ROW() - 1) ,"")</f>
        <v/>
      </c>
    </row>
    <row r="322" customFormat="false" ht="13.8" hidden="false" customHeight="false" outlineLevel="0" collapsed="false">
      <c r="B322" s="17"/>
      <c r="C322" s="17"/>
      <c r="H322" s="25" t="str">
        <f aca="true">IF(J322 = "-", INDIRECT("C" &amp; ROW() - 1) ,"")</f>
        <v/>
      </c>
    </row>
    <row r="323" customFormat="false" ht="13.8" hidden="false" customHeight="false" outlineLevel="0" collapsed="false">
      <c r="B323" s="17"/>
      <c r="C323" s="17"/>
      <c r="H323" s="25" t="str">
        <f aca="true">IF(J323 = "-", INDIRECT("C" &amp; ROW() - 1) ,"")</f>
        <v/>
      </c>
    </row>
    <row r="324" customFormat="false" ht="13.8" hidden="false" customHeight="false" outlineLevel="0" collapsed="false">
      <c r="B324" s="17"/>
      <c r="C324" s="17"/>
      <c r="H324" s="25" t="str">
        <f aca="true">IF(J324 = "-", INDIRECT("C" &amp; ROW() - 1) ,"")</f>
        <v/>
      </c>
    </row>
    <row r="325" customFormat="false" ht="13.8" hidden="false" customHeight="false" outlineLevel="0" collapsed="false">
      <c r="B325" s="17"/>
      <c r="C325" s="17"/>
      <c r="H325" s="25" t="str">
        <f aca="true">IF(J325 = "-", INDIRECT("C" &amp; ROW() - 1) ,"")</f>
        <v/>
      </c>
    </row>
    <row r="326" customFormat="false" ht="13.8" hidden="false" customHeight="false" outlineLevel="0" collapsed="false">
      <c r="B326" s="17"/>
      <c r="C326" s="17"/>
      <c r="H326" s="25" t="str">
        <f aca="true">IF(J326 = "-", INDIRECT("C" &amp; ROW() - 1) ,"")</f>
        <v/>
      </c>
    </row>
    <row r="327" customFormat="false" ht="13.8" hidden="false" customHeight="false" outlineLevel="0" collapsed="false">
      <c r="B327" s="17"/>
      <c r="C327" s="17"/>
    </row>
    <row r="328" customFormat="false" ht="13.8" hidden="false" customHeight="false" outlineLevel="0" collapsed="false">
      <c r="B328" s="17"/>
      <c r="C328" s="17"/>
    </row>
    <row r="329" customFormat="false" ht="13.8" hidden="false" customHeight="false" outlineLevel="0" collapsed="false">
      <c r="B329" s="17"/>
      <c r="C329" s="17"/>
    </row>
    <row r="330" customFormat="false" ht="13.8" hidden="false" customHeight="false" outlineLevel="0" collapsed="false">
      <c r="B330" s="17"/>
      <c r="C330" s="17"/>
    </row>
    <row r="331" customFormat="false" ht="13.8" hidden="false" customHeight="false" outlineLevel="0" collapsed="false">
      <c r="B331" s="17"/>
      <c r="C331" s="17"/>
    </row>
    <row r="332" customFormat="false" ht="13.8" hidden="false" customHeight="false" outlineLevel="0" collapsed="false">
      <c r="B332" s="17"/>
      <c r="C332" s="17"/>
    </row>
    <row r="333" customFormat="false" ht="13.8" hidden="false" customHeight="false" outlineLevel="0" collapsed="false">
      <c r="B333" s="17"/>
      <c r="C333" s="17"/>
    </row>
    <row r="334" customFormat="false" ht="13.8" hidden="false" customHeight="false" outlineLevel="0" collapsed="false">
      <c r="B334" s="17"/>
      <c r="C334" s="17"/>
    </row>
    <row r="335" customFormat="false" ht="13.8" hidden="false" customHeight="false" outlineLevel="0" collapsed="false">
      <c r="B335" s="17"/>
      <c r="C335" s="17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C335">
    <cfRule type="expression" priority="2" aboveAverage="0" equalAverage="0" bottom="0" percent="0" rank="0" text="" dxfId="0">
      <formula>$C3&lt;&gt;#ref!</formula>
    </cfRule>
    <cfRule type="expression" priority="3" aboveAverage="0" equalAverage="0" bottom="0" percent="0" rank="0" text="" dxfId="1">
      <formula>$C3&lt;&gt;#ref!</formula>
    </cfRule>
  </conditionalFormatting>
  <conditionalFormatting sqref="F5:F1048576">
    <cfRule type="expression" priority="4" aboveAverage="0" equalAverage="0" bottom="0" percent="0" rank="0" text="" dxfId="2">
      <formula>IF(H124="",0, F124)  &lt; - 0.05* IF(H124="",0,H124)</formula>
    </cfRule>
    <cfRule type="expression" priority="5" aboveAverage="0" equalAverage="0" bottom="0" percent="0" rank="0" text="" dxfId="3">
      <formula>AND(IF(H124="",0, F124)  &gt;= - 0.05* IF(H124="",0,H124), IF(H124="",0, F124) &lt; 0)</formula>
    </cfRule>
    <cfRule type="expression" priority="6" aboveAverage="0" equalAverage="0" bottom="0" percent="0" rank="0" text="" dxfId="3">
      <formula>AND(IF(H124="",0, F124)  &lt;= 0.05* IF(H124="",0,H124), IF(H124="",0, F124) &gt; 0)</formula>
    </cfRule>
    <cfRule type="expression" priority="7" aboveAverage="0" equalAverage="0" bottom="0" percent="0" rank="0" text="" dxfId="4">
      <formula>IF(H124="",0,F124)  &gt; 0.05* IF(H124="",0,H124)</formula>
    </cfRule>
  </conditionalFormatting>
  <conditionalFormatting sqref="B3:C335">
    <cfRule type="expression" priority="8" aboveAverage="0" equalAverage="0" bottom="0" percent="0" rank="0" text="" dxfId="0">
      <formula>$C3&lt;&gt;#ref!</formula>
    </cfRule>
    <cfRule type="expression" priority="9" aboveAverage="0" equalAverage="0" bottom="0" percent="0" rank="0" text="" dxfId="1">
      <formula>$C3&lt;&gt;#ref!</formula>
    </cfRule>
  </conditionalFormatting>
  <conditionalFormatting sqref="B3:C335">
    <cfRule type="expression" priority="10" aboveAverage="0" equalAverage="0" bottom="0" percent="0" rank="0" text="" dxfId="0">
      <formula>$C3&lt;&gt;#ref!</formula>
    </cfRule>
    <cfRule type="expression" priority="11" aboveAverage="0" equalAverage="0" bottom="0" percent="0" rank="0" text="" dxfId="1">
      <formula>$C3&lt;&gt;#ref!</formula>
    </cfRule>
  </conditionalFormatting>
  <conditionalFormatting sqref="F2">
    <cfRule type="expression" priority="12" aboveAverage="0" equalAverage="0" bottom="0" percent="0" rank="0" text="" dxfId="5">
      <formula>SUMIF(F3:F123,"&gt;0")-SUMIF(F3:F123,"&lt;0") &gt; 1</formula>
    </cfRule>
  </conditionalFormatting>
  <conditionalFormatting sqref="F2">
    <cfRule type="expression" priority="13" aboveAverage="0" equalAverage="0" bottom="0" percent="0" rank="0" text="" dxfId="2">
      <formula>IF(H2="",0, F2)  &lt; - 0.05* IF(H2="",0,H2)</formula>
    </cfRule>
    <cfRule type="expression" priority="14" aboveAverage="0" equalAverage="0" bottom="0" percent="0" rank="0" text="" dxfId="3">
      <formula>AND(IF(H2="",0, F2)  &gt;= - 0.05* IF(H2="",0,H2), IF(H2="",0, F2) &lt; 0)</formula>
    </cfRule>
    <cfRule type="expression" priority="15" aboveAverage="0" equalAverage="0" bottom="0" percent="0" rank="0" text="" dxfId="3">
      <formula>AND(IF(H2="",0, F2)  &lt;= 0.05* IF(H2="",0,H2), IF(H2="",0, F2) &gt; 0)</formula>
    </cfRule>
    <cfRule type="expression" priority="16" aboveAverage="0" equalAverage="0" bottom="0" percent="0" rank="0" text="" dxfId="4">
      <formula>IF(H2="",0,F2)  &gt; 0.05* IF(H2="",0,H2)</formula>
    </cfRule>
  </conditionalFormatting>
  <conditionalFormatting sqref="B3:C335">
    <cfRule type="expression" priority="17" aboveAverage="0" equalAverage="0" bottom="0" percent="0" rank="0" text="" dxfId="0">
      <formula>$C3&lt;&gt;#ref!</formula>
    </cfRule>
    <cfRule type="expression" priority="18" aboveAverage="0" equalAverage="0" bottom="0" percent="0" rank="0" text="" dxfId="1">
      <formula>$C3&lt;&gt;#ref!</formula>
    </cfRule>
  </conditionalFormatting>
  <conditionalFormatting sqref="B3:C335">
    <cfRule type="expression" priority="19" aboveAverage="0" equalAverage="0" bottom="0" percent="0" rank="0" text="" dxfId="0">
      <formula>$C3&lt;&gt;#ref!</formula>
    </cfRule>
    <cfRule type="expression" priority="20" aboveAverage="0" equalAverage="0" bottom="0" percent="0" rank="0" text="" dxfId="1">
      <formula>$C3&lt;&gt;#ref!</formula>
    </cfRule>
  </conditionalFormatting>
  <conditionalFormatting sqref="B3:C335">
    <cfRule type="expression" priority="21" aboveAverage="0" equalAverage="0" bottom="0" percent="0" rank="0" text="" dxfId="0">
      <formula>$C3&lt;&gt;#ref!</formula>
    </cfRule>
    <cfRule type="expression" priority="22" aboveAverage="0" equalAverage="0" bottom="0" percent="0" rank="0" text="" dxfId="1">
      <formula>$C3&lt;&gt;#ref!</formula>
    </cfRule>
  </conditionalFormatting>
  <conditionalFormatting sqref="B3:C335">
    <cfRule type="expression" priority="23" aboveAverage="0" equalAverage="0" bottom="0" percent="0" rank="0" text="" dxfId="0">
      <formula>$C3&lt;&gt;#ref!</formula>
    </cfRule>
    <cfRule type="expression" priority="24" aboveAverage="0" equalAverage="0" bottom="0" percent="0" rank="0" text="" dxfId="1">
      <formula>$C3&lt;&gt;#ref!</formula>
    </cfRule>
  </conditionalFormatting>
  <conditionalFormatting sqref="B3:C335">
    <cfRule type="expression" priority="25" aboveAverage="0" equalAverage="0" bottom="0" percent="0" rank="0" text="" dxfId="0">
      <formula>$C3&lt;&gt;#ref!</formula>
    </cfRule>
    <cfRule type="expression" priority="26" aboveAverage="0" equalAverage="0" bottom="0" percent="0" rank="0" text="" dxfId="1">
      <formula>$C3&lt;&gt;#ref!</formula>
    </cfRule>
  </conditionalFormatting>
  <conditionalFormatting sqref="B3:C335">
    <cfRule type="expression" priority="27" aboveAverage="0" equalAverage="0" bottom="0" percent="0" rank="0" text="" dxfId="0">
      <formula>$C3&lt;&gt;#ref!</formula>
    </cfRule>
    <cfRule type="expression" priority="28" aboveAverage="0" equalAverage="0" bottom="0" percent="0" rank="0" text="" dxfId="1">
      <formula>$C3&lt;&gt;#ref!</formula>
    </cfRule>
  </conditionalFormatting>
  <conditionalFormatting sqref="F3:F197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</conditionalFormatting>
  <conditionalFormatting sqref="F3:F197"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</conditionalFormatting>
  <conditionalFormatting sqref="F3:F197"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4">
    <dataValidation allowBlank="true" errorStyle="stop" operator="between" showDropDown="false" showErrorMessage="false" showInputMessage="true" sqref="C102:C123 B118:B123 B124:C335" type="list">
      <formula1>'SKU Маскарпоне'!$B$1:$B$50</formula1>
      <formula2>0</formula2>
    </dataValidation>
    <dataValidation allowBlank="true" errorStyle="stop" operator="between" showDropDown="false" showErrorMessage="false" showInputMessage="true" sqref="B3:B117" type="list">
      <formula1>'SKU Маскарпоне'!$F$1:$F$150</formula1>
      <formula2>0</formula2>
    </dataValidation>
    <dataValidation allowBlank="true" errorStyle="stop" operator="between" showDropDown="false" showErrorMessage="false" showInputMessage="true" sqref="C3:C101" type="list">
      <formula1>'SKU Маскарпоне'!$B$1:$B$150</formula1>
      <formula2>0</formula2>
    </dataValidation>
    <dataValidation allowBlank="true" errorStyle="stop" operator="between" showDropDown="false" showErrorMessage="true" showInputMessage="true" sqref="D3:D136" type="list">
      <formula1>'SKU Маскарпоне'!$A$1:$A$150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ColWidth="9.17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18.08"/>
    <col collapsed="false" customWidth="true" hidden="false" outlineLevel="0" max="3" min="3" style="0" width="18.19"/>
  </cols>
  <sheetData>
    <row r="1" customFormat="false" ht="12.8" hidden="false" customHeight="false" outlineLevel="0" collapsed="false">
      <c r="A1" s="0" t="s">
        <v>26</v>
      </c>
      <c r="B1" s="0" t="s">
        <v>27</v>
      </c>
      <c r="C1" s="0" t="s">
        <v>28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171875" defaultRowHeight="12.8" zeroHeight="false" outlineLevelRow="0" outlineLevelCol="0"/>
  <sheetData>
    <row r="1" s="28" customFormat="true" ht="13.8" hidden="false" customHeight="true" outlineLevel="0" collapsed="false">
      <c r="A1" s="27"/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2023-12-23T11:35:31Z</dcterms:modified>
  <cp:revision>142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