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 Маскарпоне" sheetId="4" state="hidden" r:id="rId5"/>
    <sheet name="Заквасочники" sheetId="5" state="hidden" r:id="rId6"/>
  </sheets>
  <definedNames>
    <definedName function="false" hidden="false" name="Water_SKU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<sst xmlns="http://schemas.openxmlformats.org/spreadsheetml/2006/main" count="28" uniqueCount="27">
  <si>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</si>
  <si>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</si>
  <si>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</si>
  <si>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</si>
  <si>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</si>
  <si>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</si>
  <si>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</si>
  <si>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</si>
  <si>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</si>
  <si>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</si>
  <si>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</si>
  <si>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</si>
  <si>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</si>
  <si>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</si>
  <si>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</si>
  <si>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Выход с одной варки, кг</t>
  </si>
  <si>
    <t xml:space="preserve">Заквасочники</t>
  </si>
  <si>
    <t xml:space="preserve">SKU</t>
  </si>
  <si>
    <t xml:space="preserve">КГ</t>
  </si>
  <si>
    <t xml:space="preserve">Остатки</t>
  </si>
  <si>
    <t xml:space="preserve">Вес на выходе одной варки</t>
  </si>
  <si>
    <t xml:space="preserve">Разделитель</t>
  </si>
  <si>
    <t xml:space="preserve">Остатки cumsum</t>
  </si>
  <si>
    <t xml:space="preserve">Разделитель int</t>
  </si>
  <si>
    <t xml:space="preserve">Маскарпоне</t>
  </si>
  <si>
    <t xml:space="preserve">Крем чиз</t>
  </si>
  <si>
    <t xml:space="preserve">Сливки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</si>
</sst>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0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7" min="6" style="1" width="10.27"/>
    <col collapsed="false" customWidth="true" hidden="false" outlineLevel="0" max="8" min="8" style="0" width="10.27"/>
    <col collapsed="false" customWidth="true" hidden="false" outlineLevel="0" max="9" min="9" style="0" width="18.18"/>
    <col collapsed="false" customWidth="true" hidden="false" outlineLevel="0" max="10" min="10" style="0" width="9.09"/>
    <col collapsed="false" customWidth="true" hidden="false" outlineLevel="0" max="11" min="11" style="1" width="9.09"/>
    <col collapsed="false" customWidth="true" hidden="false" outlineLevel="0" max="12" min="12" style="2" width="9.09"/>
    <col collapsed="false" customWidth="true" hidden="false" outlineLevel="0" max="16" min="13" style="0" width="9.09"/>
    <col collapsed="false" customWidth="true" hidden="true" outlineLevel="0" max="22" min="17" style="0" width="9.09"/>
    <col collapsed="false" customWidth="true" hidden="false" outlineLevel="0" max="1025" min="23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/>
      <c r="J1" s="3" t="s">
        <v>8</v>
      </c>
      <c r="K1" s="4" t="s">
        <v>9</v>
      </c>
      <c r="L1" s="5" t="s">
        <v>10</v>
      </c>
      <c r="M1" s="3" t="s">
        <v>11</v>
      </c>
      <c r="O1" s="7" t="s">
        <v>12</v>
      </c>
    </row>
    <row r="2" customFormat="false" ht="14.5" hidden="false" customHeight="false" outlineLevel="0" collapsed="false">
      <c r="O2" s="8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21" activeCellId="0" sqref="V21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10.36"/>
    <col collapsed="false" customWidth="true" hidden="false" outlineLevel="0" max="5" min="5" style="0" width="43.17"/>
    <col collapsed="false" customWidth="true" hidden="false" outlineLevel="0" max="6" min="6" style="0" width="7.83"/>
    <col collapsed="false" customWidth="true" hidden="false" outlineLevel="0" max="7" min="7" style="0" width="7.23"/>
    <col collapsed="false" customWidth="true" hidden="true" outlineLevel="0" max="8" min="8" style="9" width="8.33"/>
    <col collapsed="false" customWidth="true" hidden="false" outlineLevel="0" max="9" min="9" style="9" width="6.85"/>
    <col collapsed="false" customWidth="true" hidden="true" outlineLevel="0" max="10" min="10" style="0" width="3"/>
    <col collapsed="false" customWidth="true" hidden="true" outlineLevel="0" max="11" min="11" style="0" width="5"/>
    <col collapsed="false" customWidth="true" hidden="true" outlineLevel="0" max="12" min="12" style="0" width="4"/>
    <col collapsed="false" customWidth="true" hidden="true" outlineLevel="0" max="13" min="13" style="0" width="3.82"/>
    <col collapsed="false" customWidth="true" hidden="true" outlineLevel="0" max="14" min="14" style="0" width="8.27"/>
    <col collapsed="false" customWidth="true" hidden="true" outlineLevel="0" max="16" min="15" style="0" width="8.54"/>
    <col collapsed="false" customWidth="true" hidden="true" outlineLevel="0" max="17" min="17" style="0" width="5.88"/>
    <col collapsed="false" customWidth="true" hidden="true" outlineLevel="0" max="18" min="18" style="10" width="5.76"/>
    <col collapsed="false" customWidth="true" hidden="true" outlineLevel="0" max="19" min="19" style="10" width="5.14"/>
    <col collapsed="false" customWidth="true" hidden="false" outlineLevel="0" max="1025" min="20" style="0" width="9.14"/>
  </cols>
  <sheetData>
    <row r="1" customFormat="false" ht="13.8" hidden="false" customHeight="true" outlineLevel="0" collapsed="false">
      <c r="A1" s="11" t="s">
        <v>14</v>
      </c>
      <c r="B1" s="12" t="s">
        <v>0</v>
      </c>
      <c r="C1" s="12" t="s">
        <v>15</v>
      </c>
      <c r="D1" s="12" t="s">
        <v>16</v>
      </c>
      <c r="E1" s="12" t="s">
        <v>17</v>
      </c>
      <c r="F1" s="12" t="s">
        <v>18</v>
      </c>
      <c r="G1" s="12" t="s">
        <v>19</v>
      </c>
      <c r="H1" s="13"/>
      <c r="I1" s="13" t="s">
        <v>20</v>
      </c>
      <c r="J1" s="14"/>
      <c r="L1" s="14"/>
      <c r="M1" s="14"/>
      <c r="N1" s="14"/>
      <c r="Q1" s="15"/>
      <c r="R1" s="15"/>
      <c r="S1" s="15"/>
    </row>
    <row r="2" customFormat="false" ht="31.5" hidden="false" customHeight="false" outlineLevel="0" collapsed="false">
      <c r="A2" s="11"/>
      <c r="B2" s="12"/>
      <c r="C2" s="12"/>
      <c r="D2" s="12"/>
      <c r="E2" s="12"/>
      <c r="F2" s="12"/>
      <c r="G2" s="12"/>
      <c r="H2" s="13"/>
      <c r="I2" s="13"/>
      <c r="J2" s="14" t="s">
        <v>21</v>
      </c>
      <c r="L2" s="14" t="s">
        <v>22</v>
      </c>
      <c r="M2" s="14" t="s">
        <v>23</v>
      </c>
      <c r="N2" s="14" t="n">
        <v>0</v>
      </c>
      <c r="Q2" s="15"/>
      <c r="R2" s="15"/>
      <c r="S2" s="15"/>
    </row>
    <row r="3" customFormat="false" ht="13.8" hidden="false" customHeight="false" outlineLevel="0" collapsed="false">
      <c r="B3" s="16" t="str">
        <f aca="false">IF(E3="","",VLOOKUP(E3, 'SKU Маскарпоне'!$A$1:$B$50, 2, 0))</f>
        <v/>
      </c>
      <c r="C3" s="16"/>
      <c r="D3" s="16"/>
      <c r="G3" s="17" t="str">
        <f aca="true">IF(J3="","",(INDIRECT("N" &amp; ROW() - 1) - N3))</f>
        <v/>
      </c>
      <c r="H3" s="18" t="str">
        <f aca="true">IF(J3 = "-", INDIRECT("D" &amp; ROW() - 1) * 1890,"")</f>
        <v/>
      </c>
      <c r="I3" s="18" t="str">
        <f aca="true">IF(J3 = "-", INDIRECT("C" &amp; ROW() - 1) ,"")</f>
        <v/>
      </c>
      <c r="K3" s="0" t="n">
        <f aca="true">IF(J3 = "-", -INDIRECT("C" &amp; ROW() - 1),F3)</f>
        <v>0</v>
      </c>
      <c r="L3" s="0" t="n">
        <f aca="true">IF(J3 = "-", SUM(INDIRECT(ADDRESS(2,COLUMN(K3)) &amp; ":" &amp; ADDRESS(ROW(),COLUMN(K3)))), 0)</f>
        <v>0</v>
      </c>
      <c r="M3" s="0" t="n">
        <f aca="false">IF(J3="-",1,0)</f>
        <v>0</v>
      </c>
      <c r="N3" s="0" t="n">
        <f aca="true">IF(L3 = 0, INDIRECT("N" &amp; ROW() - 1), L3)</f>
        <v>0</v>
      </c>
      <c r="R3" s="19" t="str">
        <f aca="true">IF(Q3 = "", "", Q3 / INDIRECT("D" &amp; ROW() - 1) )</f>
        <v/>
      </c>
      <c r="S3" s="19" t="str">
        <f aca="true">IF(J3="-",IF(ISNUMBER(SEARCH(",", INDIRECT("B" &amp; ROW() - 1) )),1,""), "")</f>
        <v/>
      </c>
    </row>
    <row r="4" customFormat="false" ht="13.8" hidden="false" customHeight="false" outlineLevel="0" collapsed="false">
      <c r="B4" s="16" t="str">
        <f aca="false">IF(E4="","",VLOOKUP(E4, 'SKU Маскарпоне'!$A$1:$B$50, 2, 0))</f>
        <v/>
      </c>
      <c r="C4" s="16"/>
      <c r="D4" s="16"/>
      <c r="G4" s="17" t="str">
        <f aca="true">IF(J4="","",(INDIRECT("N" &amp; ROW() - 1) - N4))</f>
        <v/>
      </c>
      <c r="H4" s="18" t="str">
        <f aca="true">IF(J4 = "-", INDIRECT("D" &amp; ROW() - 1) * 1890,"")</f>
        <v/>
      </c>
      <c r="I4" s="18" t="str">
        <f aca="true">IF(J4 = "-", INDIRECT("C" &amp; ROW() - 1) ,"")</f>
        <v/>
      </c>
      <c r="K4" s="0" t="n">
        <f aca="true">IF(J4 = "-", -INDIRECT("C" &amp; ROW() - 1),F4)</f>
        <v>0</v>
      </c>
      <c r="L4" s="0" t="n">
        <f aca="true">IF(J4 = "-", SUM(INDIRECT(ADDRESS(2,COLUMN(K4)) &amp; ":" &amp; ADDRESS(ROW(),COLUMN(K4)))), 0)</f>
        <v>0</v>
      </c>
      <c r="M4" s="0" t="n">
        <f aca="false">IF(J4="-",1,0)</f>
        <v>0</v>
      </c>
      <c r="N4" s="0" t="n">
        <f aca="true">IF(L4 = 0, INDIRECT("N" &amp; ROW() - 1), L4)</f>
        <v>0</v>
      </c>
      <c r="R4" s="19" t="str">
        <f aca="true">IF(Q4 = "", "", Q4 / INDIRECT("D" &amp; ROW() - 1) )</f>
        <v/>
      </c>
      <c r="S4" s="19" t="str">
        <f aca="true">IF(J4="-",IF(ISNUMBER(SEARCH(",", INDIRECT("B" &amp; ROW() - 1) )),1,""), "")</f>
        <v/>
      </c>
    </row>
    <row r="5" customFormat="false" ht="13.8" hidden="false" customHeight="false" outlineLevel="0" collapsed="false">
      <c r="B5" s="16" t="str">
        <f aca="false">IF(E5="","",VLOOKUP(E5, 'SKU Маскарпоне'!$A$1:$B$50, 2, 0))</f>
        <v/>
      </c>
      <c r="C5" s="16"/>
      <c r="D5" s="16"/>
      <c r="G5" s="17" t="str">
        <f aca="true">IF(J5="","",(INDIRECT("N" &amp; ROW() - 1) - N5))</f>
        <v/>
      </c>
      <c r="H5" s="18" t="str">
        <f aca="true">IF(J5 = "-", INDIRECT("D" &amp; ROW() - 1) * 1890,"")</f>
        <v/>
      </c>
      <c r="I5" s="18" t="str">
        <f aca="true">IF(J5 = "-", INDIRECT("C" &amp; ROW() - 1) ,"")</f>
        <v/>
      </c>
      <c r="K5" s="0" t="n">
        <f aca="true">IF(J5 = "-", -INDIRECT("C" &amp; ROW() - 1),F5)</f>
        <v>0</v>
      </c>
      <c r="L5" s="0" t="n">
        <f aca="true">IF(J5 = "-", SUM(INDIRECT(ADDRESS(2,COLUMN(K5)) &amp; ":" &amp; ADDRESS(ROW(),COLUMN(K5)))), 0)</f>
        <v>0</v>
      </c>
      <c r="M5" s="0" t="n">
        <f aca="false">IF(J5="-",1,0)</f>
        <v>0</v>
      </c>
      <c r="N5" s="0" t="n">
        <f aca="true">IF(L5 = 0, INDIRECT("N" &amp; ROW() - 1), L5)</f>
        <v>0</v>
      </c>
      <c r="R5" s="19" t="str">
        <f aca="true">IF(Q5 = "", "", Q5 / INDIRECT("D" &amp; ROW() - 1) )</f>
        <v/>
      </c>
      <c r="S5" s="19" t="str">
        <f aca="true">IF(J5="-",IF(ISNUMBER(SEARCH(",", INDIRECT("B" &amp; ROW() - 1) )),1,""), "")</f>
        <v/>
      </c>
    </row>
    <row r="6" customFormat="false" ht="13.8" hidden="false" customHeight="false" outlineLevel="0" collapsed="false">
      <c r="B6" s="16" t="str">
        <f aca="false">IF(E6="","",VLOOKUP(E6, 'SKU Маскарпоне'!$A$1:$B$50, 2, 0))</f>
        <v/>
      </c>
      <c r="C6" s="16"/>
      <c r="D6" s="16"/>
      <c r="G6" s="17" t="str">
        <f aca="true">IF(J6="","",(INDIRECT("N" &amp; ROW() - 1) - N6))</f>
        <v/>
      </c>
      <c r="H6" s="18" t="str">
        <f aca="true">IF(J6 = "-", INDIRECT("D" &amp; ROW() - 1) * 1890,"")</f>
        <v/>
      </c>
      <c r="I6" s="18" t="str">
        <f aca="true">IF(J6 = "-", INDIRECT("C" &amp; ROW() - 1) ,"")</f>
        <v/>
      </c>
      <c r="K6" s="0" t="n">
        <f aca="true">IF(J6 = "-", -INDIRECT("C" &amp; ROW() - 1),F6)</f>
        <v>0</v>
      </c>
      <c r="L6" s="0" t="n">
        <f aca="true">IF(J6 = "-", SUM(INDIRECT(ADDRESS(2,COLUMN(K6)) &amp; ":" &amp; ADDRESS(ROW(),COLUMN(K6)))), 0)</f>
        <v>0</v>
      </c>
      <c r="M6" s="0" t="n">
        <f aca="false">IF(J6="-",1,0)</f>
        <v>0</v>
      </c>
      <c r="N6" s="0" t="n">
        <f aca="true">IF(L6 = 0, INDIRECT("N" &amp; ROW() - 1), L6)</f>
        <v>0</v>
      </c>
      <c r="R6" s="19" t="str">
        <f aca="true">IF(Q6 = "", "", Q6 / INDIRECT("D" &amp; ROW() - 1) )</f>
        <v/>
      </c>
      <c r="S6" s="19" t="str">
        <f aca="true">IF(J6="-",IF(ISNUMBER(SEARCH(",", INDIRECT("B" &amp; ROW() - 1) )),1,""), "")</f>
        <v/>
      </c>
    </row>
    <row r="7" customFormat="false" ht="13.8" hidden="false" customHeight="false" outlineLevel="0" collapsed="false">
      <c r="B7" s="16" t="str">
        <f aca="false">IF(E7="","",VLOOKUP(E7, 'SKU Маскарпоне'!$A$1:$B$50, 2, 0))</f>
        <v/>
      </c>
      <c r="C7" s="16"/>
      <c r="D7" s="16"/>
      <c r="G7" s="17" t="str">
        <f aca="true">IF(J7="","",(INDIRECT("N" &amp; ROW() - 1) - N7))</f>
        <v/>
      </c>
      <c r="H7" s="18" t="str">
        <f aca="true">IF(J7 = "-", INDIRECT("D" &amp; ROW() - 1) * 1890,"")</f>
        <v/>
      </c>
      <c r="I7" s="18" t="str">
        <f aca="true">IF(J7 = "-", INDIRECT("C" &amp; ROW() - 1) ,"")</f>
        <v/>
      </c>
      <c r="K7" s="0" t="n">
        <f aca="true">IF(J7 = "-", -INDIRECT("C" &amp; ROW() - 1),F7)</f>
        <v>0</v>
      </c>
      <c r="L7" s="0" t="n">
        <f aca="true">IF(J7 = "-", SUM(INDIRECT(ADDRESS(2,COLUMN(K7)) &amp; ":" &amp; ADDRESS(ROW(),COLUMN(K7)))), 0)</f>
        <v>0</v>
      </c>
      <c r="M7" s="0" t="n">
        <f aca="false">IF(J7="-",1,0)</f>
        <v>0</v>
      </c>
      <c r="N7" s="0" t="n">
        <f aca="true">IF(L7 = 0, INDIRECT("N" &amp; ROW() - 1), L7)</f>
        <v>0</v>
      </c>
      <c r="R7" s="19" t="str">
        <f aca="true">IF(Q7 = "", "", Q7 / INDIRECT("D" &amp; ROW() - 1) )</f>
        <v/>
      </c>
      <c r="S7" s="19" t="str">
        <f aca="true">IF(J7="-",IF(ISNUMBER(SEARCH(",", INDIRECT("B" &amp; ROW() - 1) )),1,""), "")</f>
        <v/>
      </c>
    </row>
    <row r="8" customFormat="false" ht="13.8" hidden="false" customHeight="false" outlineLevel="0" collapsed="false">
      <c r="B8" s="16" t="str">
        <f aca="false">IF(E8="","",VLOOKUP(E8, 'SKU Маскарпоне'!$A$1:$B$50, 2, 0))</f>
        <v/>
      </c>
      <c r="C8" s="16"/>
      <c r="D8" s="16"/>
      <c r="G8" s="17" t="str">
        <f aca="true">IF(J8="","",(INDIRECT("N" &amp; ROW() - 1) - N8))</f>
        <v/>
      </c>
      <c r="H8" s="18" t="str">
        <f aca="true">IF(J8 = "-", INDIRECT("D" &amp; ROW() - 1) * 1890,"")</f>
        <v/>
      </c>
      <c r="I8" s="18" t="str">
        <f aca="true">IF(J8 = "-", INDIRECT("C" &amp; ROW() - 1) ,"")</f>
        <v/>
      </c>
      <c r="K8" s="0" t="n">
        <f aca="true">IF(J8 = "-", -INDIRECT("C" &amp; ROW() - 1),F8)</f>
        <v>0</v>
      </c>
      <c r="L8" s="0" t="n">
        <f aca="true">IF(J8 = "-", SUM(INDIRECT(ADDRESS(2,COLUMN(K8)) &amp; ":" &amp; ADDRESS(ROW(),COLUMN(K8)))), 0)</f>
        <v>0</v>
      </c>
      <c r="M8" s="0" t="n">
        <f aca="false">IF(J8="-",1,0)</f>
        <v>0</v>
      </c>
      <c r="N8" s="0" t="n">
        <f aca="true">IF(L8 = 0, INDIRECT("N" &amp; ROW() - 1), L8)</f>
        <v>0</v>
      </c>
      <c r="R8" s="19" t="str">
        <f aca="true">IF(Q8 = "", "", Q8 / INDIRECT("D" &amp; ROW() - 1) )</f>
        <v/>
      </c>
      <c r="S8" s="19" t="str">
        <f aca="true">IF(J8="-",IF(ISNUMBER(SEARCH(",", INDIRECT("B" &amp; ROW() - 1) )),1,""), "")</f>
        <v/>
      </c>
    </row>
    <row r="9" customFormat="false" ht="13.8" hidden="false" customHeight="false" outlineLevel="0" collapsed="false">
      <c r="B9" s="16" t="str">
        <f aca="false">IF(E9="","",VLOOKUP(E9, 'SKU Маскарпоне'!$A$1:$B$50, 2, 0))</f>
        <v/>
      </c>
      <c r="C9" s="16"/>
      <c r="D9" s="16"/>
      <c r="G9" s="17" t="str">
        <f aca="true">IF(J9="","",(INDIRECT("N" &amp; ROW() - 1) - N9))</f>
        <v/>
      </c>
      <c r="H9" s="18" t="str">
        <f aca="true">IF(J9 = "-", INDIRECT("D" &amp; ROW() - 1) * 1890,"")</f>
        <v/>
      </c>
      <c r="I9" s="18" t="str">
        <f aca="true">IF(J9 = "-", INDIRECT("C" &amp; ROW() - 1) ,"")</f>
        <v/>
      </c>
      <c r="K9" s="0" t="n">
        <f aca="true">IF(J9 = "-", -INDIRECT("C" &amp; ROW() - 1),F9)</f>
        <v>0</v>
      </c>
      <c r="L9" s="0" t="n">
        <f aca="true">IF(J9 = "-", SUM(INDIRECT(ADDRESS(2,COLUMN(K9)) &amp; ":" &amp; ADDRESS(ROW(),COLUMN(K9)))), 0)</f>
        <v>0</v>
      </c>
      <c r="M9" s="0" t="n">
        <f aca="false">IF(J9="-",1,0)</f>
        <v>0</v>
      </c>
      <c r="N9" s="0" t="n">
        <f aca="true">IF(L9 = 0, INDIRECT("N" &amp; ROW() - 1), L9)</f>
        <v>0</v>
      </c>
      <c r="R9" s="19" t="str">
        <f aca="true">IF(Q9 = "", "", Q9 / INDIRECT("D" &amp; ROW() - 1) )</f>
        <v/>
      </c>
      <c r="S9" s="19" t="str">
        <f aca="true">IF(J9="-",IF(ISNUMBER(SEARCH(",", INDIRECT("B" &amp; ROW() - 1) )),1,""), "")</f>
        <v/>
      </c>
    </row>
    <row r="10" customFormat="false" ht="13.8" hidden="false" customHeight="false" outlineLevel="0" collapsed="false">
      <c r="B10" s="16" t="str">
        <f aca="false">IF(E10="","",VLOOKUP(E10, 'SKU Маскарпоне'!$A$1:$B$50, 2, 0))</f>
        <v/>
      </c>
      <c r="C10" s="16"/>
      <c r="D10" s="16"/>
      <c r="G10" s="17" t="str">
        <f aca="true">IF(J10="","",(INDIRECT("N" &amp; ROW() - 1) - N10))</f>
        <v/>
      </c>
      <c r="H10" s="18" t="str">
        <f aca="true">IF(J10 = "-", INDIRECT("D" &amp; ROW() - 1) * 1890,"")</f>
        <v/>
      </c>
      <c r="I10" s="18" t="str">
        <f aca="true">IF(J10 = "-", INDIRECT("C" &amp; ROW() - 1) ,"")</f>
        <v/>
      </c>
      <c r="K10" s="0" t="n">
        <f aca="true">IF(J10 = "-", -INDIRECT("C" &amp; ROW() - 1),F10)</f>
        <v>0</v>
      </c>
      <c r="L10" s="0" t="n">
        <f aca="true">IF(J10 = "-", SUM(INDIRECT(ADDRESS(2,COLUMN(K10)) &amp; ":" &amp; ADDRESS(ROW(),COLUMN(K10)))), 0)</f>
        <v>0</v>
      </c>
      <c r="M10" s="0" t="n">
        <f aca="false">IF(J10="-",1,0)</f>
        <v>0</v>
      </c>
      <c r="N10" s="0" t="n">
        <f aca="true">IF(L10 = 0, INDIRECT("N" &amp; ROW() - 1), L10)</f>
        <v>0</v>
      </c>
      <c r="R10" s="19" t="str">
        <f aca="true">IF(Q10 = "", "", Q10 / INDIRECT("D" &amp; ROW() - 1) )</f>
        <v/>
      </c>
      <c r="S10" s="19" t="str">
        <f aca="true">IF(J10="-",IF(ISNUMBER(SEARCH(",", INDIRECT("B" &amp; ROW() - 1) )),1,""), "")</f>
        <v/>
      </c>
    </row>
    <row r="11" customFormat="false" ht="13.8" hidden="false" customHeight="false" outlineLevel="0" collapsed="false">
      <c r="B11" s="16" t="str">
        <f aca="false">IF(E11="","",VLOOKUP(E11, 'SKU Маскарпоне'!$A$1:$B$50, 2, 0))</f>
        <v/>
      </c>
      <c r="C11" s="16"/>
      <c r="D11" s="16"/>
      <c r="G11" s="17" t="str">
        <f aca="true">IF(J11="","",(INDIRECT("N" &amp; ROW() - 1) - N11))</f>
        <v/>
      </c>
      <c r="H11" s="18" t="str">
        <f aca="true">IF(J11 = "-", INDIRECT("D" &amp; ROW() - 1) * 1890,"")</f>
        <v/>
      </c>
      <c r="I11" s="18" t="str">
        <f aca="true">IF(J11 = "-", INDIRECT("C" &amp; ROW() - 1) ,"")</f>
        <v/>
      </c>
      <c r="K11" s="0" t="n">
        <f aca="true">IF(J11 = "-", -INDIRECT("C" &amp; ROW() - 1),F11)</f>
        <v>0</v>
      </c>
      <c r="L11" s="0" t="n">
        <f aca="true">IF(J11 = "-", SUM(INDIRECT(ADDRESS(2,COLUMN(K11)) &amp; ":" &amp; ADDRESS(ROW(),COLUMN(K11)))), 0)</f>
        <v>0</v>
      </c>
      <c r="M11" s="0" t="n">
        <f aca="false">IF(J11="-",1,0)</f>
        <v>0</v>
      </c>
      <c r="N11" s="0" t="n">
        <f aca="true">IF(L11 = 0, INDIRECT("N" &amp; ROW() - 1), L11)</f>
        <v>0</v>
      </c>
      <c r="R11" s="19" t="str">
        <f aca="true">IF(Q11 = "", "", Q11 / INDIRECT("D" &amp; ROW() - 1) )</f>
        <v/>
      </c>
      <c r="S11" s="19" t="str">
        <f aca="true">IF(J11="-",IF(ISNUMBER(SEARCH(",", INDIRECT("B" &amp; ROW() - 1) )),1,""), "")</f>
        <v/>
      </c>
    </row>
    <row r="12" customFormat="false" ht="13.8" hidden="false" customHeight="false" outlineLevel="0" collapsed="false">
      <c r="B12" s="16" t="str">
        <f aca="false">IF(E12="","",VLOOKUP(E12, 'SKU Маскарпоне'!$A$1:$B$50, 2, 0))</f>
        <v/>
      </c>
      <c r="C12" s="16"/>
      <c r="D12" s="16"/>
      <c r="G12" s="17" t="str">
        <f aca="true">IF(J12="","",(INDIRECT("N" &amp; ROW() - 1) - N12))</f>
        <v/>
      </c>
      <c r="H12" s="18" t="str">
        <f aca="true">IF(J12 = "-", INDIRECT("D" &amp; ROW() - 1) * 1890,"")</f>
        <v/>
      </c>
      <c r="I12" s="18" t="str">
        <f aca="true">IF(J12 = "-", INDIRECT("C" &amp; ROW() - 1) ,"")</f>
        <v/>
      </c>
      <c r="K12" s="0" t="n">
        <f aca="true">IF(J12 = "-", -INDIRECT("C" &amp; ROW() - 1),F12)</f>
        <v>0</v>
      </c>
      <c r="L12" s="0" t="n">
        <f aca="true">IF(J12 = "-", SUM(INDIRECT(ADDRESS(2,COLUMN(K12)) &amp; ":" &amp; ADDRESS(ROW(),COLUMN(K12)))), 0)</f>
        <v>0</v>
      </c>
      <c r="M12" s="0" t="n">
        <f aca="false">IF(J12="-",1,0)</f>
        <v>0</v>
      </c>
      <c r="N12" s="0" t="n">
        <f aca="true">IF(L12 = 0, INDIRECT("N" &amp; ROW() - 1), L12)</f>
        <v>0</v>
      </c>
      <c r="R12" s="19" t="str">
        <f aca="true">IF(Q12 = "", "", Q12 / INDIRECT("D" &amp; ROW() - 1) )</f>
        <v/>
      </c>
      <c r="S12" s="19" t="str">
        <f aca="true">IF(J12="-",IF(ISNUMBER(SEARCH(",", INDIRECT("B" &amp; ROW() - 1) )),1,""), "")</f>
        <v/>
      </c>
    </row>
    <row r="13" customFormat="false" ht="13.8" hidden="false" customHeight="false" outlineLevel="0" collapsed="false">
      <c r="B13" s="16" t="str">
        <f aca="false">IF(E13="","",VLOOKUP(E13, 'SKU Маскарпоне'!$A$1:$B$50, 2, 0))</f>
        <v/>
      </c>
      <c r="C13" s="16"/>
      <c r="D13" s="16"/>
      <c r="G13" s="17" t="str">
        <f aca="true">IF(J13="","",(INDIRECT("N" &amp; ROW() - 1) - N13))</f>
        <v/>
      </c>
      <c r="H13" s="18" t="str">
        <f aca="true">IF(J13 = "-", INDIRECT("D" &amp; ROW() - 1) * 1890,"")</f>
        <v/>
      </c>
      <c r="I13" s="18" t="str">
        <f aca="true">IF(J13 = "-", INDIRECT("C" &amp; ROW() - 1) ,"")</f>
        <v/>
      </c>
      <c r="K13" s="0" t="n">
        <f aca="true">IF(J13 = "-", -INDIRECT("C" &amp; ROW() - 1),F13)</f>
        <v>0</v>
      </c>
      <c r="L13" s="0" t="n">
        <f aca="true">IF(J13 = "-", SUM(INDIRECT(ADDRESS(2,COLUMN(K13)) &amp; ":" &amp; ADDRESS(ROW(),COLUMN(K13)))), 0)</f>
        <v>0</v>
      </c>
      <c r="M13" s="0" t="n">
        <f aca="false">IF(J13="-",1,0)</f>
        <v>0</v>
      </c>
      <c r="N13" s="0" t="n">
        <f aca="true">IF(L13 = 0, INDIRECT("N" &amp; ROW() - 1), L13)</f>
        <v>0</v>
      </c>
      <c r="R13" s="19" t="str">
        <f aca="true">IF(Q13 = "", "", Q13 / INDIRECT("D" &amp; ROW() - 1) )</f>
        <v/>
      </c>
      <c r="S13" s="19" t="str">
        <f aca="true">IF(J13="-",IF(ISNUMBER(SEARCH(",", INDIRECT("B" &amp; ROW() - 1) )),1,""), "")</f>
        <v/>
      </c>
    </row>
    <row r="14" customFormat="false" ht="13.8" hidden="false" customHeight="false" outlineLevel="0" collapsed="false">
      <c r="B14" s="16" t="str">
        <f aca="false">IF(E14="","",VLOOKUP(E14, 'SKU Маскарпоне'!$A$1:$B$50, 2, 0))</f>
        <v/>
      </c>
      <c r="C14" s="16"/>
      <c r="D14" s="16"/>
      <c r="G14" s="17" t="str">
        <f aca="true">IF(J14="","",(INDIRECT("N" &amp; ROW() - 1) - N14))</f>
        <v/>
      </c>
      <c r="H14" s="18" t="str">
        <f aca="true">IF(J14 = "-", INDIRECT("D" &amp; ROW() - 1) * 1890,"")</f>
        <v/>
      </c>
      <c r="I14" s="18" t="str">
        <f aca="true">IF(J14 = "-", INDIRECT("C" &amp; ROW() - 1) ,"")</f>
        <v/>
      </c>
      <c r="K14" s="0" t="n">
        <f aca="true">IF(J14 = "-", -INDIRECT("C" &amp; ROW() - 1),F14)</f>
        <v>0</v>
      </c>
      <c r="L14" s="0" t="n">
        <f aca="true">IF(J14 = "-", SUM(INDIRECT(ADDRESS(2,COLUMN(K14)) &amp; ":" &amp; ADDRESS(ROW(),COLUMN(K14)))), 0)</f>
        <v>0</v>
      </c>
      <c r="M14" s="0" t="n">
        <f aca="false">IF(J14="-",1,0)</f>
        <v>0</v>
      </c>
      <c r="N14" s="0" t="n">
        <f aca="true">IF(L14 = 0, INDIRECT("N" &amp; ROW() - 1), L14)</f>
        <v>0</v>
      </c>
      <c r="R14" s="19" t="str">
        <f aca="true">IF(Q14 = "", "", Q14 / INDIRECT("D" &amp; ROW() - 1) )</f>
        <v/>
      </c>
      <c r="S14" s="19" t="str">
        <f aca="true">IF(J14="-",IF(ISNUMBER(SEARCH(",", INDIRECT("B" &amp; ROW() - 1) )),1,""), "")</f>
        <v/>
      </c>
    </row>
    <row r="15" customFormat="false" ht="13.8" hidden="false" customHeight="false" outlineLevel="0" collapsed="false">
      <c r="B15" s="16" t="str">
        <f aca="false">IF(E15="","",VLOOKUP(E15, 'SKU Маскарпоне'!$A$1:$B$50, 2, 0))</f>
        <v/>
      </c>
      <c r="C15" s="16"/>
      <c r="D15" s="16"/>
      <c r="G15" s="17" t="str">
        <f aca="true">IF(J15="","",(INDIRECT("N" &amp; ROW() - 1) - N15))</f>
        <v/>
      </c>
      <c r="H15" s="18" t="str">
        <f aca="true">IF(J15 = "-", INDIRECT("D" &amp; ROW() - 1) * 1890,"")</f>
        <v/>
      </c>
      <c r="I15" s="18" t="str">
        <f aca="true">IF(J15 = "-", INDIRECT("C" &amp; ROW() - 1) ,"")</f>
        <v/>
      </c>
      <c r="K15" s="0" t="n">
        <f aca="true">IF(J15 = "-", -INDIRECT("C" &amp; ROW() - 1),F15)</f>
        <v>0</v>
      </c>
      <c r="L15" s="0" t="n">
        <f aca="true">IF(J15 = "-", SUM(INDIRECT(ADDRESS(2,COLUMN(K15)) &amp; ":" &amp; ADDRESS(ROW(),COLUMN(K15)))), 0)</f>
        <v>0</v>
      </c>
      <c r="M15" s="0" t="n">
        <f aca="false">IF(J15="-",1,0)</f>
        <v>0</v>
      </c>
      <c r="N15" s="0" t="n">
        <f aca="true">IF(L15 = 0, INDIRECT("N" &amp; ROW() - 1), L15)</f>
        <v>0</v>
      </c>
      <c r="R15" s="19" t="str">
        <f aca="true">IF(Q15 = "", "", Q15 / INDIRECT("D" &amp; ROW() - 1) )</f>
        <v/>
      </c>
      <c r="S15" s="19" t="str">
        <f aca="true">IF(J15="-",IF(ISNUMBER(SEARCH(",", INDIRECT("B" &amp; ROW() - 1) )),1,""), "")</f>
        <v/>
      </c>
    </row>
    <row r="16" customFormat="false" ht="13.8" hidden="false" customHeight="false" outlineLevel="0" collapsed="false">
      <c r="B16" s="16" t="str">
        <f aca="false">IF(E16="","",VLOOKUP(E16, 'SKU Маскарпоне'!$A$1:$B$50, 2, 0))</f>
        <v/>
      </c>
      <c r="C16" s="16"/>
      <c r="D16" s="16"/>
      <c r="G16" s="17" t="str">
        <f aca="true">IF(J16="","",(INDIRECT("N" &amp; ROW() - 1) - N16))</f>
        <v/>
      </c>
      <c r="H16" s="18" t="str">
        <f aca="true">IF(J16 = "-", INDIRECT("D" &amp; ROW() - 1) * 1890,"")</f>
        <v/>
      </c>
      <c r="I16" s="18" t="str">
        <f aca="true">IF(J16 = "-", INDIRECT("C" &amp; ROW() - 1) ,"")</f>
        <v/>
      </c>
      <c r="K16" s="0" t="n">
        <f aca="true">IF(J16 = "-", -INDIRECT("C" &amp; ROW() - 1),F16)</f>
        <v>0</v>
      </c>
      <c r="L16" s="0" t="n">
        <f aca="true">IF(J16 = "-", SUM(INDIRECT(ADDRESS(2,COLUMN(K16)) &amp; ":" &amp; ADDRESS(ROW(),COLUMN(K16)))), 0)</f>
        <v>0</v>
      </c>
      <c r="M16" s="0" t="n">
        <f aca="false">IF(J16="-",1,0)</f>
        <v>0</v>
      </c>
      <c r="N16" s="0" t="n">
        <f aca="true">IF(L16 = 0, INDIRECT("N" &amp; ROW() - 1), L16)</f>
        <v>0</v>
      </c>
      <c r="R16" s="19" t="str">
        <f aca="true">IF(Q16 = "", "", Q16 / INDIRECT("D" &amp; ROW() - 1) )</f>
        <v/>
      </c>
      <c r="S16" s="19" t="str">
        <f aca="true">IF(J16="-",IF(ISNUMBER(SEARCH(",", INDIRECT("B" &amp; ROW() - 1) )),1,""), "")</f>
        <v/>
      </c>
    </row>
    <row r="17" customFormat="false" ht="13.8" hidden="false" customHeight="false" outlineLevel="0" collapsed="false">
      <c r="B17" s="16" t="str">
        <f aca="false">IF(E17="","",VLOOKUP(E17, 'SKU Маскарпоне'!$A$1:$B$50, 2, 0))</f>
        <v/>
      </c>
      <c r="C17" s="16"/>
      <c r="D17" s="16"/>
      <c r="G17" s="17" t="str">
        <f aca="true">IF(J17="","",(INDIRECT("N" &amp; ROW() - 1) - N17))</f>
        <v/>
      </c>
      <c r="H17" s="18" t="str">
        <f aca="true">IF(J17 = "-", INDIRECT("D" &amp; ROW() - 1) * 1890,"")</f>
        <v/>
      </c>
      <c r="I17" s="18" t="str">
        <f aca="true">IF(J17 = "-", INDIRECT("C" &amp; ROW() - 1) ,"")</f>
        <v/>
      </c>
      <c r="K17" s="0" t="n">
        <f aca="true">IF(J17 = "-", -INDIRECT("C" &amp; ROW() - 1),F17)</f>
        <v>0</v>
      </c>
      <c r="L17" s="0" t="n">
        <f aca="true">IF(J17 = "-", SUM(INDIRECT(ADDRESS(2,COLUMN(K17)) &amp; ":" &amp; ADDRESS(ROW(),COLUMN(K17)))), 0)</f>
        <v>0</v>
      </c>
      <c r="M17" s="0" t="n">
        <f aca="false">IF(J17="-",1,0)</f>
        <v>0</v>
      </c>
      <c r="N17" s="0" t="n">
        <f aca="true">IF(L17 = 0, INDIRECT("N" &amp; ROW() - 1), L17)</f>
        <v>0</v>
      </c>
      <c r="R17" s="19" t="str">
        <f aca="true">IF(Q17 = "", "", Q17 / INDIRECT("D" &amp; ROW() - 1) )</f>
        <v/>
      </c>
      <c r="S17" s="19" t="str">
        <f aca="true">IF(J17="-",IF(ISNUMBER(SEARCH(",", INDIRECT("B" &amp; ROW() - 1) )),1,""), "")</f>
        <v/>
      </c>
    </row>
    <row r="18" customFormat="false" ht="13.8" hidden="false" customHeight="false" outlineLevel="0" collapsed="false">
      <c r="B18" s="16" t="str">
        <f aca="false">IF(E18="","",VLOOKUP(E18, 'SKU Маскарпоне'!$A$1:$B$50, 2, 0))</f>
        <v/>
      </c>
      <c r="C18" s="16"/>
      <c r="D18" s="16"/>
      <c r="G18" s="17" t="str">
        <f aca="true">IF(J18="","",(INDIRECT("N" &amp; ROW() - 1) - N18))</f>
        <v/>
      </c>
      <c r="H18" s="18" t="str">
        <f aca="true">IF(J18 = "-", INDIRECT("D" &amp; ROW() - 1) * 1890,"")</f>
        <v/>
      </c>
      <c r="I18" s="18" t="str">
        <f aca="true">IF(J18 = "-", INDIRECT("C" &amp; ROW() - 1) ,"")</f>
        <v/>
      </c>
      <c r="K18" s="0" t="n">
        <f aca="true">IF(J18 = "-", -INDIRECT("C" &amp; ROW() - 1),F18)</f>
        <v>0</v>
      </c>
      <c r="L18" s="0" t="n">
        <f aca="true">IF(J18 = "-", SUM(INDIRECT(ADDRESS(2,COLUMN(K18)) &amp; ":" &amp; ADDRESS(ROW(),COLUMN(K18)))), 0)</f>
        <v>0</v>
      </c>
      <c r="M18" s="0" t="n">
        <f aca="false">IF(J18="-",1,0)</f>
        <v>0</v>
      </c>
      <c r="N18" s="0" t="n">
        <f aca="true">IF(L18 = 0, INDIRECT("N" &amp; ROW() - 1), L18)</f>
        <v>0</v>
      </c>
      <c r="R18" s="19" t="str">
        <f aca="true">IF(Q18 = "", "", Q18 / INDIRECT("D" &amp; ROW() - 1) )</f>
        <v/>
      </c>
      <c r="S18" s="19" t="str">
        <f aca="true">IF(J18="-",IF(ISNUMBER(SEARCH(",", INDIRECT("B" &amp; ROW() - 1) )),1,""), "")</f>
        <v/>
      </c>
    </row>
    <row r="19" customFormat="false" ht="13.8" hidden="false" customHeight="false" outlineLevel="0" collapsed="false">
      <c r="B19" s="16" t="str">
        <f aca="false">IF(E19="","",VLOOKUP(E19, 'SKU Маскарпоне'!$A$1:$B$50, 2, 0))</f>
        <v/>
      </c>
      <c r="C19" s="16"/>
      <c r="D19" s="16"/>
      <c r="G19" s="17" t="str">
        <f aca="true">IF(J19="","",(INDIRECT("N" &amp; ROW() - 1) - N19))</f>
        <v/>
      </c>
      <c r="H19" s="18" t="str">
        <f aca="true">IF(J19 = "-", INDIRECT("D" &amp; ROW() - 1) * 1890,"")</f>
        <v/>
      </c>
      <c r="I19" s="18" t="str">
        <f aca="true">IF(J19 = "-", INDIRECT("C" &amp; ROW() - 1) ,"")</f>
        <v/>
      </c>
      <c r="K19" s="0" t="n">
        <f aca="true">IF(J19 = "-", -INDIRECT("C" &amp; ROW() - 1),F19)</f>
        <v>0</v>
      </c>
      <c r="L19" s="0" t="n">
        <f aca="true">IF(J19 = "-", SUM(INDIRECT(ADDRESS(2,COLUMN(K19)) &amp; ":" &amp; ADDRESS(ROW(),COLUMN(K19)))), 0)</f>
        <v>0</v>
      </c>
      <c r="M19" s="0" t="n">
        <f aca="false">IF(J19="-",1,0)</f>
        <v>0</v>
      </c>
      <c r="N19" s="0" t="n">
        <f aca="true">IF(L19 = 0, INDIRECT("N" &amp; ROW() - 1), L19)</f>
        <v>0</v>
      </c>
      <c r="R19" s="19" t="str">
        <f aca="true">IF(Q19 = "", "", Q19 / INDIRECT("D" &amp; ROW() - 1) )</f>
        <v/>
      </c>
      <c r="S19" s="19" t="str">
        <f aca="true">IF(J19="-",IF(ISNUMBER(SEARCH(",", INDIRECT("B" &amp; ROW() - 1) )),1,""), "")</f>
        <v/>
      </c>
    </row>
    <row r="20" customFormat="false" ht="13.8" hidden="false" customHeight="false" outlineLevel="0" collapsed="false">
      <c r="B20" s="16" t="str">
        <f aca="false">IF(E20="","",VLOOKUP(E20, 'SKU Маскарпоне'!$A$1:$B$50, 2, 0))</f>
        <v/>
      </c>
      <c r="C20" s="16"/>
      <c r="D20" s="16"/>
      <c r="G20" s="17" t="str">
        <f aca="true">IF(J20="","",(INDIRECT("N" &amp; ROW() - 1) - N20))</f>
        <v/>
      </c>
      <c r="H20" s="18" t="str">
        <f aca="true">IF(J20 = "-", INDIRECT("D" &amp; ROW() - 1) * 1890,"")</f>
        <v/>
      </c>
      <c r="I20" s="18" t="str">
        <f aca="true">IF(J20 = "-", INDIRECT("C" &amp; ROW() - 1) ,"")</f>
        <v/>
      </c>
      <c r="K20" s="0" t="n">
        <f aca="true">IF(J20 = "-", -INDIRECT("C" &amp; ROW() - 1),F20)</f>
        <v>0</v>
      </c>
      <c r="L20" s="0" t="n">
        <f aca="true">IF(J20 = "-", SUM(INDIRECT(ADDRESS(2,COLUMN(K20)) &amp; ":" &amp; ADDRESS(ROW(),COLUMN(K20)))), 0)</f>
        <v>0</v>
      </c>
      <c r="M20" s="0" t="n">
        <f aca="false">IF(J20="-",1,0)</f>
        <v>0</v>
      </c>
      <c r="N20" s="0" t="n">
        <f aca="true">IF(L20 = 0, INDIRECT("N" &amp; ROW() - 1), L20)</f>
        <v>0</v>
      </c>
      <c r="R20" s="19" t="str">
        <f aca="true">IF(Q20 = "", "", Q20 / INDIRECT("D" &amp; ROW() - 1) )</f>
        <v/>
      </c>
      <c r="S20" s="19" t="str">
        <f aca="true">IF(J20="-",IF(ISNUMBER(SEARCH(",", INDIRECT("B" &amp; ROW() - 1) )),1,""), "")</f>
        <v/>
      </c>
    </row>
    <row r="21" customFormat="false" ht="13.8" hidden="false" customHeight="false" outlineLevel="0" collapsed="false">
      <c r="B21" s="16" t="str">
        <f aca="false">IF(E21="","",VLOOKUP(E21, 'SKU Маскарпоне'!$A$1:$B$50, 2, 0))</f>
        <v/>
      </c>
      <c r="C21" s="16"/>
      <c r="D21" s="16"/>
      <c r="G21" s="17" t="str">
        <f aca="true">IF(J21="","",(INDIRECT("N" &amp; ROW() - 1) - N21))</f>
        <v/>
      </c>
      <c r="H21" s="18" t="str">
        <f aca="true">IF(J21 = "-", INDIRECT("D" &amp; ROW() - 1) * 1890,"")</f>
        <v/>
      </c>
      <c r="I21" s="18" t="str">
        <f aca="true">IF(J21 = "-", INDIRECT("C" &amp; ROW() - 1) ,"")</f>
        <v/>
      </c>
      <c r="K21" s="0" t="n">
        <f aca="true">IF(J21 = "-", -INDIRECT("C" &amp; ROW() - 1),F21)</f>
        <v>0</v>
      </c>
      <c r="L21" s="0" t="n">
        <f aca="true">IF(J21 = "-", SUM(INDIRECT(ADDRESS(2,COLUMN(K21)) &amp; ":" &amp; ADDRESS(ROW(),COLUMN(K21)))), 0)</f>
        <v>0</v>
      </c>
      <c r="M21" s="0" t="n">
        <f aca="false">IF(J21="-",1,0)</f>
        <v>0</v>
      </c>
      <c r="N21" s="0" t="n">
        <f aca="true">IF(L21 = 0, INDIRECT("N" &amp; ROW() - 1), L21)</f>
        <v>0</v>
      </c>
      <c r="R21" s="19" t="str">
        <f aca="true">IF(Q21 = "", "", Q21 / INDIRECT("D" &amp; ROW() - 1) )</f>
        <v/>
      </c>
      <c r="S21" s="19" t="str">
        <f aca="true">IF(J21="-",IF(ISNUMBER(SEARCH(",", INDIRECT("B" &amp; ROW() - 1) )),1,""), "")</f>
        <v/>
      </c>
    </row>
    <row r="22" customFormat="false" ht="13.8" hidden="false" customHeight="false" outlineLevel="0" collapsed="false">
      <c r="B22" s="16" t="str">
        <f aca="false">IF(E22="","",VLOOKUP(E22, 'SKU Маскарпоне'!$A$1:$B$50, 2, 0))</f>
        <v/>
      </c>
      <c r="C22" s="16"/>
      <c r="D22" s="16"/>
      <c r="G22" s="17" t="str">
        <f aca="true">IF(J22="","",(INDIRECT("N" &amp; ROW() - 1) - N22))</f>
        <v/>
      </c>
      <c r="H22" s="18" t="str">
        <f aca="true">IF(J22 = "-", INDIRECT("D" &amp; ROW() - 1) * 1890,"")</f>
        <v/>
      </c>
      <c r="I22" s="18" t="str">
        <f aca="true">IF(J22 = "-", INDIRECT("C" &amp; ROW() - 1) ,"")</f>
        <v/>
      </c>
      <c r="K22" s="0" t="n">
        <f aca="true">IF(J22 = "-", -INDIRECT("C" &amp; ROW() - 1),F22)</f>
        <v>0</v>
      </c>
      <c r="L22" s="0" t="n">
        <f aca="true">IF(J22 = "-", SUM(INDIRECT(ADDRESS(2,COLUMN(K22)) &amp; ":" &amp; ADDRESS(ROW(),COLUMN(K22)))), 0)</f>
        <v>0</v>
      </c>
      <c r="M22" s="0" t="n">
        <f aca="false">IF(J22="-",1,0)</f>
        <v>0</v>
      </c>
      <c r="N22" s="0" t="n">
        <f aca="true">IF(L22 = 0, INDIRECT("N" &amp; ROW() - 1), L22)</f>
        <v>0</v>
      </c>
      <c r="R22" s="19" t="str">
        <f aca="true">IF(Q22 = "", "", Q22 / INDIRECT("D" &amp; ROW() - 1) )</f>
        <v/>
      </c>
      <c r="S22" s="19" t="str">
        <f aca="true">IF(J22="-",IF(ISNUMBER(SEARCH(",", INDIRECT("B" &amp; ROW() - 1) )),1,""), "")</f>
        <v/>
      </c>
    </row>
    <row r="23" customFormat="false" ht="13.8" hidden="false" customHeight="false" outlineLevel="0" collapsed="false">
      <c r="B23" s="16" t="str">
        <f aca="false">IF(E23="","",VLOOKUP(E23, 'SKU Маскарпоне'!$A$1:$B$50, 2, 0))</f>
        <v/>
      </c>
      <c r="C23" s="16"/>
      <c r="D23" s="16"/>
      <c r="G23" s="17" t="str">
        <f aca="true">IF(J23="","",(INDIRECT("N" &amp; ROW() - 1) - N23))</f>
        <v/>
      </c>
      <c r="H23" s="18" t="str">
        <f aca="true">IF(J23 = "-", INDIRECT("D" &amp; ROW() - 1) * 1890,"")</f>
        <v/>
      </c>
      <c r="I23" s="18" t="str">
        <f aca="true">IF(J23 = "-", INDIRECT("C" &amp; ROW() - 1) ,"")</f>
        <v/>
      </c>
      <c r="K23" s="0" t="n">
        <f aca="true">IF(J23 = "-", -INDIRECT("C" &amp; ROW() - 1),F23)</f>
        <v>0</v>
      </c>
      <c r="L23" s="0" t="n">
        <f aca="true">IF(J23 = "-", SUM(INDIRECT(ADDRESS(2,COLUMN(K23)) &amp; ":" &amp; ADDRESS(ROW(),COLUMN(K23)))), 0)</f>
        <v>0</v>
      </c>
      <c r="M23" s="0" t="n">
        <f aca="false">IF(J23="-",1,0)</f>
        <v>0</v>
      </c>
      <c r="N23" s="0" t="n">
        <f aca="true">IF(L23 = 0, INDIRECT("N" &amp; ROW() - 1), L23)</f>
        <v>0</v>
      </c>
      <c r="R23" s="19" t="str">
        <f aca="true">IF(Q23 = "", "", Q23 / INDIRECT("D" &amp; ROW() - 1) )</f>
        <v/>
      </c>
      <c r="S23" s="19" t="str">
        <f aca="true">IF(J23="-",IF(ISNUMBER(SEARCH(",", INDIRECT("B" &amp; ROW() - 1) )),1,""), "")</f>
        <v/>
      </c>
    </row>
    <row r="24" customFormat="false" ht="13.8" hidden="false" customHeight="false" outlineLevel="0" collapsed="false">
      <c r="B24" s="16" t="str">
        <f aca="false">IF(E24="","",VLOOKUP(E24, 'SKU Маскарпоне'!$A$1:$B$50, 2, 0))</f>
        <v/>
      </c>
      <c r="C24" s="16"/>
      <c r="D24" s="16"/>
      <c r="G24" s="17" t="str">
        <f aca="true">IF(J24="","",(INDIRECT("N" &amp; ROW() - 1) - N24))</f>
        <v/>
      </c>
      <c r="H24" s="18" t="str">
        <f aca="true">IF(J24 = "-", INDIRECT("D" &amp; ROW() - 1) * 1890,"")</f>
        <v/>
      </c>
      <c r="I24" s="18" t="str">
        <f aca="true">IF(J24 = "-", INDIRECT("C" &amp; ROW() - 1) ,"")</f>
        <v/>
      </c>
      <c r="K24" s="0" t="n">
        <f aca="true">IF(J24 = "-", -INDIRECT("C" &amp; ROW() - 1),F24)</f>
        <v>0</v>
      </c>
      <c r="L24" s="0" t="n">
        <f aca="true">IF(J24 = "-", SUM(INDIRECT(ADDRESS(2,COLUMN(K24)) &amp; ":" &amp; ADDRESS(ROW(),COLUMN(K24)))), 0)</f>
        <v>0</v>
      </c>
      <c r="M24" s="0" t="n">
        <f aca="false">IF(J24="-",1,0)</f>
        <v>0</v>
      </c>
      <c r="N24" s="0" t="n">
        <f aca="true">IF(L24 = 0, INDIRECT("N" &amp; ROW() - 1), L24)</f>
        <v>0</v>
      </c>
      <c r="R24" s="19" t="str">
        <f aca="true">IF(Q24 = "", "", Q24 / INDIRECT("D" &amp; ROW() - 1) )</f>
        <v/>
      </c>
      <c r="S24" s="19" t="str">
        <f aca="true">IF(J24="-",IF(ISNUMBER(SEARCH(",", INDIRECT("B" &amp; ROW() - 1) )),1,""), "")</f>
        <v/>
      </c>
    </row>
    <row r="25" customFormat="false" ht="13.8" hidden="false" customHeight="false" outlineLevel="0" collapsed="false">
      <c r="B25" s="16" t="str">
        <f aca="false">IF(E25="","",VLOOKUP(E25, 'SKU Маскарпоне'!$A$1:$B$50, 2, 0))</f>
        <v/>
      </c>
      <c r="C25" s="16"/>
      <c r="D25" s="16"/>
      <c r="G25" s="17" t="str">
        <f aca="true">IF(J25="","",(INDIRECT("N" &amp; ROW() - 1) - N25))</f>
        <v/>
      </c>
      <c r="H25" s="18" t="str">
        <f aca="true">IF(J25 = "-", INDIRECT("D" &amp; ROW() - 1) * 1890,"")</f>
        <v/>
      </c>
      <c r="I25" s="18" t="str">
        <f aca="true">IF(J25 = "-", INDIRECT("C" &amp; ROW() - 1) ,"")</f>
        <v/>
      </c>
      <c r="K25" s="0" t="n">
        <f aca="true">IF(J25 = "-", -INDIRECT("C" &amp; ROW() - 1),F25)</f>
        <v>0</v>
      </c>
      <c r="L25" s="0" t="n">
        <f aca="true">IF(J25 = "-", SUM(INDIRECT(ADDRESS(2,COLUMN(K25)) &amp; ":" &amp; ADDRESS(ROW(),COLUMN(K25)))), 0)</f>
        <v>0</v>
      </c>
      <c r="M25" s="0" t="n">
        <f aca="false">IF(J25="-",1,0)</f>
        <v>0</v>
      </c>
      <c r="N25" s="0" t="n">
        <f aca="true">IF(L25 = 0, INDIRECT("N" &amp; ROW() - 1), L25)</f>
        <v>0</v>
      </c>
      <c r="R25" s="19" t="str">
        <f aca="true">IF(Q25 = "", "", Q25 / INDIRECT("D" &amp; ROW() - 1) )</f>
        <v/>
      </c>
      <c r="S25" s="19" t="str">
        <f aca="true">IF(J25="-",IF(ISNUMBER(SEARCH(",", INDIRECT("B" &amp; ROW() - 1) )),1,""), "")</f>
        <v/>
      </c>
    </row>
    <row r="26" customFormat="false" ht="13.8" hidden="false" customHeight="false" outlineLevel="0" collapsed="false">
      <c r="B26" s="16" t="str">
        <f aca="false">IF(E26="","",VLOOKUP(E26, 'SKU Маскарпоне'!$A$1:$B$50, 2, 0))</f>
        <v/>
      </c>
      <c r="C26" s="16"/>
      <c r="D26" s="16"/>
      <c r="G26" s="17" t="str">
        <f aca="true">IF(J26="","",(INDIRECT("N" &amp; ROW() - 1) - N26))</f>
        <v/>
      </c>
      <c r="H26" s="18" t="str">
        <f aca="true">IF(J26 = "-", INDIRECT("D" &amp; ROW() - 1) * 1890,"")</f>
        <v/>
      </c>
      <c r="I26" s="18" t="str">
        <f aca="true">IF(J26 = "-", INDIRECT("C" &amp; ROW() - 1) ,"")</f>
        <v/>
      </c>
      <c r="K26" s="0" t="n">
        <f aca="true">IF(J26 = "-", -INDIRECT("C" &amp; ROW() - 1),F26)</f>
        <v>0</v>
      </c>
      <c r="L26" s="0" t="n">
        <f aca="true">IF(J26 = "-", SUM(INDIRECT(ADDRESS(2,COLUMN(K26)) &amp; ":" &amp; ADDRESS(ROW(),COLUMN(K26)))), 0)</f>
        <v>0</v>
      </c>
      <c r="M26" s="0" t="n">
        <f aca="false">IF(J26="-",1,0)</f>
        <v>0</v>
      </c>
      <c r="N26" s="0" t="n">
        <f aca="true">IF(L26 = 0, INDIRECT("N" &amp; ROW() - 1), L26)</f>
        <v>0</v>
      </c>
      <c r="R26" s="19" t="str">
        <f aca="true">IF(Q26 = "", "", Q26 / INDIRECT("D" &amp; ROW() - 1) )</f>
        <v/>
      </c>
      <c r="S26" s="19" t="str">
        <f aca="true">IF(J26="-",IF(ISNUMBER(SEARCH(",", INDIRECT("B" &amp; ROW() - 1) )),1,""), "")</f>
        <v/>
      </c>
    </row>
    <row r="27" customFormat="false" ht="13.8" hidden="false" customHeight="false" outlineLevel="0" collapsed="false">
      <c r="B27" s="16" t="str">
        <f aca="false">IF(E27="","",VLOOKUP(E27, 'SKU Маскарпоне'!$A$1:$B$50, 2, 0))</f>
        <v/>
      </c>
      <c r="C27" s="16"/>
      <c r="D27" s="16"/>
      <c r="G27" s="17" t="str">
        <f aca="true">IF(J27="","",(INDIRECT("N" &amp; ROW() - 1) - N27))</f>
        <v/>
      </c>
      <c r="H27" s="18" t="str">
        <f aca="true">IF(J27 = "-", INDIRECT("D" &amp; ROW() - 1) * 1890,"")</f>
        <v/>
      </c>
      <c r="I27" s="18" t="str">
        <f aca="true">IF(J27 = "-", INDIRECT("C" &amp; ROW() - 1) ,"")</f>
        <v/>
      </c>
      <c r="K27" s="0" t="n">
        <f aca="true">IF(J27 = "-", -INDIRECT("C" &amp; ROW() - 1),F27)</f>
        <v>0</v>
      </c>
      <c r="L27" s="0" t="n">
        <f aca="true">IF(J27 = "-", SUM(INDIRECT(ADDRESS(2,COLUMN(K27)) &amp; ":" &amp; ADDRESS(ROW(),COLUMN(K27)))), 0)</f>
        <v>0</v>
      </c>
      <c r="M27" s="0" t="n">
        <f aca="false">IF(J27="-",1,0)</f>
        <v>0</v>
      </c>
      <c r="N27" s="0" t="n">
        <f aca="true">IF(L27 = 0, INDIRECT("N" &amp; ROW() - 1), L27)</f>
        <v>0</v>
      </c>
      <c r="R27" s="19" t="str">
        <f aca="true">IF(Q27 = "", "", Q27 / INDIRECT("D" &amp; ROW() - 1) )</f>
        <v/>
      </c>
      <c r="S27" s="19" t="str">
        <f aca="true">IF(J27="-",IF(ISNUMBER(SEARCH(",", INDIRECT("B" &amp; ROW() - 1) )),1,""), "")</f>
        <v/>
      </c>
    </row>
    <row r="28" customFormat="false" ht="13.8" hidden="false" customHeight="false" outlineLevel="0" collapsed="false">
      <c r="B28" s="16" t="str">
        <f aca="false">IF(E28="","",VLOOKUP(E28, 'SKU Маскарпоне'!$A$1:$B$50, 2, 0))</f>
        <v/>
      </c>
      <c r="C28" s="16"/>
      <c r="D28" s="16"/>
      <c r="G28" s="17" t="str">
        <f aca="true">IF(J28="","",(INDIRECT("N" &amp; ROW() - 1) - N28))</f>
        <v/>
      </c>
      <c r="H28" s="18" t="str">
        <f aca="true">IF(J28 = "-", INDIRECT("D" &amp; ROW() - 1) * 1890,"")</f>
        <v/>
      </c>
      <c r="I28" s="18" t="str">
        <f aca="true">IF(J28 = "-", INDIRECT("C" &amp; ROW() - 1) ,"")</f>
        <v/>
      </c>
      <c r="K28" s="0" t="n">
        <f aca="true">IF(J28 = "-", -INDIRECT("C" &amp; ROW() - 1),F28)</f>
        <v>0</v>
      </c>
      <c r="L28" s="0" t="n">
        <f aca="true">IF(J28 = "-", SUM(INDIRECT(ADDRESS(2,COLUMN(K28)) &amp; ":" &amp; ADDRESS(ROW(),COLUMN(K28)))), 0)</f>
        <v>0</v>
      </c>
      <c r="M28" s="0" t="n">
        <f aca="false">IF(J28="-",1,0)</f>
        <v>0</v>
      </c>
      <c r="N28" s="0" t="n">
        <f aca="true">IF(L28 = 0, INDIRECT("N" &amp; ROW() - 1), L28)</f>
        <v>0</v>
      </c>
      <c r="R28" s="19" t="str">
        <f aca="true">IF(Q28 = "", "", Q28 / INDIRECT("D" &amp; ROW() - 1) )</f>
        <v/>
      </c>
      <c r="S28" s="19" t="str">
        <f aca="true">IF(J28="-",IF(ISNUMBER(SEARCH(",", INDIRECT("B" &amp; ROW() - 1) )),1,""), "")</f>
        <v/>
      </c>
    </row>
    <row r="29" customFormat="false" ht="13.8" hidden="false" customHeight="false" outlineLevel="0" collapsed="false">
      <c r="B29" s="16" t="str">
        <f aca="false">IF(E29="","",VLOOKUP(E29, 'SKU Маскарпоне'!$A$1:$B$50, 2, 0))</f>
        <v/>
      </c>
      <c r="C29" s="16"/>
      <c r="D29" s="16"/>
      <c r="G29" s="17" t="str">
        <f aca="true">IF(J29="","",(INDIRECT("N" &amp; ROW() - 1) - N29))</f>
        <v/>
      </c>
      <c r="H29" s="18" t="str">
        <f aca="true">IF(J29 = "-", INDIRECT("D" &amp; ROW() - 1) * 1890,"")</f>
        <v/>
      </c>
      <c r="I29" s="18" t="str">
        <f aca="true">IF(J29 = "-", INDIRECT("C" &amp; ROW() - 1) ,"")</f>
        <v/>
      </c>
      <c r="K29" s="0" t="n">
        <f aca="true">IF(J29 = "-", -INDIRECT("C" &amp; ROW() - 1),F29)</f>
        <v>0</v>
      </c>
      <c r="L29" s="0" t="n">
        <f aca="true">IF(J29 = "-", SUM(INDIRECT(ADDRESS(2,COLUMN(K29)) &amp; ":" &amp; ADDRESS(ROW(),COLUMN(K29)))), 0)</f>
        <v>0</v>
      </c>
      <c r="M29" s="0" t="n">
        <f aca="false">IF(J29="-",1,0)</f>
        <v>0</v>
      </c>
      <c r="N29" s="0" t="n">
        <f aca="true">IF(L29 = 0, INDIRECT("N" &amp; ROW() - 1), L29)</f>
        <v>0</v>
      </c>
      <c r="R29" s="19" t="str">
        <f aca="true">IF(Q29 = "", "", Q29 / INDIRECT("D" &amp; ROW() - 1) )</f>
        <v/>
      </c>
      <c r="S29" s="19" t="str">
        <f aca="true">IF(J29="-",IF(ISNUMBER(SEARCH(",", INDIRECT("B" &amp; ROW() - 1) )),1,""), "")</f>
        <v/>
      </c>
    </row>
    <row r="30" customFormat="false" ht="13.8" hidden="false" customHeight="false" outlineLevel="0" collapsed="false">
      <c r="B30" s="16" t="str">
        <f aca="false">IF(E30="","",VLOOKUP(E30, 'SKU Маскарпоне'!$A$1:$B$50, 2, 0))</f>
        <v/>
      </c>
      <c r="C30" s="16"/>
      <c r="D30" s="16"/>
      <c r="G30" s="17" t="str">
        <f aca="true">IF(J30="","",(INDIRECT("N" &amp; ROW() - 1) - N30))</f>
        <v/>
      </c>
      <c r="H30" s="18" t="str">
        <f aca="true">IF(J30 = "-", INDIRECT("D" &amp; ROW() - 1) * 1890,"")</f>
        <v/>
      </c>
      <c r="I30" s="18" t="str">
        <f aca="true">IF(J30 = "-", INDIRECT("C" &amp; ROW() - 1) ,"")</f>
        <v/>
      </c>
      <c r="K30" s="0" t="n">
        <f aca="true">IF(J30 = "-", -INDIRECT("C" &amp; ROW() - 1),F30)</f>
        <v>0</v>
      </c>
      <c r="L30" s="0" t="n">
        <f aca="true">IF(J30 = "-", SUM(INDIRECT(ADDRESS(2,COLUMN(K30)) &amp; ":" &amp; ADDRESS(ROW(),COLUMN(K30)))), 0)</f>
        <v>0</v>
      </c>
      <c r="M30" s="0" t="n">
        <f aca="false">IF(J30="-",1,0)</f>
        <v>0</v>
      </c>
      <c r="N30" s="0" t="n">
        <f aca="true">IF(L30 = 0, INDIRECT("N" &amp; ROW() - 1), L30)</f>
        <v>0</v>
      </c>
      <c r="R30" s="19" t="str">
        <f aca="true">IF(Q30 = "", "", Q30 / INDIRECT("D" &amp; ROW() - 1) )</f>
        <v/>
      </c>
      <c r="S30" s="19" t="str">
        <f aca="true">IF(J30="-",IF(ISNUMBER(SEARCH(",", INDIRECT("B" &amp; ROW() - 1) )),1,""), "")</f>
        <v/>
      </c>
    </row>
    <row r="31" customFormat="false" ht="13.8" hidden="false" customHeight="false" outlineLevel="0" collapsed="false">
      <c r="B31" s="16" t="str">
        <f aca="false">IF(E31="","",VLOOKUP(E31, 'SKU Маскарпоне'!$A$1:$B$50, 2, 0))</f>
        <v/>
      </c>
      <c r="C31" s="16"/>
      <c r="D31" s="16"/>
      <c r="G31" s="17" t="str">
        <f aca="true">IF(J31="","",(INDIRECT("N" &amp; ROW() - 1) - N31))</f>
        <v/>
      </c>
      <c r="H31" s="18" t="str">
        <f aca="true">IF(J31 = "-", INDIRECT("D" &amp; ROW() - 1) * 1890,"")</f>
        <v/>
      </c>
      <c r="I31" s="18" t="str">
        <f aca="true">IF(J31 = "-", INDIRECT("C" &amp; ROW() - 1) ,"")</f>
        <v/>
      </c>
      <c r="K31" s="0" t="n">
        <f aca="true">IF(J31 = "-", -INDIRECT("C" &amp; ROW() - 1),F31)</f>
        <v>0</v>
      </c>
      <c r="L31" s="0" t="n">
        <f aca="true">IF(J31 = "-", SUM(INDIRECT(ADDRESS(2,COLUMN(K31)) &amp; ":" &amp; ADDRESS(ROW(),COLUMN(K31)))), 0)</f>
        <v>0</v>
      </c>
      <c r="M31" s="0" t="n">
        <f aca="false">IF(J31="-",1,0)</f>
        <v>0</v>
      </c>
      <c r="N31" s="0" t="n">
        <f aca="true">IF(L31 = 0, INDIRECT("N" &amp; ROW() - 1), L31)</f>
        <v>0</v>
      </c>
      <c r="R31" s="19" t="str">
        <f aca="true">IF(Q31 = "", "", Q31 / INDIRECT("D" &amp; ROW() - 1) )</f>
        <v/>
      </c>
      <c r="S31" s="19" t="str">
        <f aca="true">IF(J31="-",IF(ISNUMBER(SEARCH(",", INDIRECT("B" &amp; ROW() - 1) )),1,""), "")</f>
        <v/>
      </c>
    </row>
    <row r="32" customFormat="false" ht="13.8" hidden="false" customHeight="false" outlineLevel="0" collapsed="false">
      <c r="B32" s="16" t="str">
        <f aca="false">IF(E32="","",VLOOKUP(E32, 'SKU Маскарпоне'!$A$1:$B$50, 2, 0))</f>
        <v/>
      </c>
      <c r="C32" s="16"/>
      <c r="D32" s="16"/>
      <c r="G32" s="17" t="str">
        <f aca="true">IF(J32="","",(INDIRECT("N" &amp; ROW() - 1) - N32))</f>
        <v/>
      </c>
      <c r="H32" s="18" t="str">
        <f aca="true">IF(J32 = "-", INDIRECT("D" &amp; ROW() - 1) * 1890,"")</f>
        <v/>
      </c>
      <c r="I32" s="18" t="str">
        <f aca="true">IF(J32 = "-", INDIRECT("C" &amp; ROW() - 1) ,"")</f>
        <v/>
      </c>
      <c r="K32" s="0" t="n">
        <f aca="true">IF(J32 = "-", -INDIRECT("C" &amp; ROW() - 1),F32)</f>
        <v>0</v>
      </c>
      <c r="L32" s="0" t="n">
        <f aca="true">IF(J32 = "-", SUM(INDIRECT(ADDRESS(2,COLUMN(K32)) &amp; ":" &amp; ADDRESS(ROW(),COLUMN(K32)))), 0)</f>
        <v>0</v>
      </c>
      <c r="M32" s="0" t="n">
        <f aca="false">IF(J32="-",1,0)</f>
        <v>0</v>
      </c>
      <c r="N32" s="0" t="n">
        <f aca="true">IF(L32 = 0, INDIRECT("N" &amp; ROW() - 1), L32)</f>
        <v>0</v>
      </c>
      <c r="R32" s="19" t="str">
        <f aca="true">IF(Q32 = "", "", Q32 / INDIRECT("D" &amp; ROW() - 1) )</f>
        <v/>
      </c>
      <c r="S32" s="19" t="str">
        <f aca="true">IF(J32="-",IF(ISNUMBER(SEARCH(",", INDIRECT("B" &amp; ROW() - 1) )),1,""), "")</f>
        <v/>
      </c>
    </row>
    <row r="33" customFormat="false" ht="13.8" hidden="false" customHeight="false" outlineLevel="0" collapsed="false">
      <c r="B33" s="16" t="str">
        <f aca="false">IF(E33="","",VLOOKUP(E33, 'SKU Маскарпоне'!$A$1:$B$50, 2, 0))</f>
        <v/>
      </c>
      <c r="C33" s="16"/>
      <c r="D33" s="16"/>
      <c r="G33" s="17" t="str">
        <f aca="true">IF(J33="","",(INDIRECT("N" &amp; ROW() - 1) - N33))</f>
        <v/>
      </c>
      <c r="H33" s="18" t="str">
        <f aca="true">IF(J33 = "-", INDIRECT("D" &amp; ROW() - 1) * 1890,"")</f>
        <v/>
      </c>
      <c r="I33" s="18" t="str">
        <f aca="true">IF(J33 = "-", INDIRECT("C" &amp; ROW() - 1) ,"")</f>
        <v/>
      </c>
      <c r="K33" s="0" t="n">
        <f aca="true">IF(J33 = "-", -INDIRECT("C" &amp; ROW() - 1),F33)</f>
        <v>0</v>
      </c>
      <c r="L33" s="0" t="n">
        <f aca="true">IF(J33 = "-", SUM(INDIRECT(ADDRESS(2,COLUMN(K33)) &amp; ":" &amp; ADDRESS(ROW(),COLUMN(K33)))), 0)</f>
        <v>0</v>
      </c>
      <c r="M33" s="0" t="n">
        <f aca="false">IF(J33="-",1,0)</f>
        <v>0</v>
      </c>
      <c r="N33" s="0" t="n">
        <f aca="true">IF(L33 = 0, INDIRECT("N" &amp; ROW() - 1), L33)</f>
        <v>0</v>
      </c>
      <c r="R33" s="19" t="str">
        <f aca="true">IF(Q33 = "", "", Q33 / INDIRECT("D" &amp; ROW() - 1) )</f>
        <v/>
      </c>
      <c r="S33" s="19" t="str">
        <f aca="true">IF(J33="-",IF(ISNUMBER(SEARCH(",", INDIRECT("B" &amp; ROW() - 1) )),1,""), "")</f>
        <v/>
      </c>
    </row>
    <row r="34" customFormat="false" ht="13.8" hidden="false" customHeight="false" outlineLevel="0" collapsed="false">
      <c r="B34" s="16" t="str">
        <f aca="false">IF(E34="","",VLOOKUP(E34, 'SKU Маскарпоне'!$A$1:$B$50, 2, 0))</f>
        <v/>
      </c>
      <c r="C34" s="16"/>
      <c r="D34" s="16"/>
      <c r="G34" s="17" t="str">
        <f aca="true">IF(J34="","",(INDIRECT("N" &amp; ROW() - 1) - N34))</f>
        <v/>
      </c>
      <c r="H34" s="18" t="str">
        <f aca="true">IF(J34 = "-", INDIRECT("D" &amp; ROW() - 1) * 1890,"")</f>
        <v/>
      </c>
      <c r="I34" s="18" t="str">
        <f aca="true">IF(J34 = "-", INDIRECT("C" &amp; ROW() - 1) ,"")</f>
        <v/>
      </c>
      <c r="K34" s="0" t="n">
        <f aca="true">IF(J34 = "-", -INDIRECT("C" &amp; ROW() - 1),F34)</f>
        <v>0</v>
      </c>
      <c r="L34" s="0" t="n">
        <f aca="true">IF(J34 = "-", SUM(INDIRECT(ADDRESS(2,COLUMN(K34)) &amp; ":" &amp; ADDRESS(ROW(),COLUMN(K34)))), 0)</f>
        <v>0</v>
      </c>
      <c r="M34" s="0" t="n">
        <f aca="false">IF(J34="-",1,0)</f>
        <v>0</v>
      </c>
      <c r="N34" s="0" t="n">
        <f aca="true">IF(L34 = 0, INDIRECT("N" &amp; ROW() - 1), L34)</f>
        <v>0</v>
      </c>
      <c r="R34" s="19" t="str">
        <f aca="true">IF(Q34 = "", "", Q34 / INDIRECT("D" &amp; ROW() - 1) )</f>
        <v/>
      </c>
      <c r="S34" s="19" t="str">
        <f aca="true">IF(J34="-",IF(ISNUMBER(SEARCH(",", INDIRECT("B" &amp; ROW() - 1) )),1,""), "")</f>
        <v/>
      </c>
    </row>
    <row r="35" customFormat="false" ht="13.8" hidden="false" customHeight="false" outlineLevel="0" collapsed="false">
      <c r="B35" s="16" t="str">
        <f aca="false">IF(E35="","",VLOOKUP(E35, 'SKU Маскарпоне'!$A$1:$B$50, 2, 0))</f>
        <v/>
      </c>
      <c r="C35" s="16"/>
      <c r="D35" s="16"/>
      <c r="G35" s="17" t="str">
        <f aca="true">IF(J35="","",(INDIRECT("N" &amp; ROW() - 1) - N35))</f>
        <v/>
      </c>
      <c r="H35" s="18" t="str">
        <f aca="true">IF(J35 = "-", INDIRECT("D" &amp; ROW() - 1) * 1890,"")</f>
        <v/>
      </c>
      <c r="I35" s="18" t="str">
        <f aca="true">IF(J35 = "-", INDIRECT("C" &amp; ROW() - 1) ,"")</f>
        <v/>
      </c>
      <c r="K35" s="0" t="n">
        <f aca="true">IF(J35 = "-", -INDIRECT("C" &amp; ROW() - 1),F35)</f>
        <v>0</v>
      </c>
      <c r="L35" s="0" t="n">
        <f aca="true">IF(J35 = "-", SUM(INDIRECT(ADDRESS(2,COLUMN(K35)) &amp; ":" &amp; ADDRESS(ROW(),COLUMN(K35)))), 0)</f>
        <v>0</v>
      </c>
      <c r="M35" s="0" t="n">
        <f aca="false">IF(J35="-",1,0)</f>
        <v>0</v>
      </c>
      <c r="N35" s="0" t="n">
        <f aca="true">IF(L35 = 0, INDIRECT("N" &amp; ROW() - 1), L35)</f>
        <v>0</v>
      </c>
      <c r="R35" s="19" t="str">
        <f aca="true">IF(Q35 = "", "", Q35 / INDIRECT("D" &amp; ROW() - 1) )</f>
        <v/>
      </c>
      <c r="S35" s="19" t="str">
        <f aca="true">IF(J35="-",IF(ISNUMBER(SEARCH(",", INDIRECT("B" &amp; ROW() - 1) )),1,""), "")</f>
        <v/>
      </c>
    </row>
    <row r="36" customFormat="false" ht="13.8" hidden="false" customHeight="false" outlineLevel="0" collapsed="false">
      <c r="B36" s="16" t="str">
        <f aca="false">IF(E36="","",VLOOKUP(E36, 'SKU Маскарпоне'!$A$1:$B$50, 2, 0))</f>
        <v/>
      </c>
      <c r="C36" s="16"/>
      <c r="D36" s="16"/>
      <c r="G36" s="17" t="str">
        <f aca="true">IF(J36="","",(INDIRECT("N" &amp; ROW() - 1) - N36))</f>
        <v/>
      </c>
      <c r="H36" s="18" t="str">
        <f aca="true">IF(J36 = "-", INDIRECT("D" &amp; ROW() - 1) * 1890,"")</f>
        <v/>
      </c>
      <c r="I36" s="18" t="str">
        <f aca="true">IF(J36 = "-", INDIRECT("C" &amp; ROW() - 1) ,"")</f>
        <v/>
      </c>
      <c r="K36" s="0" t="n">
        <f aca="true">IF(J36 = "-", -INDIRECT("C" &amp; ROW() - 1),F36)</f>
        <v>0</v>
      </c>
      <c r="L36" s="0" t="n">
        <f aca="true">IF(J36 = "-", SUM(INDIRECT(ADDRESS(2,COLUMN(K36)) &amp; ":" &amp; ADDRESS(ROW(),COLUMN(K36)))), 0)</f>
        <v>0</v>
      </c>
      <c r="M36" s="0" t="n">
        <f aca="false">IF(J36="-",1,0)</f>
        <v>0</v>
      </c>
      <c r="N36" s="0" t="n">
        <f aca="true">IF(L36 = 0, INDIRECT("N" &amp; ROW() - 1), L36)</f>
        <v>0</v>
      </c>
      <c r="R36" s="19" t="str">
        <f aca="true">IF(Q36 = "", "", Q36 / INDIRECT("D" &amp; ROW() - 1) )</f>
        <v/>
      </c>
      <c r="S36" s="19" t="str">
        <f aca="true">IF(J36="-",IF(ISNUMBER(SEARCH(",", INDIRECT("B" &amp; ROW() - 1) )),1,""), "")</f>
        <v/>
      </c>
    </row>
    <row r="37" customFormat="false" ht="13.8" hidden="false" customHeight="false" outlineLevel="0" collapsed="false">
      <c r="B37" s="16" t="str">
        <f aca="false">IF(E37="","",VLOOKUP(E37, 'SKU Маскарпоне'!$A$1:$B$50, 2, 0))</f>
        <v/>
      </c>
      <c r="C37" s="16"/>
      <c r="D37" s="16"/>
      <c r="G37" s="17" t="str">
        <f aca="true">IF(J37="","",(INDIRECT("N" &amp; ROW() - 1) - N37))</f>
        <v/>
      </c>
      <c r="H37" s="18" t="str">
        <f aca="true">IF(J37 = "-", INDIRECT("D" &amp; ROW() - 1) * 1890,"")</f>
        <v/>
      </c>
      <c r="I37" s="18" t="str">
        <f aca="true">IF(J37 = "-", INDIRECT("C" &amp; ROW() - 1) ,"")</f>
        <v/>
      </c>
      <c r="K37" s="0" t="n">
        <f aca="true">IF(J37 = "-", -INDIRECT("C" &amp; ROW() - 1),F37)</f>
        <v>0</v>
      </c>
      <c r="L37" s="0" t="n">
        <f aca="true">IF(J37 = "-", SUM(INDIRECT(ADDRESS(2,COLUMN(K37)) &amp; ":" &amp; ADDRESS(ROW(),COLUMN(K37)))), 0)</f>
        <v>0</v>
      </c>
      <c r="M37" s="0" t="n">
        <f aca="false">IF(J37="-",1,0)</f>
        <v>0</v>
      </c>
      <c r="N37" s="0" t="n">
        <f aca="true">IF(L37 = 0, INDIRECT("N" &amp; ROW() - 1), L37)</f>
        <v>0</v>
      </c>
      <c r="R37" s="19" t="str">
        <f aca="true">IF(Q37 = "", "", Q37 / INDIRECT("D" &amp; ROW() - 1) )</f>
        <v/>
      </c>
      <c r="S37" s="19" t="str">
        <f aca="true">IF(J37="-",IF(ISNUMBER(SEARCH(",", INDIRECT("B" &amp; ROW() - 1) )),1,""), "")</f>
        <v/>
      </c>
    </row>
    <row r="38" customFormat="false" ht="13.8" hidden="false" customHeight="false" outlineLevel="0" collapsed="false">
      <c r="B38" s="16" t="str">
        <f aca="false">IF(E38="","",VLOOKUP(E38, 'SKU Маскарпоне'!$A$1:$B$50, 2, 0))</f>
        <v/>
      </c>
      <c r="C38" s="16"/>
      <c r="D38" s="16"/>
      <c r="G38" s="17" t="str">
        <f aca="true">IF(J38="","",(INDIRECT("N" &amp; ROW() - 1) - N38))</f>
        <v/>
      </c>
      <c r="H38" s="18" t="str">
        <f aca="true">IF(J38 = "-", INDIRECT("D" &amp; ROW() - 1) * 1890,"")</f>
        <v/>
      </c>
      <c r="I38" s="18" t="str">
        <f aca="true">IF(J38 = "-", INDIRECT("C" &amp; ROW() - 1) ,"")</f>
        <v/>
      </c>
      <c r="K38" s="0" t="n">
        <f aca="true">IF(J38 = "-", -INDIRECT("C" &amp; ROW() - 1),F38)</f>
        <v>0</v>
      </c>
      <c r="L38" s="0" t="n">
        <f aca="true">IF(J38 = "-", SUM(INDIRECT(ADDRESS(2,COLUMN(K38)) &amp; ":" &amp; ADDRESS(ROW(),COLUMN(K38)))), 0)</f>
        <v>0</v>
      </c>
      <c r="M38" s="0" t="n">
        <f aca="false">IF(J38="-",1,0)</f>
        <v>0</v>
      </c>
      <c r="N38" s="0" t="n">
        <f aca="true">IF(L38 = 0, INDIRECT("N" &amp; ROW() - 1), L38)</f>
        <v>0</v>
      </c>
      <c r="R38" s="19" t="str">
        <f aca="true">IF(Q38 = "", "", Q38 / INDIRECT("D" &amp; ROW() - 1) )</f>
        <v/>
      </c>
      <c r="S38" s="19" t="str">
        <f aca="true">IF(J38="-",IF(ISNUMBER(SEARCH(",", INDIRECT("B" &amp; ROW() - 1) )),1,""), "")</f>
        <v/>
      </c>
    </row>
    <row r="39" customFormat="false" ht="13.8" hidden="false" customHeight="false" outlineLevel="0" collapsed="false">
      <c r="B39" s="16" t="str">
        <f aca="false">IF(E39="","",VLOOKUP(E39, 'SKU Маскарпоне'!$A$1:$B$50, 2, 0))</f>
        <v/>
      </c>
      <c r="C39" s="16"/>
      <c r="D39" s="16"/>
      <c r="G39" s="17" t="str">
        <f aca="true">IF(J39="","",(INDIRECT("N" &amp; ROW() - 1) - N39))</f>
        <v/>
      </c>
      <c r="H39" s="18" t="str">
        <f aca="true">IF(J39 = "-", INDIRECT("D" &amp; ROW() - 1) * 1890,"")</f>
        <v/>
      </c>
      <c r="I39" s="18" t="str">
        <f aca="true">IF(J39 = "-", INDIRECT("C" &amp; ROW() - 1) ,"")</f>
        <v/>
      </c>
      <c r="K39" s="0" t="n">
        <f aca="true">IF(J39 = "-", -INDIRECT("C" &amp; ROW() - 1),F39)</f>
        <v>0</v>
      </c>
      <c r="L39" s="0" t="n">
        <f aca="true">IF(J39 = "-", SUM(INDIRECT(ADDRESS(2,COLUMN(K39)) &amp; ":" &amp; ADDRESS(ROW(),COLUMN(K39)))), 0)</f>
        <v>0</v>
      </c>
      <c r="M39" s="0" t="n">
        <f aca="false">IF(J39="-",1,0)</f>
        <v>0</v>
      </c>
      <c r="N39" s="0" t="n">
        <f aca="true">IF(L39 = 0, INDIRECT("N" &amp; ROW() - 1), L39)</f>
        <v>0</v>
      </c>
      <c r="R39" s="19" t="str">
        <f aca="true">IF(Q39 = "", "", Q39 / INDIRECT("D" &amp; ROW() - 1) )</f>
        <v/>
      </c>
      <c r="S39" s="19" t="str">
        <f aca="true">IF(J39="-",IF(ISNUMBER(SEARCH(",", INDIRECT("B" &amp; ROW() - 1) )),1,""), "")</f>
        <v/>
      </c>
    </row>
    <row r="40" customFormat="false" ht="13.8" hidden="false" customHeight="false" outlineLevel="0" collapsed="false">
      <c r="B40" s="16" t="str">
        <f aca="false">IF(E40="","",VLOOKUP(E40, 'SKU Маскарпоне'!$A$1:$B$50, 2, 0))</f>
        <v/>
      </c>
      <c r="C40" s="16"/>
      <c r="D40" s="16"/>
      <c r="G40" s="17" t="str">
        <f aca="true">IF(J40="","",(INDIRECT("N" &amp; ROW() - 1) - N40))</f>
        <v/>
      </c>
      <c r="H40" s="18" t="str">
        <f aca="true">IF(J40 = "-", INDIRECT("D" &amp; ROW() - 1) * 1890,"")</f>
        <v/>
      </c>
      <c r="I40" s="18" t="str">
        <f aca="true">IF(J40 = "-", INDIRECT("C" &amp; ROW() - 1) ,"")</f>
        <v/>
      </c>
      <c r="K40" s="0" t="n">
        <f aca="true">IF(J40 = "-", -INDIRECT("C" &amp; ROW() - 1),F40)</f>
        <v>0</v>
      </c>
      <c r="L40" s="0" t="n">
        <f aca="true">IF(J40 = "-", SUM(INDIRECT(ADDRESS(2,COLUMN(K40)) &amp; ":" &amp; ADDRESS(ROW(),COLUMN(K40)))), 0)</f>
        <v>0</v>
      </c>
      <c r="M40" s="0" t="n">
        <f aca="false">IF(J40="-",1,0)</f>
        <v>0</v>
      </c>
      <c r="N40" s="0" t="n">
        <f aca="true">IF(L40 = 0, INDIRECT("N" &amp; ROW() - 1), L40)</f>
        <v>0</v>
      </c>
      <c r="R40" s="19" t="str">
        <f aca="true">IF(Q40 = "", "", Q40 / INDIRECT("D" &amp; ROW() - 1) )</f>
        <v/>
      </c>
      <c r="S40" s="19" t="str">
        <f aca="true">IF(J40="-",IF(ISNUMBER(SEARCH(",", INDIRECT("B" &amp; ROW() - 1) )),1,""), "")</f>
        <v/>
      </c>
    </row>
    <row r="41" customFormat="false" ht="13.8" hidden="false" customHeight="false" outlineLevel="0" collapsed="false">
      <c r="B41" s="16" t="str">
        <f aca="false">IF(E41="","",VLOOKUP(E41, 'SKU Маскарпоне'!$A$1:$B$50, 2, 0))</f>
        <v/>
      </c>
      <c r="C41" s="16"/>
      <c r="D41" s="16"/>
      <c r="G41" s="17" t="str">
        <f aca="true">IF(J41="","",(INDIRECT("N" &amp; ROW() - 1) - N41))</f>
        <v/>
      </c>
      <c r="H41" s="18" t="str">
        <f aca="true">IF(J41 = "-", INDIRECT("D" &amp; ROW() - 1) * 1890,"")</f>
        <v/>
      </c>
      <c r="I41" s="18" t="str">
        <f aca="true">IF(J41 = "-", INDIRECT("C" &amp; ROW() - 1) ,"")</f>
        <v/>
      </c>
      <c r="K41" s="0" t="n">
        <f aca="true">IF(J41 = "-", -INDIRECT("C" &amp; ROW() - 1),F41)</f>
        <v>0</v>
      </c>
      <c r="L41" s="0" t="n">
        <f aca="true">IF(J41 = "-", SUM(INDIRECT(ADDRESS(2,COLUMN(K41)) &amp; ":" &amp; ADDRESS(ROW(),COLUMN(K41)))), 0)</f>
        <v>0</v>
      </c>
      <c r="M41" s="0" t="n">
        <f aca="false">IF(J41="-",1,0)</f>
        <v>0</v>
      </c>
      <c r="N41" s="0" t="n">
        <f aca="true">IF(L41 = 0, INDIRECT("N" &amp; ROW() - 1), L41)</f>
        <v>0</v>
      </c>
      <c r="R41" s="19" t="str">
        <f aca="true">IF(Q41 = "", "", Q41 / INDIRECT("D" &amp; ROW() - 1) )</f>
        <v/>
      </c>
      <c r="S41" s="19" t="str">
        <f aca="true">IF(J41="-",IF(ISNUMBER(SEARCH(",", INDIRECT("B" &amp; ROW() - 1) )),1,""), "")</f>
        <v/>
      </c>
    </row>
    <row r="42" customFormat="false" ht="13.8" hidden="false" customHeight="false" outlineLevel="0" collapsed="false">
      <c r="B42" s="16" t="str">
        <f aca="false">IF(E42="","",VLOOKUP(E42, 'SKU Маскарпоне'!$A$1:$B$50, 2, 0))</f>
        <v/>
      </c>
      <c r="C42" s="16"/>
      <c r="D42" s="16"/>
      <c r="G42" s="17" t="str">
        <f aca="true">IF(J42="","",(INDIRECT("N" &amp; ROW() - 1) - N42))</f>
        <v/>
      </c>
      <c r="H42" s="18" t="str">
        <f aca="true">IF(J42 = "-", INDIRECT("D" &amp; ROW() - 1) * 1890,"")</f>
        <v/>
      </c>
      <c r="I42" s="18" t="str">
        <f aca="true">IF(J42 = "-", INDIRECT("C" &amp; ROW() - 1) ,"")</f>
        <v/>
      </c>
      <c r="K42" s="0" t="n">
        <f aca="true">IF(J42 = "-", -INDIRECT("C" &amp; ROW() - 1),F42)</f>
        <v>0</v>
      </c>
      <c r="L42" s="0" t="n">
        <f aca="true">IF(J42 = "-", SUM(INDIRECT(ADDRESS(2,COLUMN(K42)) &amp; ":" &amp; ADDRESS(ROW(),COLUMN(K42)))), 0)</f>
        <v>0</v>
      </c>
      <c r="M42" s="0" t="n">
        <f aca="false">IF(J42="-",1,0)</f>
        <v>0</v>
      </c>
      <c r="N42" s="0" t="n">
        <f aca="true">IF(L42 = 0, INDIRECT("N" &amp; ROW() - 1), L42)</f>
        <v>0</v>
      </c>
      <c r="R42" s="19" t="str">
        <f aca="true">IF(Q42 = "", "", Q42 / INDIRECT("D" &amp; ROW() - 1) )</f>
        <v/>
      </c>
      <c r="S42" s="19" t="str">
        <f aca="true">IF(J42="-",IF(ISNUMBER(SEARCH(",", INDIRECT("B" &amp; ROW() - 1) )),1,""), "")</f>
        <v/>
      </c>
    </row>
    <row r="43" customFormat="false" ht="13.8" hidden="false" customHeight="false" outlineLevel="0" collapsed="false">
      <c r="B43" s="16" t="str">
        <f aca="false">IF(E43="","",VLOOKUP(E43, 'SKU Маскарпоне'!$A$1:$B$50, 2, 0))</f>
        <v/>
      </c>
      <c r="C43" s="16"/>
      <c r="D43" s="16"/>
      <c r="G43" s="17" t="str">
        <f aca="true">IF(J43="","",(INDIRECT("N" &amp; ROW() - 1) - N43))</f>
        <v/>
      </c>
      <c r="H43" s="18" t="str">
        <f aca="true">IF(J43 = "-", INDIRECT("D" &amp; ROW() - 1) * 1890,"")</f>
        <v/>
      </c>
      <c r="I43" s="18" t="str">
        <f aca="true">IF(J43 = "-", INDIRECT("C" &amp; ROW() - 1) ,"")</f>
        <v/>
      </c>
      <c r="K43" s="0" t="n">
        <f aca="true">IF(J43 = "-", -INDIRECT("C" &amp; ROW() - 1),F43)</f>
        <v>0</v>
      </c>
      <c r="L43" s="0" t="n">
        <f aca="true">IF(J43 = "-", SUM(INDIRECT(ADDRESS(2,COLUMN(K43)) &amp; ":" &amp; ADDRESS(ROW(),COLUMN(K43)))), 0)</f>
        <v>0</v>
      </c>
      <c r="M43" s="0" t="n">
        <f aca="false">IF(J43="-",1,0)</f>
        <v>0</v>
      </c>
      <c r="N43" s="0" t="n">
        <f aca="true">IF(L43 = 0, INDIRECT("N" &amp; ROW() - 1), L43)</f>
        <v>0</v>
      </c>
      <c r="R43" s="19" t="str">
        <f aca="true">IF(Q43 = "", "", Q43 / INDIRECT("D" &amp; ROW() - 1) )</f>
        <v/>
      </c>
      <c r="S43" s="19" t="str">
        <f aca="true">IF(J43="-",IF(ISNUMBER(SEARCH(",", INDIRECT("B" &amp; ROW() - 1) )),1,""), "")</f>
        <v/>
      </c>
    </row>
    <row r="44" customFormat="false" ht="13.8" hidden="false" customHeight="false" outlineLevel="0" collapsed="false">
      <c r="B44" s="16" t="str">
        <f aca="false">IF(E44="","",VLOOKUP(E44, 'SKU Маскарпоне'!$A$1:$B$50, 2, 0))</f>
        <v/>
      </c>
      <c r="C44" s="16"/>
      <c r="D44" s="16"/>
      <c r="G44" s="17" t="str">
        <f aca="true">IF(J44="","",(INDIRECT("N" &amp; ROW() - 1) - N44))</f>
        <v/>
      </c>
      <c r="H44" s="18" t="str">
        <f aca="true">IF(J44 = "-", INDIRECT("D" &amp; ROW() - 1) * 1890,"")</f>
        <v/>
      </c>
      <c r="I44" s="18" t="str">
        <f aca="true">IF(J44 = "-", INDIRECT("C" &amp; ROW() - 1) ,"")</f>
        <v/>
      </c>
      <c r="K44" s="0" t="n">
        <f aca="true">IF(J44 = "-", -INDIRECT("C" &amp; ROW() - 1),F44)</f>
        <v>0</v>
      </c>
      <c r="L44" s="0" t="n">
        <f aca="true">IF(J44 = "-", SUM(INDIRECT(ADDRESS(2,COLUMN(K44)) &amp; ":" &amp; ADDRESS(ROW(),COLUMN(K44)))), 0)</f>
        <v>0</v>
      </c>
      <c r="M44" s="0" t="n">
        <f aca="false">IF(J44="-",1,0)</f>
        <v>0</v>
      </c>
      <c r="N44" s="0" t="n">
        <f aca="true">IF(L44 = 0, INDIRECT("N" &amp; ROW() - 1), L44)</f>
        <v>0</v>
      </c>
      <c r="R44" s="19" t="str">
        <f aca="true">IF(Q44 = "", "", Q44 / INDIRECT("D" &amp; ROW() - 1) )</f>
        <v/>
      </c>
      <c r="S44" s="19" t="str">
        <f aca="true">IF(J44="-",IF(ISNUMBER(SEARCH(",", INDIRECT("B" &amp; ROW() - 1) )),1,""), "")</f>
        <v/>
      </c>
    </row>
    <row r="45" customFormat="false" ht="13.8" hidden="false" customHeight="false" outlineLevel="0" collapsed="false">
      <c r="B45" s="16" t="str">
        <f aca="false">IF(E45="","",VLOOKUP(E45, 'SKU Маскарпоне'!$A$1:$B$50, 2, 0))</f>
        <v/>
      </c>
      <c r="C45" s="16"/>
      <c r="D45" s="16"/>
      <c r="G45" s="17" t="str">
        <f aca="true">IF(J45="","",(INDIRECT("N" &amp; ROW() - 1) - N45))</f>
        <v/>
      </c>
      <c r="H45" s="18" t="str">
        <f aca="true">IF(J45 = "-", INDIRECT("D" &amp; ROW() - 1) * 1890,"")</f>
        <v/>
      </c>
      <c r="I45" s="18" t="str">
        <f aca="true">IF(J45 = "-", INDIRECT("C" &amp; ROW() - 1) ,"")</f>
        <v/>
      </c>
      <c r="K45" s="0" t="n">
        <f aca="true">IF(J45 = "-", -INDIRECT("C" &amp; ROW() - 1),F45)</f>
        <v>0</v>
      </c>
      <c r="L45" s="0" t="n">
        <f aca="true">IF(J45 = "-", SUM(INDIRECT(ADDRESS(2,COLUMN(K45)) &amp; ":" &amp; ADDRESS(ROW(),COLUMN(K45)))), 0)</f>
        <v>0</v>
      </c>
      <c r="M45" s="0" t="n">
        <f aca="false">IF(J45="-",1,0)</f>
        <v>0</v>
      </c>
      <c r="N45" s="0" t="n">
        <f aca="true">IF(L45 = 0, INDIRECT("N" &amp; ROW() - 1), L45)</f>
        <v>0</v>
      </c>
      <c r="R45" s="19" t="str">
        <f aca="true">IF(Q45 = "", "", Q45 / INDIRECT("D" &amp; ROW() - 1) )</f>
        <v/>
      </c>
      <c r="S45" s="19" t="str">
        <f aca="true">IF(J45="-",IF(ISNUMBER(SEARCH(",", INDIRECT("B" &amp; ROW() - 1) )),1,""), "")</f>
        <v/>
      </c>
    </row>
    <row r="46" customFormat="false" ht="13.8" hidden="false" customHeight="false" outlineLevel="0" collapsed="false">
      <c r="B46" s="16" t="str">
        <f aca="false">IF(E46="","",VLOOKUP(E46, 'SKU Маскарпоне'!$A$1:$B$50, 2, 0))</f>
        <v/>
      </c>
      <c r="C46" s="16"/>
      <c r="D46" s="16"/>
      <c r="G46" s="17" t="str">
        <f aca="true">IF(J46="","",(INDIRECT("N" &amp; ROW() - 1) - N46))</f>
        <v/>
      </c>
      <c r="H46" s="18" t="str">
        <f aca="true">IF(J46 = "-", INDIRECT("D" &amp; ROW() - 1) * 1890,"")</f>
        <v/>
      </c>
      <c r="I46" s="18" t="str">
        <f aca="true">IF(J46 = "-", INDIRECT("C" &amp; ROW() - 1) ,"")</f>
        <v/>
      </c>
      <c r="K46" s="0" t="n">
        <f aca="true">IF(J46 = "-", -INDIRECT("C" &amp; ROW() - 1),F46)</f>
        <v>0</v>
      </c>
      <c r="L46" s="0" t="n">
        <f aca="true">IF(J46 = "-", SUM(INDIRECT(ADDRESS(2,COLUMN(K46)) &amp; ":" &amp; ADDRESS(ROW(),COLUMN(K46)))), 0)</f>
        <v>0</v>
      </c>
      <c r="M46" s="0" t="n">
        <f aca="false">IF(J46="-",1,0)</f>
        <v>0</v>
      </c>
      <c r="N46" s="0" t="n">
        <f aca="true">IF(L46 = 0, INDIRECT("N" &amp; ROW() - 1), L46)</f>
        <v>0</v>
      </c>
      <c r="R46" s="19" t="str">
        <f aca="true">IF(Q46 = "", "", Q46 / INDIRECT("D" &amp; ROW() - 1) )</f>
        <v/>
      </c>
      <c r="S46" s="19" t="str">
        <f aca="true">IF(J46="-",IF(ISNUMBER(SEARCH(",", INDIRECT("B" &amp; ROW() - 1) )),1,""), "")</f>
        <v/>
      </c>
    </row>
    <row r="47" customFormat="false" ht="13.8" hidden="false" customHeight="false" outlineLevel="0" collapsed="false">
      <c r="B47" s="16" t="str">
        <f aca="false">IF(E47="","",VLOOKUP(E47, 'SKU Маскарпоне'!$A$1:$B$50, 2, 0))</f>
        <v/>
      </c>
      <c r="C47" s="16"/>
      <c r="D47" s="16"/>
      <c r="G47" s="17" t="str">
        <f aca="true">IF(J47="","",(INDIRECT("N" &amp; ROW() - 1) - N47))</f>
        <v/>
      </c>
      <c r="H47" s="18" t="str">
        <f aca="true">IF(J47 = "-", INDIRECT("D" &amp; ROW() - 1) * 1890,"")</f>
        <v/>
      </c>
      <c r="I47" s="18" t="str">
        <f aca="true">IF(J47 = "-", INDIRECT("C" &amp; ROW() - 1) ,"")</f>
        <v/>
      </c>
      <c r="K47" s="0" t="n">
        <f aca="true">IF(J47 = "-", -INDIRECT("C" &amp; ROW() - 1),F47)</f>
        <v>0</v>
      </c>
      <c r="L47" s="0" t="n">
        <f aca="true">IF(J47 = "-", SUM(INDIRECT(ADDRESS(2,COLUMN(K47)) &amp; ":" &amp; ADDRESS(ROW(),COLUMN(K47)))), 0)</f>
        <v>0</v>
      </c>
      <c r="M47" s="0" t="n">
        <f aca="false">IF(J47="-",1,0)</f>
        <v>0</v>
      </c>
      <c r="N47" s="0" t="n">
        <f aca="true">IF(L47 = 0, INDIRECT("N" &amp; ROW() - 1), L47)</f>
        <v>0</v>
      </c>
      <c r="R47" s="19" t="str">
        <f aca="true">IF(Q47 = "", "", Q47 / INDIRECT("D" &amp; ROW() - 1) )</f>
        <v/>
      </c>
      <c r="S47" s="19" t="str">
        <f aca="true">IF(J47="-",IF(ISNUMBER(SEARCH(",", INDIRECT("B" &amp; ROW() - 1) )),1,""), "")</f>
        <v/>
      </c>
    </row>
    <row r="48" customFormat="false" ht="13.8" hidden="false" customHeight="false" outlineLevel="0" collapsed="false">
      <c r="B48" s="16" t="str">
        <f aca="false">IF(E48="","",VLOOKUP(E48, 'SKU Маскарпоне'!$A$1:$B$50, 2, 0))</f>
        <v/>
      </c>
      <c r="C48" s="16"/>
      <c r="D48" s="16"/>
      <c r="G48" s="17" t="str">
        <f aca="true">IF(J48="","",(INDIRECT("N" &amp; ROW() - 1) - N48))</f>
        <v/>
      </c>
      <c r="H48" s="18" t="str">
        <f aca="true">IF(J48 = "-", INDIRECT("D" &amp; ROW() - 1) * 1890,"")</f>
        <v/>
      </c>
      <c r="I48" s="18" t="str">
        <f aca="true">IF(J48 = "-", INDIRECT("C" &amp; ROW() - 1) ,"")</f>
        <v/>
      </c>
      <c r="K48" s="0" t="n">
        <f aca="true">IF(J48 = "-", -INDIRECT("C" &amp; ROW() - 1),F48)</f>
        <v>0</v>
      </c>
      <c r="L48" s="0" t="n">
        <f aca="true">IF(J48 = "-", SUM(INDIRECT(ADDRESS(2,COLUMN(K48)) &amp; ":" &amp; ADDRESS(ROW(),COLUMN(K48)))), 0)</f>
        <v>0</v>
      </c>
      <c r="M48" s="0" t="n">
        <f aca="false">IF(J48="-",1,0)</f>
        <v>0</v>
      </c>
      <c r="N48" s="0" t="n">
        <f aca="true">IF(L48 = 0, INDIRECT("N" &amp; ROW() - 1), L48)</f>
        <v>0</v>
      </c>
      <c r="R48" s="19" t="str">
        <f aca="true">IF(Q48 = "", "", Q48 / INDIRECT("D" &amp; ROW() - 1) )</f>
        <v/>
      </c>
      <c r="S48" s="19" t="str">
        <f aca="true">IF(J48="-",IF(ISNUMBER(SEARCH(",", INDIRECT("B" &amp; ROW() - 1) )),1,""), "")</f>
        <v/>
      </c>
    </row>
    <row r="49" customFormat="false" ht="13.8" hidden="false" customHeight="false" outlineLevel="0" collapsed="false">
      <c r="B49" s="16" t="str">
        <f aca="false">IF(E49="","",VLOOKUP(E49, 'SKU Маскарпоне'!$A$1:$B$50, 2, 0))</f>
        <v/>
      </c>
      <c r="C49" s="16"/>
      <c r="D49" s="16"/>
      <c r="G49" s="17" t="str">
        <f aca="true">IF(J49="","",(INDIRECT("N" &amp; ROW() - 1) - N49))</f>
        <v/>
      </c>
      <c r="H49" s="18" t="str">
        <f aca="true">IF(J49 = "-", INDIRECT("D" &amp; ROW() - 1) * 1890,"")</f>
        <v/>
      </c>
      <c r="I49" s="18" t="str">
        <f aca="true">IF(J49 = "-", INDIRECT("C" &amp; ROW() - 1) ,"")</f>
        <v/>
      </c>
      <c r="K49" s="0" t="n">
        <f aca="true">IF(J49 = "-", -INDIRECT("C" &amp; ROW() - 1),F49)</f>
        <v>0</v>
      </c>
      <c r="L49" s="0" t="n">
        <f aca="true">IF(J49 = "-", SUM(INDIRECT(ADDRESS(2,COLUMN(K49)) &amp; ":" &amp; ADDRESS(ROW(),COLUMN(K49)))), 0)</f>
        <v>0</v>
      </c>
      <c r="M49" s="0" t="n">
        <f aca="false">IF(J49="-",1,0)</f>
        <v>0</v>
      </c>
      <c r="N49" s="0" t="n">
        <f aca="true">IF(L49 = 0, INDIRECT("N" &amp; ROW() - 1), L49)</f>
        <v>0</v>
      </c>
      <c r="R49" s="19" t="str">
        <f aca="true">IF(Q49 = "", "", Q49 / INDIRECT("D" &amp; ROW() - 1) )</f>
        <v/>
      </c>
      <c r="S49" s="19" t="str">
        <f aca="true">IF(J49="-",IF(ISNUMBER(SEARCH(",", INDIRECT("B" &amp; ROW() - 1) )),1,""), "")</f>
        <v/>
      </c>
    </row>
    <row r="50" customFormat="false" ht="13.8" hidden="false" customHeight="false" outlineLevel="0" collapsed="false">
      <c r="B50" s="16" t="str">
        <f aca="false">IF(E50="","",VLOOKUP(E50, 'SKU Маскарпоне'!$A$1:$B$50, 2, 0))</f>
        <v/>
      </c>
      <c r="C50" s="16"/>
      <c r="D50" s="16"/>
      <c r="G50" s="17" t="str">
        <f aca="true">IF(J50="","",(INDIRECT("N" &amp; ROW() - 1) - N50))</f>
        <v/>
      </c>
      <c r="H50" s="18" t="str">
        <f aca="true">IF(J50 = "-", INDIRECT("D" &amp; ROW() - 1) * 1890,"")</f>
        <v/>
      </c>
      <c r="I50" s="18" t="str">
        <f aca="true">IF(J50 = "-", INDIRECT("C" &amp; ROW() - 1) ,"")</f>
        <v/>
      </c>
      <c r="K50" s="0" t="n">
        <f aca="true">IF(J50 = "-", -INDIRECT("C" &amp; ROW() - 1),F50)</f>
        <v>0</v>
      </c>
      <c r="L50" s="0" t="n">
        <f aca="true">IF(J50 = "-", SUM(INDIRECT(ADDRESS(2,COLUMN(K50)) &amp; ":" &amp; ADDRESS(ROW(),COLUMN(K50)))), 0)</f>
        <v>0</v>
      </c>
      <c r="M50" s="0" t="n">
        <f aca="false">IF(J50="-",1,0)</f>
        <v>0</v>
      </c>
      <c r="N50" s="0" t="n">
        <f aca="true">IF(L50 = 0, INDIRECT("N" &amp; ROW() - 1), L50)</f>
        <v>0</v>
      </c>
      <c r="R50" s="19" t="str">
        <f aca="true">IF(Q50 = "", "", Q50 / INDIRECT("D" &amp; ROW() - 1) )</f>
        <v/>
      </c>
      <c r="S50" s="19" t="str">
        <f aca="true">IF(J50="-",IF(ISNUMBER(SEARCH(",", INDIRECT("B" &amp; ROW() - 1) )),1,""), "")</f>
        <v/>
      </c>
    </row>
    <row r="51" customFormat="false" ht="13.8" hidden="false" customHeight="false" outlineLevel="0" collapsed="false">
      <c r="B51" s="16" t="str">
        <f aca="false">IF(E51="","",VLOOKUP(E51, 'SKU Маскарпоне'!$A$1:$B$50, 2, 0))</f>
        <v/>
      </c>
      <c r="C51" s="16"/>
      <c r="D51" s="16"/>
      <c r="G51" s="17" t="str">
        <f aca="true">IF(J51="","",(INDIRECT("N" &amp; ROW() - 1) - N51))</f>
        <v/>
      </c>
      <c r="H51" s="18" t="str">
        <f aca="true">IF(J51 = "-", INDIRECT("D" &amp; ROW() - 1) * 1890,"")</f>
        <v/>
      </c>
      <c r="I51" s="18" t="str">
        <f aca="true">IF(J51 = "-", INDIRECT("C" &amp; ROW() - 1) ,"")</f>
        <v/>
      </c>
      <c r="K51" s="0" t="n">
        <f aca="true">IF(J51 = "-", -INDIRECT("C" &amp; ROW() - 1),F51)</f>
        <v>0</v>
      </c>
      <c r="L51" s="0" t="n">
        <f aca="true">IF(J51 = "-", SUM(INDIRECT(ADDRESS(2,COLUMN(K51)) &amp; ":" &amp; ADDRESS(ROW(),COLUMN(K51)))), 0)</f>
        <v>0</v>
      </c>
      <c r="M51" s="0" t="n">
        <f aca="false">IF(J51="-",1,0)</f>
        <v>0</v>
      </c>
      <c r="N51" s="0" t="n">
        <f aca="true">IF(L51 = 0, INDIRECT("N" &amp; ROW() - 1), L51)</f>
        <v>0</v>
      </c>
      <c r="R51" s="19" t="str">
        <f aca="true">IF(Q51 = "", "", Q51 / INDIRECT("D" &amp; ROW() - 1) )</f>
        <v/>
      </c>
      <c r="S51" s="19" t="str">
        <f aca="true">IF(J51="-",IF(ISNUMBER(SEARCH(",", INDIRECT("B" &amp; ROW() - 1) )),1,""), "")</f>
        <v/>
      </c>
    </row>
    <row r="52" customFormat="false" ht="13.8" hidden="false" customHeight="false" outlineLevel="0" collapsed="false">
      <c r="B52" s="16" t="str">
        <f aca="false">IF(E52="","",VLOOKUP(E52, 'SKU Маскарпоне'!$A$1:$B$50, 2, 0))</f>
        <v/>
      </c>
      <c r="C52" s="16"/>
      <c r="D52" s="16"/>
      <c r="G52" s="17" t="str">
        <f aca="true">IF(J52="","",(INDIRECT("N" &amp; ROW() - 1) - N52))</f>
        <v/>
      </c>
      <c r="H52" s="18" t="str">
        <f aca="true">IF(J52 = "-", INDIRECT("D" &amp; ROW() - 1) * 1890,"")</f>
        <v/>
      </c>
      <c r="I52" s="18" t="str">
        <f aca="true">IF(J52 = "-", INDIRECT("C" &amp; ROW() - 1) ,"")</f>
        <v/>
      </c>
      <c r="K52" s="0" t="n">
        <f aca="true">IF(J52 = "-", -INDIRECT("C" &amp; ROW() - 1),F52)</f>
        <v>0</v>
      </c>
      <c r="L52" s="0" t="n">
        <f aca="true">IF(J52 = "-", SUM(INDIRECT(ADDRESS(2,COLUMN(K52)) &amp; ":" &amp; ADDRESS(ROW(),COLUMN(K52)))), 0)</f>
        <v>0</v>
      </c>
      <c r="M52" s="0" t="n">
        <f aca="false">IF(J52="-",1,0)</f>
        <v>0</v>
      </c>
      <c r="N52" s="0" t="n">
        <f aca="true">IF(L52 = 0, INDIRECT("N" &amp; ROW() - 1), L52)</f>
        <v>0</v>
      </c>
      <c r="R52" s="19" t="str">
        <f aca="true">IF(Q52 = "", "", Q52 / INDIRECT("D" &amp; ROW() - 1) )</f>
        <v/>
      </c>
      <c r="S52" s="19" t="str">
        <f aca="true">IF(J52="-",IF(ISNUMBER(SEARCH(",", INDIRECT("B" &amp; ROW() - 1) )),1,""), "")</f>
        <v/>
      </c>
    </row>
    <row r="53" customFormat="false" ht="13.8" hidden="false" customHeight="false" outlineLevel="0" collapsed="false">
      <c r="B53" s="16" t="str">
        <f aca="false">IF(E53="","",VLOOKUP(E53, 'SKU Маскарпоне'!$A$1:$B$50, 2, 0))</f>
        <v/>
      </c>
      <c r="C53" s="16"/>
      <c r="D53" s="16"/>
      <c r="G53" s="17" t="str">
        <f aca="true">IF(J53="","",(INDIRECT("N" &amp; ROW() - 1) - N53))</f>
        <v/>
      </c>
      <c r="H53" s="18" t="str">
        <f aca="true">IF(J53 = "-", INDIRECT("D" &amp; ROW() - 1) * 1890,"")</f>
        <v/>
      </c>
      <c r="I53" s="18" t="str">
        <f aca="true">IF(J53 = "-", INDIRECT("C" &amp; ROW() - 1) ,"")</f>
        <v/>
      </c>
      <c r="K53" s="0" t="n">
        <f aca="true">IF(J53 = "-", -INDIRECT("C" &amp; ROW() - 1),F53)</f>
        <v>0</v>
      </c>
      <c r="L53" s="0" t="n">
        <f aca="true">IF(J53 = "-", SUM(INDIRECT(ADDRESS(2,COLUMN(K53)) &amp; ":" &amp; ADDRESS(ROW(),COLUMN(K53)))), 0)</f>
        <v>0</v>
      </c>
      <c r="M53" s="0" t="n">
        <f aca="false">IF(J53="-",1,0)</f>
        <v>0</v>
      </c>
      <c r="N53" s="0" t="n">
        <f aca="true">IF(L53 = 0, INDIRECT("N" &amp; ROW() - 1), L53)</f>
        <v>0</v>
      </c>
      <c r="R53" s="19" t="str">
        <f aca="true">IF(Q53 = "", "", Q53 / INDIRECT("D" &amp; ROW() - 1) )</f>
        <v/>
      </c>
      <c r="S53" s="19" t="str">
        <f aca="true">IF(J53="-",IF(ISNUMBER(SEARCH(",", INDIRECT("B" &amp; ROW() - 1) )),1,""), "")</f>
        <v/>
      </c>
    </row>
    <row r="54" customFormat="false" ht="13.8" hidden="false" customHeight="false" outlineLevel="0" collapsed="false">
      <c r="B54" s="16" t="str">
        <f aca="false">IF(E54="","",VLOOKUP(E54, 'SKU Маскарпоне'!$A$1:$B$50, 2, 0))</f>
        <v/>
      </c>
      <c r="C54" s="16"/>
      <c r="D54" s="16"/>
      <c r="G54" s="17" t="str">
        <f aca="true">IF(J54="","",(INDIRECT("N" &amp; ROW() - 1) - N54))</f>
        <v/>
      </c>
      <c r="H54" s="18" t="str">
        <f aca="true">IF(J54 = "-", INDIRECT("D" &amp; ROW() - 1) * 1890,"")</f>
        <v/>
      </c>
      <c r="I54" s="18" t="str">
        <f aca="true">IF(J54 = "-", INDIRECT("C" &amp; ROW() - 1) ,"")</f>
        <v/>
      </c>
      <c r="K54" s="0" t="n">
        <f aca="true">IF(J54 = "-", -INDIRECT("C" &amp; ROW() - 1),F54)</f>
        <v>0</v>
      </c>
      <c r="L54" s="0" t="n">
        <f aca="true">IF(J54 = "-", SUM(INDIRECT(ADDRESS(2,COLUMN(K54)) &amp; ":" &amp; ADDRESS(ROW(),COLUMN(K54)))), 0)</f>
        <v>0</v>
      </c>
      <c r="M54" s="0" t="n">
        <f aca="false">IF(J54="-",1,0)</f>
        <v>0</v>
      </c>
      <c r="N54" s="0" t="n">
        <f aca="true">IF(L54 = 0, INDIRECT("N" &amp; ROW() - 1), L54)</f>
        <v>0</v>
      </c>
      <c r="R54" s="19" t="str">
        <f aca="true">IF(Q54 = "", "", Q54 / INDIRECT("D" &amp; ROW() - 1) )</f>
        <v/>
      </c>
      <c r="S54" s="19" t="str">
        <f aca="true">IF(J54="-",IF(ISNUMBER(SEARCH(",", INDIRECT("B" &amp; ROW() - 1) )),1,""), "")</f>
        <v/>
      </c>
    </row>
    <row r="55" customFormat="false" ht="13.8" hidden="false" customHeight="false" outlineLevel="0" collapsed="false">
      <c r="B55" s="16" t="str">
        <f aca="false">IF(E55="","",VLOOKUP(E55, 'SKU Маскарпоне'!$A$1:$B$50, 2, 0))</f>
        <v/>
      </c>
      <c r="C55" s="16"/>
      <c r="D55" s="16"/>
      <c r="G55" s="17" t="str">
        <f aca="true">IF(J55="","",(INDIRECT("N" &amp; ROW() - 1) - N55))</f>
        <v/>
      </c>
      <c r="H55" s="18" t="str">
        <f aca="true">IF(J55 = "-", INDIRECT("D" &amp; ROW() - 1) * 1890,"")</f>
        <v/>
      </c>
      <c r="I55" s="18" t="str">
        <f aca="true">IF(J55 = "-", INDIRECT("C" &amp; ROW() - 1) ,"")</f>
        <v/>
      </c>
      <c r="K55" s="0" t="n">
        <f aca="true">IF(J55 = "-", -INDIRECT("C" &amp; ROW() - 1),F55)</f>
        <v>0</v>
      </c>
      <c r="L55" s="0" t="n">
        <f aca="true">IF(J55 = "-", SUM(INDIRECT(ADDRESS(2,COLUMN(K55)) &amp; ":" &amp; ADDRESS(ROW(),COLUMN(K55)))), 0)</f>
        <v>0</v>
      </c>
      <c r="M55" s="0" t="n">
        <f aca="false">IF(J55="-",1,0)</f>
        <v>0</v>
      </c>
      <c r="N55" s="0" t="n">
        <f aca="true">IF(L55 = 0, INDIRECT("N" &amp; ROW() - 1), L55)</f>
        <v>0</v>
      </c>
      <c r="R55" s="19" t="str">
        <f aca="true">IF(Q55 = "", "", Q55 / INDIRECT("D" &amp; ROW() - 1) )</f>
        <v/>
      </c>
      <c r="S55" s="19" t="str">
        <f aca="true">IF(J55="-",IF(ISNUMBER(SEARCH(",", INDIRECT("B" &amp; ROW() - 1) )),1,""), "")</f>
        <v/>
      </c>
    </row>
    <row r="56" customFormat="false" ht="13.8" hidden="false" customHeight="false" outlineLevel="0" collapsed="false">
      <c r="B56" s="16" t="str">
        <f aca="false">IF(E56="","",VLOOKUP(E56, 'SKU Маскарпоне'!$A$1:$B$50, 2, 0))</f>
        <v/>
      </c>
      <c r="C56" s="16"/>
      <c r="D56" s="16"/>
      <c r="G56" s="17" t="str">
        <f aca="true">IF(J56="","",(INDIRECT("N" &amp; ROW() - 1) - N56))</f>
        <v/>
      </c>
      <c r="H56" s="18" t="str">
        <f aca="true">IF(J56 = "-", INDIRECT("D" &amp; ROW() - 1) * 1890,"")</f>
        <v/>
      </c>
      <c r="I56" s="18" t="str">
        <f aca="true">IF(J56 = "-", INDIRECT("C" &amp; ROW() - 1) ,"")</f>
        <v/>
      </c>
      <c r="K56" s="0" t="n">
        <f aca="true">IF(J56 = "-", -INDIRECT("C" &amp; ROW() - 1),F56)</f>
        <v>0</v>
      </c>
      <c r="L56" s="0" t="n">
        <f aca="true">IF(J56 = "-", SUM(INDIRECT(ADDRESS(2,COLUMN(K56)) &amp; ":" &amp; ADDRESS(ROW(),COLUMN(K56)))), 0)</f>
        <v>0</v>
      </c>
      <c r="M56" s="0" t="n">
        <f aca="false">IF(J56="-",1,0)</f>
        <v>0</v>
      </c>
      <c r="N56" s="0" t="n">
        <f aca="true">IF(L56 = 0, INDIRECT("N" &amp; ROW() - 1), L56)</f>
        <v>0</v>
      </c>
      <c r="R56" s="19" t="str">
        <f aca="true">IF(Q56 = "", "", Q56 / INDIRECT("D" &amp; ROW() - 1) )</f>
        <v/>
      </c>
      <c r="S56" s="19" t="str">
        <f aca="true">IF(J56="-",IF(ISNUMBER(SEARCH(",", INDIRECT("B" &amp; ROW() - 1) )),1,""), "")</f>
        <v/>
      </c>
    </row>
    <row r="57" customFormat="false" ht="13.8" hidden="false" customHeight="false" outlineLevel="0" collapsed="false">
      <c r="B57" s="16" t="str">
        <f aca="false">IF(E57="","",VLOOKUP(E57, 'SKU Маскарпоне'!$A$1:$B$50, 2, 0))</f>
        <v/>
      </c>
      <c r="C57" s="16"/>
      <c r="D57" s="16"/>
      <c r="G57" s="17" t="str">
        <f aca="true">IF(J57="","",(INDIRECT("N" &amp; ROW() - 1) - N57))</f>
        <v/>
      </c>
      <c r="H57" s="18" t="str">
        <f aca="true">IF(J57 = "-", INDIRECT("D" &amp; ROW() - 1) * 1890,"")</f>
        <v/>
      </c>
      <c r="I57" s="18" t="str">
        <f aca="true">IF(J57 = "-", INDIRECT("C" &amp; ROW() - 1) ,"")</f>
        <v/>
      </c>
      <c r="K57" s="0" t="n">
        <f aca="true">IF(J57 = "-", -INDIRECT("C" &amp; ROW() - 1),F57)</f>
        <v>0</v>
      </c>
      <c r="L57" s="0" t="n">
        <f aca="true">IF(J57 = "-", SUM(INDIRECT(ADDRESS(2,COLUMN(K57)) &amp; ":" &amp; ADDRESS(ROW(),COLUMN(K57)))), 0)</f>
        <v>0</v>
      </c>
      <c r="M57" s="0" t="n">
        <f aca="false">IF(J57="-",1,0)</f>
        <v>0</v>
      </c>
      <c r="N57" s="0" t="n">
        <f aca="true">IF(L57 = 0, INDIRECT("N" &amp; ROW() - 1), L57)</f>
        <v>0</v>
      </c>
      <c r="R57" s="19" t="str">
        <f aca="true">IF(Q57 = "", "", Q57 / INDIRECT("D" &amp; ROW() - 1) )</f>
        <v/>
      </c>
      <c r="S57" s="19" t="str">
        <f aca="true">IF(J57="-",IF(ISNUMBER(SEARCH(",", INDIRECT("B" &amp; ROW() - 1) )),1,""), "")</f>
        <v/>
      </c>
    </row>
    <row r="58" customFormat="false" ht="13.8" hidden="false" customHeight="false" outlineLevel="0" collapsed="false">
      <c r="B58" s="16" t="str">
        <f aca="false">IF(E58="","",VLOOKUP(E58, 'SKU Маскарпоне'!$A$1:$B$50, 2, 0))</f>
        <v/>
      </c>
      <c r="C58" s="16"/>
      <c r="D58" s="16"/>
      <c r="G58" s="17" t="str">
        <f aca="true">IF(J58="","",(INDIRECT("N" &amp; ROW() - 1) - N58))</f>
        <v/>
      </c>
      <c r="H58" s="18" t="str">
        <f aca="true">IF(J58 = "-", INDIRECT("D" &amp; ROW() - 1) * 1890,"")</f>
        <v/>
      </c>
      <c r="I58" s="18" t="str">
        <f aca="true">IF(J58 = "-", INDIRECT("C" &amp; ROW() - 1) ,"")</f>
        <v/>
      </c>
      <c r="K58" s="0" t="n">
        <f aca="true">IF(J58 = "-", -INDIRECT("C" &amp; ROW() - 1),F58)</f>
        <v>0</v>
      </c>
      <c r="L58" s="0" t="n">
        <f aca="true">IF(J58 = "-", SUM(INDIRECT(ADDRESS(2,COLUMN(K58)) &amp; ":" &amp; ADDRESS(ROW(),COLUMN(K58)))), 0)</f>
        <v>0</v>
      </c>
      <c r="M58" s="0" t="n">
        <f aca="false">IF(J58="-",1,0)</f>
        <v>0</v>
      </c>
      <c r="N58" s="0" t="n">
        <f aca="true">IF(L58 = 0, INDIRECT("N" &amp; ROW() - 1), L58)</f>
        <v>0</v>
      </c>
      <c r="R58" s="19" t="str">
        <f aca="true">IF(Q58 = "", "", Q58 / INDIRECT("D" &amp; ROW() - 1) )</f>
        <v/>
      </c>
      <c r="S58" s="19" t="str">
        <f aca="true">IF(J58="-",IF(ISNUMBER(SEARCH(",", INDIRECT("B" &amp; ROW() - 1) )),1,""), "")</f>
        <v/>
      </c>
    </row>
    <row r="59" customFormat="false" ht="13.8" hidden="false" customHeight="false" outlineLevel="0" collapsed="false">
      <c r="B59" s="16" t="str">
        <f aca="false">IF(E59="","",VLOOKUP(E59, 'SKU Маскарпоне'!$A$1:$B$50, 2, 0))</f>
        <v/>
      </c>
      <c r="C59" s="16"/>
      <c r="D59" s="16"/>
      <c r="G59" s="17" t="str">
        <f aca="true">IF(J59="","",(INDIRECT("N" &amp; ROW() - 1) - N59))</f>
        <v/>
      </c>
      <c r="H59" s="18" t="str">
        <f aca="true">IF(J59 = "-", INDIRECT("D" &amp; ROW() - 1) * 1890,"")</f>
        <v/>
      </c>
      <c r="I59" s="18" t="str">
        <f aca="true">IF(J59 = "-", INDIRECT("C" &amp; ROW() - 1) ,"")</f>
        <v/>
      </c>
      <c r="K59" s="0" t="n">
        <f aca="true">IF(J59 = "-", -INDIRECT("C" &amp; ROW() - 1),F59)</f>
        <v>0</v>
      </c>
      <c r="L59" s="0" t="n">
        <f aca="true">IF(J59 = "-", SUM(INDIRECT(ADDRESS(2,COLUMN(K59)) &amp; ":" &amp; ADDRESS(ROW(),COLUMN(K59)))), 0)</f>
        <v>0</v>
      </c>
      <c r="M59" s="0" t="n">
        <f aca="false">IF(J59="-",1,0)</f>
        <v>0</v>
      </c>
      <c r="N59" s="0" t="n">
        <f aca="true">IF(L59 = 0, INDIRECT("N" &amp; ROW() - 1), L59)</f>
        <v>0</v>
      </c>
      <c r="R59" s="19" t="str">
        <f aca="true">IF(Q59 = "", "", Q59 / INDIRECT("D" &amp; ROW() - 1) )</f>
        <v/>
      </c>
      <c r="S59" s="19" t="str">
        <f aca="true">IF(J59="-",IF(ISNUMBER(SEARCH(",", INDIRECT("B" &amp; ROW() - 1) )),1,""), "")</f>
        <v/>
      </c>
    </row>
    <row r="60" customFormat="false" ht="13.8" hidden="false" customHeight="false" outlineLevel="0" collapsed="false">
      <c r="B60" s="16" t="str">
        <f aca="false">IF(E60="","",VLOOKUP(E60, 'SKU Маскарпоне'!$A$1:$B$50, 2, 0))</f>
        <v/>
      </c>
      <c r="C60" s="16"/>
      <c r="D60" s="16"/>
      <c r="G60" s="17" t="str">
        <f aca="true">IF(J60="","",(INDIRECT("N" &amp; ROW() - 1) - N60))</f>
        <v/>
      </c>
      <c r="H60" s="18" t="str">
        <f aca="true">IF(J60 = "-", INDIRECT("D" &amp; ROW() - 1) * 1890,"")</f>
        <v/>
      </c>
      <c r="I60" s="18" t="str">
        <f aca="true">IF(J60 = "-", INDIRECT("C" &amp; ROW() - 1) ,"")</f>
        <v/>
      </c>
      <c r="K60" s="0" t="n">
        <f aca="true">IF(J60 = "-", -INDIRECT("C" &amp; ROW() - 1),F60)</f>
        <v>0</v>
      </c>
      <c r="L60" s="0" t="n">
        <f aca="true">IF(J60 = "-", SUM(INDIRECT(ADDRESS(2,COLUMN(K60)) &amp; ":" &amp; ADDRESS(ROW(),COLUMN(K60)))), 0)</f>
        <v>0</v>
      </c>
      <c r="M60" s="0" t="n">
        <f aca="false">IF(J60="-",1,0)</f>
        <v>0</v>
      </c>
      <c r="N60" s="0" t="n">
        <f aca="true">IF(L60 = 0, INDIRECT("N" &amp; ROW() - 1), L60)</f>
        <v>0</v>
      </c>
      <c r="R60" s="19" t="str">
        <f aca="true">IF(Q60 = "", "", Q60 / INDIRECT("D" &amp; ROW() - 1) )</f>
        <v/>
      </c>
      <c r="S60" s="19" t="str">
        <f aca="true">IF(J60="-",IF(ISNUMBER(SEARCH(",", INDIRECT("B" &amp; ROW() - 1) )),1,""), "")</f>
        <v/>
      </c>
    </row>
    <row r="61" customFormat="false" ht="13.8" hidden="false" customHeight="false" outlineLevel="0" collapsed="false">
      <c r="B61" s="16" t="str">
        <f aca="false">IF(E61="","",VLOOKUP(E61, 'SKU Маскарпоне'!$A$1:$B$50, 2, 0))</f>
        <v/>
      </c>
      <c r="C61" s="16"/>
      <c r="D61" s="16"/>
      <c r="G61" s="17" t="str">
        <f aca="true">IF(J61="","",(INDIRECT("N" &amp; ROW() - 1) - N61))</f>
        <v/>
      </c>
      <c r="H61" s="18" t="str">
        <f aca="true">IF(J61 = "-", INDIRECT("D" &amp; ROW() - 1) * 1890,"")</f>
        <v/>
      </c>
      <c r="I61" s="18" t="str">
        <f aca="true">IF(J61 = "-", INDIRECT("C" &amp; ROW() - 1) ,"")</f>
        <v/>
      </c>
      <c r="K61" s="0" t="n">
        <f aca="true">IF(J61 = "-", -INDIRECT("C" &amp; ROW() - 1),F61)</f>
        <v>0</v>
      </c>
      <c r="L61" s="0" t="n">
        <f aca="true">IF(J61 = "-", SUM(INDIRECT(ADDRESS(2,COLUMN(K61)) &amp; ":" &amp; ADDRESS(ROW(),COLUMN(K61)))), 0)</f>
        <v>0</v>
      </c>
      <c r="M61" s="0" t="n">
        <f aca="false">IF(J61="-",1,0)</f>
        <v>0</v>
      </c>
      <c r="N61" s="0" t="n">
        <f aca="true">IF(L61 = 0, INDIRECT("N" &amp; ROW() - 1), L61)</f>
        <v>0</v>
      </c>
      <c r="R61" s="19" t="str">
        <f aca="true">IF(Q61 = "", "", Q61 / INDIRECT("D" &amp; ROW() - 1) )</f>
        <v/>
      </c>
      <c r="S61" s="19" t="str">
        <f aca="true">IF(J61="-",IF(ISNUMBER(SEARCH(",", INDIRECT("B" &amp; ROW() - 1) )),1,""), "")</f>
        <v/>
      </c>
    </row>
    <row r="62" customFormat="false" ht="13.8" hidden="false" customHeight="false" outlineLevel="0" collapsed="false">
      <c r="B62" s="16" t="str">
        <f aca="false">IF(E62="","",VLOOKUP(E62, 'SKU Маскарпоне'!$A$1:$B$50, 2, 0))</f>
        <v/>
      </c>
      <c r="C62" s="16"/>
      <c r="D62" s="16"/>
      <c r="G62" s="17" t="str">
        <f aca="true">IF(J62="","",(INDIRECT("N" &amp; ROW() - 1) - N62))</f>
        <v/>
      </c>
      <c r="H62" s="18" t="str">
        <f aca="true">IF(J62 = "-", INDIRECT("D" &amp; ROW() - 1) * 1890,"")</f>
        <v/>
      </c>
      <c r="I62" s="18" t="str">
        <f aca="true">IF(J62 = "-", INDIRECT("C" &amp; ROW() - 1) ,"")</f>
        <v/>
      </c>
      <c r="K62" s="0" t="n">
        <f aca="true">IF(J62 = "-", -INDIRECT("C" &amp; ROW() - 1),F62)</f>
        <v>0</v>
      </c>
      <c r="L62" s="0" t="n">
        <f aca="true">IF(J62 = "-", SUM(INDIRECT(ADDRESS(2,COLUMN(K62)) &amp; ":" &amp; ADDRESS(ROW(),COLUMN(K62)))), 0)</f>
        <v>0</v>
      </c>
      <c r="M62" s="0" t="n">
        <f aca="false">IF(J62="-",1,0)</f>
        <v>0</v>
      </c>
      <c r="N62" s="0" t="n">
        <f aca="true">IF(L62 = 0, INDIRECT("N" &amp; ROW() - 1), L62)</f>
        <v>0</v>
      </c>
      <c r="R62" s="19" t="str">
        <f aca="true">IF(Q62 = "", "", Q62 / INDIRECT("D" &amp; ROW() - 1) )</f>
        <v/>
      </c>
      <c r="S62" s="19" t="str">
        <f aca="true">IF(J62="-",IF(ISNUMBER(SEARCH(",", INDIRECT("B" &amp; ROW() - 1) )),1,""), "")</f>
        <v/>
      </c>
    </row>
    <row r="63" customFormat="false" ht="13.8" hidden="false" customHeight="false" outlineLevel="0" collapsed="false">
      <c r="B63" s="16" t="str">
        <f aca="false">IF(E63="","",VLOOKUP(E63, 'SKU Маскарпоне'!$A$1:$B$50, 2, 0))</f>
        <v/>
      </c>
      <c r="C63" s="16"/>
      <c r="D63" s="16"/>
      <c r="G63" s="17" t="str">
        <f aca="true">IF(J63="","",(INDIRECT("N" &amp; ROW() - 1) - N63))</f>
        <v/>
      </c>
      <c r="H63" s="18" t="str">
        <f aca="true">IF(J63 = "-", INDIRECT("D" &amp; ROW() - 1) * 1890,"")</f>
        <v/>
      </c>
      <c r="I63" s="18" t="str">
        <f aca="true">IF(J63 = "-", INDIRECT("C" &amp; ROW() - 1) ,"")</f>
        <v/>
      </c>
      <c r="K63" s="0" t="n">
        <f aca="true">IF(J63 = "-", -INDIRECT("C" &amp; ROW() - 1),F63)</f>
        <v>0</v>
      </c>
      <c r="L63" s="0" t="n">
        <f aca="true">IF(J63 = "-", SUM(INDIRECT(ADDRESS(2,COLUMN(K63)) &amp; ":" &amp; ADDRESS(ROW(),COLUMN(K63)))), 0)</f>
        <v>0</v>
      </c>
      <c r="M63" s="0" t="n">
        <f aca="false">IF(J63="-",1,0)</f>
        <v>0</v>
      </c>
      <c r="N63" s="0" t="n">
        <f aca="true">IF(L63 = 0, INDIRECT("N" &amp; ROW() - 1), L63)</f>
        <v>0</v>
      </c>
      <c r="R63" s="19" t="str">
        <f aca="true">IF(Q63 = "", "", Q63 / INDIRECT("D" &amp; ROW() - 1) )</f>
        <v/>
      </c>
      <c r="S63" s="19" t="str">
        <f aca="true">IF(J63="-",IF(ISNUMBER(SEARCH(",", INDIRECT("B" &amp; ROW() - 1) )),1,""), "")</f>
        <v/>
      </c>
    </row>
    <row r="64" customFormat="false" ht="13.8" hidden="false" customHeight="false" outlineLevel="0" collapsed="false">
      <c r="B64" s="16" t="str">
        <f aca="false">IF(E64="","",VLOOKUP(E64, 'SKU Маскарпоне'!$A$1:$B$50, 2, 0))</f>
        <v/>
      </c>
      <c r="C64" s="16"/>
      <c r="D64" s="16"/>
      <c r="G64" s="17" t="str">
        <f aca="true">IF(J64="","",(INDIRECT("N" &amp; ROW() - 1) - N64))</f>
        <v/>
      </c>
      <c r="H64" s="18" t="str">
        <f aca="true">IF(J64 = "-", INDIRECT("D" &amp; ROW() - 1) * 1890,"")</f>
        <v/>
      </c>
      <c r="I64" s="18" t="str">
        <f aca="true">IF(J64 = "-", INDIRECT("C" &amp; ROW() - 1) ,"")</f>
        <v/>
      </c>
      <c r="K64" s="0" t="n">
        <f aca="true">IF(J64 = "-", -INDIRECT("C" &amp; ROW() - 1),F64)</f>
        <v>0</v>
      </c>
      <c r="L64" s="0" t="n">
        <f aca="true">IF(J64 = "-", SUM(INDIRECT(ADDRESS(2,COLUMN(K64)) &amp; ":" &amp; ADDRESS(ROW(),COLUMN(K64)))), 0)</f>
        <v>0</v>
      </c>
      <c r="M64" s="0" t="n">
        <f aca="false">IF(J64="-",1,0)</f>
        <v>0</v>
      </c>
      <c r="N64" s="0" t="n">
        <f aca="true">IF(L64 = 0, INDIRECT("N" &amp; ROW() - 1), L64)</f>
        <v>0</v>
      </c>
      <c r="R64" s="19" t="str">
        <f aca="true">IF(Q64 = "", "", Q64 / INDIRECT("D" &amp; ROW() - 1) )</f>
        <v/>
      </c>
      <c r="S64" s="19" t="str">
        <f aca="true">IF(J64="-",IF(ISNUMBER(SEARCH(",", INDIRECT("B" &amp; ROW() - 1) )),1,""), "")</f>
        <v/>
      </c>
    </row>
    <row r="65" customFormat="false" ht="13.8" hidden="false" customHeight="false" outlineLevel="0" collapsed="false">
      <c r="B65" s="16" t="str">
        <f aca="false">IF(E65="","",VLOOKUP(E65, 'SKU Маскарпоне'!$A$1:$B$50, 2, 0))</f>
        <v/>
      </c>
      <c r="C65" s="16"/>
      <c r="D65" s="16"/>
      <c r="G65" s="17" t="str">
        <f aca="true">IF(J65="","",(INDIRECT("N" &amp; ROW() - 1) - N65))</f>
        <v/>
      </c>
      <c r="H65" s="18" t="str">
        <f aca="true">IF(J65 = "-", INDIRECT("D" &amp; ROW() - 1) * 1890,"")</f>
        <v/>
      </c>
      <c r="I65" s="18" t="str">
        <f aca="true">IF(J65 = "-", INDIRECT("C" &amp; ROW() - 1) ,"")</f>
        <v/>
      </c>
      <c r="K65" s="0" t="n">
        <f aca="true">IF(J65 = "-", -INDIRECT("C" &amp; ROW() - 1),F65)</f>
        <v>0</v>
      </c>
      <c r="L65" s="0" t="n">
        <f aca="true">IF(J65 = "-", SUM(INDIRECT(ADDRESS(2,COLUMN(K65)) &amp; ":" &amp; ADDRESS(ROW(),COLUMN(K65)))), 0)</f>
        <v>0</v>
      </c>
      <c r="M65" s="0" t="n">
        <f aca="false">IF(J65="-",1,0)</f>
        <v>0</v>
      </c>
      <c r="N65" s="0" t="n">
        <f aca="true">IF(L65 = 0, INDIRECT("N" &amp; ROW() - 1), L65)</f>
        <v>0</v>
      </c>
      <c r="R65" s="19" t="str">
        <f aca="true">IF(Q65 = "", "", Q65 / INDIRECT("D" &amp; ROW() - 1) )</f>
        <v/>
      </c>
      <c r="S65" s="19" t="str">
        <f aca="true">IF(J65="-",IF(ISNUMBER(SEARCH(",", INDIRECT("B" &amp; ROW() - 1) )),1,""), "")</f>
        <v/>
      </c>
    </row>
    <row r="66" customFormat="false" ht="13.8" hidden="false" customHeight="false" outlineLevel="0" collapsed="false">
      <c r="B66" s="16" t="str">
        <f aca="false">IF(E66="","",VLOOKUP(E66, 'SKU Маскарпоне'!$A$1:$B$50, 2, 0))</f>
        <v/>
      </c>
      <c r="C66" s="16"/>
      <c r="D66" s="16"/>
      <c r="G66" s="17" t="str">
        <f aca="true">IF(J66="","",(INDIRECT("N" &amp; ROW() - 1) - N66))</f>
        <v/>
      </c>
      <c r="H66" s="18" t="str">
        <f aca="true">IF(J66 = "-", INDIRECT("D" &amp; ROW() - 1) * 1890,"")</f>
        <v/>
      </c>
      <c r="I66" s="18" t="str">
        <f aca="true">IF(J66 = "-", INDIRECT("C" &amp; ROW() - 1) ,"")</f>
        <v/>
      </c>
      <c r="K66" s="0" t="n">
        <f aca="true">IF(J66 = "-", -INDIRECT("C" &amp; ROW() - 1),F66)</f>
        <v>0</v>
      </c>
      <c r="L66" s="0" t="n">
        <f aca="true">IF(J66 = "-", SUM(INDIRECT(ADDRESS(2,COLUMN(K66)) &amp; ":" &amp; ADDRESS(ROW(),COLUMN(K66)))), 0)</f>
        <v>0</v>
      </c>
      <c r="M66" s="0" t="n">
        <f aca="false">IF(J66="-",1,0)</f>
        <v>0</v>
      </c>
      <c r="N66" s="0" t="n">
        <f aca="true">IF(L66 = 0, INDIRECT("N" &amp; ROW() - 1), L66)</f>
        <v>0</v>
      </c>
      <c r="R66" s="19" t="str">
        <f aca="true">IF(Q66 = "", "", Q66 / INDIRECT("D" &amp; ROW() - 1) )</f>
        <v/>
      </c>
      <c r="S66" s="19" t="str">
        <f aca="true">IF(J66="-",IF(ISNUMBER(SEARCH(",", INDIRECT("B" &amp; ROW() - 1) )),1,""), "")</f>
        <v/>
      </c>
    </row>
    <row r="67" customFormat="false" ht="13.8" hidden="false" customHeight="false" outlineLevel="0" collapsed="false">
      <c r="B67" s="16" t="str">
        <f aca="false">IF(E67="","",VLOOKUP(E67, 'SKU Маскарпоне'!$A$1:$B$50, 2, 0))</f>
        <v/>
      </c>
      <c r="C67" s="16"/>
      <c r="D67" s="16"/>
      <c r="G67" s="17" t="str">
        <f aca="true">IF(J67="","",(INDIRECT("N" &amp; ROW() - 1) - N67))</f>
        <v/>
      </c>
      <c r="H67" s="18" t="str">
        <f aca="true">IF(J67 = "-", INDIRECT("D" &amp; ROW() - 1) * 1890,"")</f>
        <v/>
      </c>
      <c r="I67" s="18" t="str">
        <f aca="true">IF(J67 = "-", INDIRECT("C" &amp; ROW() - 1) ,"")</f>
        <v/>
      </c>
      <c r="K67" s="0" t="n">
        <f aca="true">IF(J67 = "-", -INDIRECT("C" &amp; ROW() - 1),F67)</f>
        <v>0</v>
      </c>
      <c r="L67" s="0" t="n">
        <f aca="true">IF(J67 = "-", SUM(INDIRECT(ADDRESS(2,COLUMN(K67)) &amp; ":" &amp; ADDRESS(ROW(),COLUMN(K67)))), 0)</f>
        <v>0</v>
      </c>
      <c r="M67" s="0" t="n">
        <f aca="false">IF(J67="-",1,0)</f>
        <v>0</v>
      </c>
      <c r="N67" s="0" t="n">
        <f aca="true">IF(L67 = 0, INDIRECT("N" &amp; ROW() - 1), L67)</f>
        <v>0</v>
      </c>
      <c r="R67" s="19" t="str">
        <f aca="true">IF(Q67 = "", "", Q67 / INDIRECT("D" &amp; ROW() - 1) )</f>
        <v/>
      </c>
      <c r="S67" s="19" t="str">
        <f aca="true">IF(J67="-",IF(ISNUMBER(SEARCH(",", INDIRECT("B" &amp; ROW() - 1) )),1,""), "")</f>
        <v/>
      </c>
    </row>
    <row r="68" customFormat="false" ht="13.8" hidden="false" customHeight="false" outlineLevel="0" collapsed="false">
      <c r="B68" s="16" t="str">
        <f aca="false">IF(E68="","",VLOOKUP(E68, 'SKU Маскарпоне'!$A$1:$B$50, 2, 0))</f>
        <v/>
      </c>
      <c r="C68" s="16"/>
      <c r="D68" s="16"/>
      <c r="G68" s="17" t="str">
        <f aca="true">IF(J68="","",(INDIRECT("N" &amp; ROW() - 1) - N68))</f>
        <v/>
      </c>
      <c r="H68" s="18" t="str">
        <f aca="true">IF(J68 = "-", INDIRECT("D" &amp; ROW() - 1) * 1890,"")</f>
        <v/>
      </c>
      <c r="I68" s="18" t="str">
        <f aca="true">IF(J68 = "-", INDIRECT("C" &amp; ROW() - 1) ,"")</f>
        <v/>
      </c>
      <c r="K68" s="0" t="n">
        <f aca="true">IF(J68 = "-", -INDIRECT("C" &amp; ROW() - 1),F68)</f>
        <v>0</v>
      </c>
      <c r="L68" s="0" t="n">
        <f aca="true">IF(J68 = "-", SUM(INDIRECT(ADDRESS(2,COLUMN(K68)) &amp; ":" &amp; ADDRESS(ROW(),COLUMN(K68)))), 0)</f>
        <v>0</v>
      </c>
      <c r="M68" s="0" t="n">
        <f aca="false">IF(J68="-",1,0)</f>
        <v>0</v>
      </c>
      <c r="N68" s="0" t="n">
        <f aca="true">IF(L68 = 0, INDIRECT("N" &amp; ROW() - 1), L68)</f>
        <v>0</v>
      </c>
      <c r="R68" s="19" t="str">
        <f aca="true">IF(Q68 = "", "", Q68 / INDIRECT("D" &amp; ROW() - 1) )</f>
        <v/>
      </c>
      <c r="S68" s="19" t="str">
        <f aca="true">IF(J68="-",IF(ISNUMBER(SEARCH(",", INDIRECT("B" &amp; ROW() - 1) )),1,""), "")</f>
        <v/>
      </c>
    </row>
    <row r="69" customFormat="false" ht="13.8" hidden="false" customHeight="false" outlineLevel="0" collapsed="false">
      <c r="B69" s="16" t="str">
        <f aca="false">IF(E69="","",VLOOKUP(E69, 'SKU Маскарпоне'!$A$1:$B$50, 2, 0))</f>
        <v/>
      </c>
      <c r="C69" s="16"/>
      <c r="D69" s="16"/>
      <c r="G69" s="17" t="str">
        <f aca="true">IF(J69="","",(INDIRECT("N" &amp; ROW() - 1) - N69))</f>
        <v/>
      </c>
      <c r="H69" s="18" t="str">
        <f aca="true">IF(J69 = "-", INDIRECT("D" &amp; ROW() - 1) * 1890,"")</f>
        <v/>
      </c>
      <c r="I69" s="18" t="str">
        <f aca="true">IF(J69 = "-", INDIRECT("C" &amp; ROW() - 1) ,"")</f>
        <v/>
      </c>
      <c r="K69" s="0" t="n">
        <f aca="true">IF(J69 = "-", -INDIRECT("C" &amp; ROW() - 1),F69)</f>
        <v>0</v>
      </c>
      <c r="L69" s="0" t="n">
        <f aca="true">IF(J69 = "-", SUM(INDIRECT(ADDRESS(2,COLUMN(K69)) &amp; ":" &amp; ADDRESS(ROW(),COLUMN(K69)))), 0)</f>
        <v>0</v>
      </c>
      <c r="M69" s="0" t="n">
        <f aca="false">IF(J69="-",1,0)</f>
        <v>0</v>
      </c>
      <c r="N69" s="0" t="n">
        <f aca="true">IF(L69 = 0, INDIRECT("N" &amp; ROW() - 1), L69)</f>
        <v>0</v>
      </c>
      <c r="R69" s="19" t="str">
        <f aca="true">IF(Q69 = "", "", Q69 / INDIRECT("D" &amp; ROW() - 1) )</f>
        <v/>
      </c>
      <c r="S69" s="19" t="str">
        <f aca="true">IF(J69="-",IF(ISNUMBER(SEARCH(",", INDIRECT("B" &amp; ROW() - 1) )),1,""), "")</f>
        <v/>
      </c>
    </row>
    <row r="70" customFormat="false" ht="13.8" hidden="false" customHeight="false" outlineLevel="0" collapsed="false">
      <c r="B70" s="16" t="str">
        <f aca="false">IF(E70="","",VLOOKUP(E70, 'SKU Маскарпоне'!$A$1:$B$50, 2, 0))</f>
        <v/>
      </c>
      <c r="C70" s="16"/>
      <c r="D70" s="16"/>
      <c r="G70" s="17" t="str">
        <f aca="true">IF(J70="","",(INDIRECT("N" &amp; ROW() - 1) - N70))</f>
        <v/>
      </c>
      <c r="H70" s="18" t="str">
        <f aca="true">IF(J70 = "-", INDIRECT("D" &amp; ROW() - 1) * 1890,"")</f>
        <v/>
      </c>
      <c r="I70" s="18" t="str">
        <f aca="true">IF(J70 = "-", INDIRECT("C" &amp; ROW() - 1) ,"")</f>
        <v/>
      </c>
      <c r="K70" s="0" t="n">
        <f aca="true">IF(J70 = "-", -INDIRECT("C" &amp; ROW() - 1),F70)</f>
        <v>0</v>
      </c>
      <c r="L70" s="0" t="n">
        <f aca="true">IF(J70 = "-", SUM(INDIRECT(ADDRESS(2,COLUMN(K70)) &amp; ":" &amp; ADDRESS(ROW(),COLUMN(K70)))), 0)</f>
        <v>0</v>
      </c>
      <c r="M70" s="0" t="n">
        <f aca="false">IF(J70="-",1,0)</f>
        <v>0</v>
      </c>
      <c r="N70" s="0" t="n">
        <f aca="true">IF(L70 = 0, INDIRECT("N" &amp; ROW() - 1), L70)</f>
        <v>0</v>
      </c>
      <c r="R70" s="19" t="str">
        <f aca="true">IF(Q70 = "", "", Q70 / INDIRECT("D" &amp; ROW() - 1) )</f>
        <v/>
      </c>
      <c r="S70" s="19" t="str">
        <f aca="true">IF(J70="-",IF(ISNUMBER(SEARCH(",", INDIRECT("B" &amp; ROW() - 1) )),1,""), "")</f>
        <v/>
      </c>
    </row>
    <row r="71" customFormat="false" ht="13.8" hidden="false" customHeight="false" outlineLevel="0" collapsed="false">
      <c r="B71" s="16" t="str">
        <f aca="false">IF(E71="","",VLOOKUP(E71, 'SKU Маскарпоне'!$A$1:$B$50, 2, 0))</f>
        <v/>
      </c>
      <c r="C71" s="16"/>
      <c r="D71" s="16"/>
      <c r="G71" s="17" t="str">
        <f aca="true">IF(J71="","",(INDIRECT("N" &amp; ROW() - 1) - N71))</f>
        <v/>
      </c>
      <c r="H71" s="18" t="str">
        <f aca="true">IF(J71 = "-", INDIRECT("D" &amp; ROW() - 1) * 1890,"")</f>
        <v/>
      </c>
      <c r="I71" s="18" t="str">
        <f aca="true">IF(J71 = "-", INDIRECT("C" &amp; ROW() - 1) ,"")</f>
        <v/>
      </c>
      <c r="K71" s="0" t="n">
        <f aca="true">IF(J71 = "-", -INDIRECT("C" &amp; ROW() - 1),F71)</f>
        <v>0</v>
      </c>
      <c r="L71" s="0" t="n">
        <f aca="true">IF(J71 = "-", SUM(INDIRECT(ADDRESS(2,COLUMN(K71)) &amp; ":" &amp; ADDRESS(ROW(),COLUMN(K71)))), 0)</f>
        <v>0</v>
      </c>
      <c r="M71" s="0" t="n">
        <f aca="false">IF(J71="-",1,0)</f>
        <v>0</v>
      </c>
      <c r="N71" s="0" t="n">
        <f aca="true">IF(L71 = 0, INDIRECT("N" &amp; ROW() - 1), L71)</f>
        <v>0</v>
      </c>
      <c r="R71" s="19" t="str">
        <f aca="true">IF(Q71 = "", "", Q71 / INDIRECT("D" &amp; ROW() - 1) )</f>
        <v/>
      </c>
      <c r="S71" s="19" t="str">
        <f aca="true">IF(J71="-",IF(ISNUMBER(SEARCH(",", INDIRECT("B" &amp; ROW() - 1) )),1,""), "")</f>
        <v/>
      </c>
    </row>
    <row r="72" customFormat="false" ht="13.8" hidden="false" customHeight="false" outlineLevel="0" collapsed="false">
      <c r="B72" s="16" t="str">
        <f aca="false">IF(E72="","",VLOOKUP(E72, 'SKU Маскарпоне'!$A$1:$B$50, 2, 0))</f>
        <v/>
      </c>
      <c r="C72" s="16"/>
      <c r="D72" s="16"/>
      <c r="G72" s="17" t="str">
        <f aca="true">IF(J72="","",(INDIRECT("N" &amp; ROW() - 1) - N72))</f>
        <v/>
      </c>
      <c r="H72" s="18" t="str">
        <f aca="true">IF(J72 = "-", INDIRECT("D" &amp; ROW() - 1) * 1890,"")</f>
        <v/>
      </c>
      <c r="I72" s="18" t="str">
        <f aca="true">IF(J72 = "-", INDIRECT("C" &amp; ROW() - 1) ,"")</f>
        <v/>
      </c>
      <c r="K72" s="0" t="n">
        <f aca="true">IF(J72 = "-", -INDIRECT("C" &amp; ROW() - 1),F72)</f>
        <v>0</v>
      </c>
      <c r="L72" s="0" t="n">
        <f aca="true">IF(J72 = "-", SUM(INDIRECT(ADDRESS(2,COLUMN(K72)) &amp; ":" &amp; ADDRESS(ROW(),COLUMN(K72)))), 0)</f>
        <v>0</v>
      </c>
      <c r="M72" s="0" t="n">
        <f aca="false">IF(J72="-",1,0)</f>
        <v>0</v>
      </c>
      <c r="N72" s="0" t="n">
        <f aca="true">IF(L72 = 0, INDIRECT("N" &amp; ROW() - 1), L72)</f>
        <v>0</v>
      </c>
      <c r="R72" s="19" t="str">
        <f aca="true">IF(Q72 = "", "", Q72 / INDIRECT("D" &amp; ROW() - 1) )</f>
        <v/>
      </c>
      <c r="S72" s="19" t="str">
        <f aca="true">IF(J72="-",IF(ISNUMBER(SEARCH(",", INDIRECT("B" &amp; ROW() - 1) )),1,""), "")</f>
        <v/>
      </c>
    </row>
    <row r="73" customFormat="false" ht="13.8" hidden="false" customHeight="false" outlineLevel="0" collapsed="false">
      <c r="B73" s="16" t="str">
        <f aca="false">IF(E73="","",VLOOKUP(E73, 'SKU Маскарпоне'!$A$1:$B$50, 2, 0))</f>
        <v/>
      </c>
      <c r="C73" s="16"/>
      <c r="D73" s="16"/>
      <c r="G73" s="17" t="str">
        <f aca="true">IF(J73="","",(INDIRECT("N" &amp; ROW() - 1) - N73))</f>
        <v/>
      </c>
      <c r="H73" s="18" t="str">
        <f aca="true">IF(J73 = "-", INDIRECT("D" &amp; ROW() - 1) * 1890,"")</f>
        <v/>
      </c>
      <c r="I73" s="18" t="str">
        <f aca="true">IF(J73 = "-", INDIRECT("C" &amp; ROW() - 1) ,"")</f>
        <v/>
      </c>
      <c r="K73" s="0" t="n">
        <f aca="true">IF(J73 = "-", -INDIRECT("C" &amp; ROW() - 1),F73)</f>
        <v>0</v>
      </c>
      <c r="L73" s="0" t="n">
        <f aca="true">IF(J73 = "-", SUM(INDIRECT(ADDRESS(2,COLUMN(K73)) &amp; ":" &amp; ADDRESS(ROW(),COLUMN(K73)))), 0)</f>
        <v>0</v>
      </c>
      <c r="M73" s="0" t="n">
        <f aca="false">IF(J73="-",1,0)</f>
        <v>0</v>
      </c>
      <c r="N73" s="0" t="n">
        <f aca="true">IF(L73 = 0, INDIRECT("N" &amp; ROW() - 1), L73)</f>
        <v>0</v>
      </c>
      <c r="R73" s="19" t="str">
        <f aca="true">IF(Q73 = "", "", Q73 / INDIRECT("D" &amp; ROW() - 1) )</f>
        <v/>
      </c>
      <c r="S73" s="19" t="str">
        <f aca="true">IF(J73="-",IF(ISNUMBER(SEARCH(",", INDIRECT("B" &amp; ROW() - 1) )),1,""), "")</f>
        <v/>
      </c>
    </row>
    <row r="74" customFormat="false" ht="13.8" hidden="false" customHeight="false" outlineLevel="0" collapsed="false">
      <c r="B74" s="16" t="str">
        <f aca="false">IF(E74="","",VLOOKUP(E74, 'SKU Маскарпоне'!$A$1:$B$50, 2, 0))</f>
        <v/>
      </c>
      <c r="C74" s="16"/>
      <c r="D74" s="16"/>
      <c r="G74" s="17" t="str">
        <f aca="true">IF(J74="","",(INDIRECT("N" &amp; ROW() - 1) - N74))</f>
        <v/>
      </c>
      <c r="H74" s="18" t="str">
        <f aca="true">IF(J74 = "-", INDIRECT("D" &amp; ROW() - 1) * 1890,"")</f>
        <v/>
      </c>
      <c r="I74" s="18" t="str">
        <f aca="true">IF(J74 = "-", INDIRECT("C" &amp; ROW() - 1) ,"")</f>
        <v/>
      </c>
      <c r="K74" s="0" t="n">
        <f aca="true">IF(J74 = "-", -INDIRECT("C" &amp; ROW() - 1),F74)</f>
        <v>0</v>
      </c>
      <c r="L74" s="0" t="n">
        <f aca="true">IF(J74 = "-", SUM(INDIRECT(ADDRESS(2,COLUMN(K74)) &amp; ":" &amp; ADDRESS(ROW(),COLUMN(K74)))), 0)</f>
        <v>0</v>
      </c>
      <c r="M74" s="0" t="n">
        <f aca="false">IF(J74="-",1,0)</f>
        <v>0</v>
      </c>
      <c r="N74" s="0" t="n">
        <f aca="true">IF(L74 = 0, INDIRECT("N" &amp; ROW() - 1), L74)</f>
        <v>0</v>
      </c>
      <c r="R74" s="19" t="str">
        <f aca="true">IF(Q74 = "", "", Q74 / INDIRECT("D" &amp; ROW() - 1) )</f>
        <v/>
      </c>
      <c r="S74" s="19" t="str">
        <f aca="true">IF(J74="-",IF(ISNUMBER(SEARCH(",", INDIRECT("B" &amp; ROW() - 1) )),1,""), "")</f>
        <v/>
      </c>
    </row>
    <row r="75" customFormat="false" ht="13.8" hidden="false" customHeight="false" outlineLevel="0" collapsed="false">
      <c r="B75" s="16" t="str">
        <f aca="false">IF(E75="","",VLOOKUP(E75, 'SKU Маскарпоне'!$A$1:$B$50, 2, 0))</f>
        <v/>
      </c>
      <c r="C75" s="16"/>
      <c r="D75" s="16"/>
      <c r="G75" s="17" t="str">
        <f aca="true">IF(J75="","",(INDIRECT("N" &amp; ROW() - 1) - N75))</f>
        <v/>
      </c>
      <c r="H75" s="18" t="str">
        <f aca="true">IF(J75 = "-", INDIRECT("D" &amp; ROW() - 1) * 1890,"")</f>
        <v/>
      </c>
      <c r="I75" s="18" t="str">
        <f aca="true">IF(J75 = "-", INDIRECT("C" &amp; ROW() - 1) ,"")</f>
        <v/>
      </c>
      <c r="K75" s="0" t="n">
        <f aca="true">IF(J75 = "-", -INDIRECT("C" &amp; ROW() - 1),F75)</f>
        <v>0</v>
      </c>
      <c r="L75" s="0" t="n">
        <f aca="true">IF(J75="-",SUM(INDIRECT(ADDRESS(2,COLUMN(K75))&amp;":"&amp;ADDRESS(ROW(),COLUMN(K75)))),0)</f>
        <v>0</v>
      </c>
      <c r="M75" s="0" t="n">
        <f aca="false">IF(J75="-",1,0)</f>
        <v>0</v>
      </c>
      <c r="N75" s="0" t="n">
        <f aca="true">IF(L75 = 0, INDIRECT("N" &amp; ROW() - 1), L75)</f>
        <v>0</v>
      </c>
      <c r="R75" s="19" t="str">
        <f aca="true">IF(Q75 = "", "", Q75 / INDIRECT("D" &amp; ROW() - 1) )</f>
        <v/>
      </c>
      <c r="S75" s="19" t="str">
        <f aca="true">IF(J75="-",IF(ISNUMBER(SEARCH(",", INDIRECT("B" &amp; ROW() - 1) )),1,""), "")</f>
        <v/>
      </c>
    </row>
    <row r="76" customFormat="false" ht="13.8" hidden="false" customHeight="false" outlineLevel="0" collapsed="false">
      <c r="B76" s="16" t="str">
        <f aca="false">IF(E76="","",VLOOKUP(E76, 'SKU Маскарпоне'!$A$1:$B$50, 2, 0))</f>
        <v/>
      </c>
      <c r="C76" s="16"/>
      <c r="D76" s="16"/>
      <c r="G76" s="17" t="str">
        <f aca="true">IF(J76="","",(INDIRECT("N" &amp; ROW() - 1) - N76))</f>
        <v/>
      </c>
      <c r="H76" s="18" t="str">
        <f aca="true">IF(J76 = "-", INDIRECT("D" &amp; ROW() - 1) * 1890,"")</f>
        <v/>
      </c>
      <c r="I76" s="18" t="str">
        <f aca="true">IF(J76 = "-", INDIRECT("C" &amp; ROW() - 1) ,"")</f>
        <v/>
      </c>
      <c r="K76" s="0" t="n">
        <f aca="true">IF(J76 = "-", -INDIRECT("C" &amp; ROW() - 1),F76)</f>
        <v>0</v>
      </c>
      <c r="L76" s="0" t="n">
        <f aca="true">IF(J76="-",SUM(INDIRECT(ADDRESS(2,COLUMN(K76))&amp;":"&amp;ADDRESS(ROW(),COLUMN(K76)))),0)</f>
        <v>0</v>
      </c>
      <c r="M76" s="0" t="n">
        <f aca="false">IF(J76="-",1,0)</f>
        <v>0</v>
      </c>
      <c r="N76" s="0" t="n">
        <f aca="true">IF(L76 = 0, INDIRECT("N" &amp; ROW() - 1), L76)</f>
        <v>0</v>
      </c>
      <c r="R76" s="19" t="str">
        <f aca="true">IF(Q76 = "", "", Q76 / INDIRECT("D" &amp; ROW() - 1) )</f>
        <v/>
      </c>
      <c r="S76" s="19" t="str">
        <f aca="true">IF(J76="-",IF(ISNUMBER(SEARCH(",", INDIRECT("B" &amp; ROW() - 1) )),1,""), "")</f>
        <v/>
      </c>
    </row>
    <row r="77" customFormat="false" ht="13.8" hidden="false" customHeight="false" outlineLevel="0" collapsed="false">
      <c r="B77" s="16" t="str">
        <f aca="false">IF(E77="","",VLOOKUP(E77, 'SKU Маскарпоне'!$A$1:$B$50, 2, 0))</f>
        <v/>
      </c>
      <c r="C77" s="16"/>
      <c r="D77" s="16"/>
      <c r="G77" s="17" t="str">
        <f aca="true">IF(J77="","",(INDIRECT("N" &amp; ROW() - 1) - N77))</f>
        <v/>
      </c>
      <c r="H77" s="18" t="str">
        <f aca="true">IF(J77 = "-", INDIRECT("D" &amp; ROW() - 1) * 1890,"")</f>
        <v/>
      </c>
      <c r="I77" s="18" t="str">
        <f aca="true">IF(J77 = "-", INDIRECT("C" &amp; ROW() - 1) ,"")</f>
        <v/>
      </c>
      <c r="K77" s="0" t="n">
        <f aca="true">IF(J77 = "-", -INDIRECT("C" &amp; ROW() - 1),F77)</f>
        <v>0</v>
      </c>
      <c r="L77" s="0" t="n">
        <f aca="true">IF(J77="-",SUM(INDIRECT(ADDRESS(2,COLUMN(K77))&amp;":"&amp;ADDRESS(ROW(),COLUMN(K77)))),0)</f>
        <v>0</v>
      </c>
      <c r="M77" s="0" t="n">
        <f aca="false">IF(J77="-",1,0)</f>
        <v>0</v>
      </c>
      <c r="N77" s="0" t="n">
        <f aca="true">IF(L77 = 0, INDIRECT("N" &amp; ROW() - 1), L77)</f>
        <v>0</v>
      </c>
      <c r="R77" s="19" t="str">
        <f aca="true">IF(Q77 = "", "", Q77 / INDIRECT("D" &amp; ROW() - 1) )</f>
        <v/>
      </c>
      <c r="S77" s="19" t="str">
        <f aca="true">IF(J77="-",IF(ISNUMBER(SEARCH(",", INDIRECT("B" &amp; ROW() - 1) )),1,""), "")</f>
        <v/>
      </c>
    </row>
    <row r="78" customFormat="false" ht="13.8" hidden="false" customHeight="false" outlineLevel="0" collapsed="false">
      <c r="B78" s="16" t="str">
        <f aca="false">IF(E78="","",VLOOKUP(E78, 'SKU Маскарпоне'!$A$1:$B$50, 2, 0))</f>
        <v/>
      </c>
      <c r="C78" s="16"/>
      <c r="D78" s="16"/>
      <c r="G78" s="17" t="str">
        <f aca="true">IF(J78="","",(INDIRECT("N" &amp; ROW() - 1) - N78))</f>
        <v/>
      </c>
      <c r="H78" s="18" t="str">
        <f aca="true">IF(J78 = "-", INDIRECT("D" &amp; ROW() - 1) * 1890,"")</f>
        <v/>
      </c>
      <c r="I78" s="18" t="str">
        <f aca="true">IF(J78 = "-", INDIRECT("C" &amp; ROW() - 1) ,"")</f>
        <v/>
      </c>
      <c r="K78" s="0" t="n">
        <f aca="true">IF(J78 = "-", -INDIRECT("C" &amp; ROW() - 1),F78)</f>
        <v>0</v>
      </c>
      <c r="L78" s="0" t="n">
        <f aca="true">IF(J78="-",SUM(INDIRECT(ADDRESS(2,COLUMN(K78))&amp;":"&amp;ADDRESS(ROW(),COLUMN(K78)))),0)</f>
        <v>0</v>
      </c>
      <c r="M78" s="0" t="n">
        <f aca="false">IF(J78="-",1,0)</f>
        <v>0</v>
      </c>
      <c r="N78" s="0" t="n">
        <f aca="true">IF(L78 = 0, INDIRECT("N" &amp; ROW() - 1), L78)</f>
        <v>0</v>
      </c>
      <c r="R78" s="19" t="str">
        <f aca="true">IF(Q78 = "", "", Q78 / INDIRECT("D" &amp; ROW() - 1) )</f>
        <v/>
      </c>
      <c r="S78" s="19" t="str">
        <f aca="true">IF(J78="-",IF(ISNUMBER(SEARCH(",", INDIRECT("B" &amp; ROW() - 1) )),1,""), "")</f>
        <v/>
      </c>
    </row>
    <row r="79" customFormat="false" ht="13.8" hidden="false" customHeight="false" outlineLevel="0" collapsed="false">
      <c r="B79" s="16" t="str">
        <f aca="false">IF(E79="","",VLOOKUP(E79, 'SKU Маскарпоне'!$A$1:$B$50, 2, 0))</f>
        <v/>
      </c>
      <c r="C79" s="16"/>
      <c r="D79" s="16"/>
      <c r="G79" s="17" t="str">
        <f aca="true">IF(J79="","",(INDIRECT("N" &amp; ROW() - 1) - N79))</f>
        <v/>
      </c>
      <c r="H79" s="18" t="str">
        <f aca="true">IF(J79 = "-", INDIRECT("D" &amp; ROW() - 1) * 1890,"")</f>
        <v/>
      </c>
      <c r="I79" s="18" t="str">
        <f aca="true">IF(J79 = "-", INDIRECT("C" &amp; ROW() - 1) ,"")</f>
        <v/>
      </c>
      <c r="K79" s="0" t="n">
        <f aca="true">IF(J79 = "-", -INDIRECT("C" &amp; ROW() - 1),F79)</f>
        <v>0</v>
      </c>
      <c r="L79" s="0" t="n">
        <f aca="true">IF(J79="-",SUM(INDIRECT(ADDRESS(2,COLUMN(K79))&amp;":"&amp;ADDRESS(ROW(),COLUMN(K79)))),0)</f>
        <v>0</v>
      </c>
      <c r="M79" s="0" t="n">
        <f aca="false">IF(J79="-",1,0)</f>
        <v>0</v>
      </c>
      <c r="N79" s="0" t="n">
        <f aca="true">IF(L79 = 0, INDIRECT("N" &amp; ROW() - 1), L79)</f>
        <v>0</v>
      </c>
      <c r="R79" s="19" t="str">
        <f aca="true">IF(Q79 = "", "", Q79 / INDIRECT("D" &amp; ROW() - 1) )</f>
        <v/>
      </c>
      <c r="S79" s="19" t="str">
        <f aca="true">IF(J79="-",IF(ISNUMBER(SEARCH(",", INDIRECT("B" &amp; ROW() - 1) )),1,""), "")</f>
        <v/>
      </c>
    </row>
    <row r="80" customFormat="false" ht="13.8" hidden="false" customHeight="false" outlineLevel="0" collapsed="false">
      <c r="B80" s="16" t="str">
        <f aca="false">IF(E80="","",VLOOKUP(E80, 'SKU Маскарпоне'!$A$1:$B$50, 2, 0))</f>
        <v/>
      </c>
      <c r="C80" s="16"/>
      <c r="D80" s="16"/>
      <c r="G80" s="17" t="str">
        <f aca="true">IF(J80="","",(INDIRECT("N" &amp; ROW() - 1) - N80))</f>
        <v/>
      </c>
      <c r="H80" s="18" t="str">
        <f aca="true">IF(J80 = "-", INDIRECT("D" &amp; ROW() - 1) * 1890,"")</f>
        <v/>
      </c>
      <c r="I80" s="18" t="str">
        <f aca="true">IF(J80 = "-", INDIRECT("C" &amp; ROW() - 1) ,"")</f>
        <v/>
      </c>
      <c r="K80" s="0" t="n">
        <f aca="true">IF(J80 = "-", -INDIRECT("C" &amp; ROW() - 1),F80)</f>
        <v>0</v>
      </c>
      <c r="L80" s="0" t="n">
        <f aca="true">IF(J80="-",SUM(INDIRECT(ADDRESS(2,COLUMN(K80))&amp;":"&amp;ADDRESS(ROW(),COLUMN(K80)))),0)</f>
        <v>0</v>
      </c>
      <c r="M80" s="0" t="n">
        <f aca="false">IF(J80="-",1,0)</f>
        <v>0</v>
      </c>
      <c r="N80" s="0" t="n">
        <f aca="true">IF(L80 = 0, INDIRECT("N" &amp; ROW() - 1), L80)</f>
        <v>0</v>
      </c>
      <c r="R80" s="19" t="str">
        <f aca="true">IF(Q80 = "", "", Q80 / INDIRECT("D" &amp; ROW() - 1) )</f>
        <v/>
      </c>
      <c r="S80" s="19" t="str">
        <f aca="true">IF(J80="-",IF(ISNUMBER(SEARCH(",", INDIRECT("B" &amp; ROW() - 1) )),1,""), "")</f>
        <v/>
      </c>
    </row>
    <row r="81" customFormat="false" ht="13.8" hidden="false" customHeight="false" outlineLevel="0" collapsed="false">
      <c r="B81" s="16" t="str">
        <f aca="false">IF(E81="","",VLOOKUP(E81, 'SKU Маскарпоне'!$A$1:$B$50, 2, 0))</f>
        <v/>
      </c>
      <c r="C81" s="16"/>
      <c r="D81" s="16"/>
      <c r="G81" s="17" t="str">
        <f aca="true">IF(J81="","",(INDIRECT("N" &amp; ROW() - 1) - N81))</f>
        <v/>
      </c>
      <c r="H81" s="18" t="str">
        <f aca="true">IF(J81 = "-", INDIRECT("D" &amp; ROW() - 1) * 1890,"")</f>
        <v/>
      </c>
      <c r="I81" s="18" t="str">
        <f aca="true">IF(J81 = "-", INDIRECT("C" &amp; ROW() - 1) ,"")</f>
        <v/>
      </c>
      <c r="K81" s="0" t="n">
        <f aca="true">IF(J81 = "-", -INDIRECT("C" &amp; ROW() - 1),F81)</f>
        <v>0</v>
      </c>
      <c r="L81" s="0" t="n">
        <f aca="true">IF(J81="-",SUM(INDIRECT(ADDRESS(2,COLUMN(K81))&amp;":"&amp;ADDRESS(ROW(),COLUMN(K81)))),0)</f>
        <v>0</v>
      </c>
      <c r="M81" s="0" t="n">
        <f aca="false">IF(J81="-",1,0)</f>
        <v>0</v>
      </c>
      <c r="N81" s="0" t="n">
        <f aca="true">IF(L81 = 0, INDIRECT("N" &amp; ROW() - 1), L81)</f>
        <v>0</v>
      </c>
      <c r="R81" s="19" t="str">
        <f aca="true">IF(Q81 = "", "", Q81 / INDIRECT("D" &amp; ROW() - 1) )</f>
        <v/>
      </c>
      <c r="S81" s="19" t="str">
        <f aca="true">IF(J81="-",IF(ISNUMBER(SEARCH(",", INDIRECT("B" &amp; ROW() - 1) )),1,""), "")</f>
        <v/>
      </c>
    </row>
    <row r="82" customFormat="false" ht="13.8" hidden="false" customHeight="false" outlineLevel="0" collapsed="false">
      <c r="B82" s="16" t="str">
        <f aca="false">IF(E82="","",VLOOKUP(E82, 'SKU Маскарпоне'!$A$1:$B$50, 2, 0))</f>
        <v/>
      </c>
      <c r="C82" s="16"/>
      <c r="D82" s="16"/>
      <c r="G82" s="17" t="str">
        <f aca="true">IF(J82="","",(INDIRECT("N" &amp; ROW() - 1) - N82))</f>
        <v/>
      </c>
      <c r="H82" s="18" t="str">
        <f aca="true">IF(J82 = "-", INDIRECT("D" &amp; ROW() - 1) * 1890,"")</f>
        <v/>
      </c>
      <c r="I82" s="18" t="str">
        <f aca="true">IF(J82 = "-", INDIRECT("C" &amp; ROW() - 1) ,"")</f>
        <v/>
      </c>
      <c r="K82" s="0" t="n">
        <f aca="true">IF(J82 = "-", -INDIRECT("C" &amp; ROW() - 1),F82)</f>
        <v>0</v>
      </c>
      <c r="L82" s="0" t="n">
        <f aca="true">IF(J82="-",SUM(INDIRECT(ADDRESS(2,COLUMN(K82))&amp;":"&amp;ADDRESS(ROW(),COLUMN(K82)))),0)</f>
        <v>0</v>
      </c>
      <c r="M82" s="0" t="n">
        <f aca="false">IF(J82="-",1,0)</f>
        <v>0</v>
      </c>
      <c r="N82" s="0" t="n">
        <f aca="true">IF(L82 = 0, INDIRECT("N" &amp; ROW() - 1), L82)</f>
        <v>0</v>
      </c>
      <c r="R82" s="19" t="str">
        <f aca="true">IF(Q82 = "", "", Q82 / INDIRECT("D" &amp; ROW() - 1) )</f>
        <v/>
      </c>
      <c r="S82" s="19" t="str">
        <f aca="true">IF(J82="-",IF(ISNUMBER(SEARCH(",", INDIRECT("B" &amp; ROW() - 1) )),1,""), "")</f>
        <v/>
      </c>
    </row>
    <row r="83" customFormat="false" ht="13.8" hidden="false" customHeight="false" outlineLevel="0" collapsed="false">
      <c r="B83" s="16" t="str">
        <f aca="false">IF(E83="","",VLOOKUP(E83, 'SKU Маскарпоне'!$A$1:$B$50, 2, 0))</f>
        <v/>
      </c>
      <c r="C83" s="16"/>
      <c r="D83" s="16"/>
      <c r="G83" s="17" t="str">
        <f aca="true">IF(J83="","",(INDIRECT("N" &amp; ROW() - 1) - N83))</f>
        <v/>
      </c>
      <c r="H83" s="18" t="str">
        <f aca="true">IF(J83 = "-", INDIRECT("D" &amp; ROW() - 1) * 1890,"")</f>
        <v/>
      </c>
      <c r="I83" s="18" t="str">
        <f aca="true">IF(J83 = "-", INDIRECT("C" &amp; ROW() - 1) ,"")</f>
        <v/>
      </c>
      <c r="K83" s="0" t="n">
        <f aca="true">IF(J83 = "-", -INDIRECT("C" &amp; ROW() - 1),F83)</f>
        <v>0</v>
      </c>
      <c r="L83" s="0" t="n">
        <f aca="true">IF(J83="-",SUM(INDIRECT(ADDRESS(2,COLUMN(K83))&amp;":"&amp;ADDRESS(ROW(),COLUMN(K83)))),0)</f>
        <v>0</v>
      </c>
      <c r="M83" s="0" t="n">
        <f aca="false">IF(J83="-",1,0)</f>
        <v>0</v>
      </c>
      <c r="N83" s="0" t="n">
        <f aca="true">IF(L83 = 0, INDIRECT("N" &amp; ROW() - 1), L83)</f>
        <v>0</v>
      </c>
      <c r="R83" s="19" t="str">
        <f aca="true">IF(Q83 = "", "", Q83 / INDIRECT("D" &amp; ROW() - 1) )</f>
        <v/>
      </c>
      <c r="S83" s="19" t="str">
        <f aca="true">IF(J83="-",IF(ISNUMBER(SEARCH(",", INDIRECT("B" &amp; ROW() - 1) )),1,""), "")</f>
        <v/>
      </c>
    </row>
    <row r="84" customFormat="false" ht="13.8" hidden="false" customHeight="false" outlineLevel="0" collapsed="false">
      <c r="B84" s="16" t="str">
        <f aca="false">IF(E84="","",VLOOKUP(E84, 'SKU Маскарпоне'!$A$1:$B$50, 2, 0))</f>
        <v/>
      </c>
      <c r="C84" s="16"/>
      <c r="D84" s="16"/>
      <c r="G84" s="17" t="str">
        <f aca="true">IF(J84="","",(INDIRECT("N" &amp; ROW() - 1) - N84))</f>
        <v/>
      </c>
      <c r="H84" s="18" t="str">
        <f aca="true">IF(J84 = "-", INDIRECT("D" &amp; ROW() - 1) * 1890,"")</f>
        <v/>
      </c>
      <c r="I84" s="18" t="str">
        <f aca="true">IF(J84 = "-", INDIRECT("C" &amp; ROW() - 1) ,"")</f>
        <v/>
      </c>
      <c r="K84" s="0" t="n">
        <f aca="true">IF(J84 = "-", -INDIRECT("C" &amp; ROW() - 1),F84)</f>
        <v>0</v>
      </c>
      <c r="L84" s="0" t="n">
        <f aca="true">IF(J84="-",SUM(INDIRECT(ADDRESS(2,COLUMN(K84))&amp;":"&amp;ADDRESS(ROW(),COLUMN(K84)))),0)</f>
        <v>0</v>
      </c>
      <c r="M84" s="0" t="n">
        <f aca="false">IF(J84="-",1,0)</f>
        <v>0</v>
      </c>
      <c r="N84" s="0" t="n">
        <f aca="true">IF(L84 = 0, INDIRECT("N" &amp; ROW() - 1), L84)</f>
        <v>0</v>
      </c>
      <c r="R84" s="19" t="str">
        <f aca="true">IF(Q84 = "", "", Q84 / INDIRECT("D" &amp; ROW() - 1) )</f>
        <v/>
      </c>
      <c r="S84" s="19" t="str">
        <f aca="true">IF(J84="-",IF(ISNUMBER(SEARCH(",", INDIRECT("B" &amp; ROW() - 1) )),1,""), "")</f>
        <v/>
      </c>
    </row>
    <row r="85" customFormat="false" ht="13.8" hidden="false" customHeight="false" outlineLevel="0" collapsed="false">
      <c r="B85" s="16" t="str">
        <f aca="false">IF(E85="","",VLOOKUP(E85, 'SKU Маскарпоне'!$A$1:$B$50, 2, 0))</f>
        <v/>
      </c>
      <c r="C85" s="16"/>
      <c r="D85" s="16"/>
      <c r="G85" s="17" t="str">
        <f aca="true">IF(J85="","",(INDIRECT("N" &amp; ROW() - 1) - N85))</f>
        <v/>
      </c>
      <c r="H85" s="18" t="str">
        <f aca="true">IF(J85 = "-", INDIRECT("D" &amp; ROW() - 1) * 1890,"")</f>
        <v/>
      </c>
      <c r="I85" s="18" t="str">
        <f aca="true">IF(J85 = "-", INDIRECT("C" &amp; ROW() - 1) ,"")</f>
        <v/>
      </c>
      <c r="K85" s="0" t="n">
        <f aca="true">IF(J85 = "-", -INDIRECT("C" &amp; ROW() - 1),F85)</f>
        <v>0</v>
      </c>
      <c r="L85" s="0" t="n">
        <f aca="true">IF(J85="-",SUM(INDIRECT(ADDRESS(2,COLUMN(K85))&amp;":"&amp;ADDRESS(ROW(),COLUMN(K85)))),0)</f>
        <v>0</v>
      </c>
      <c r="M85" s="0" t="n">
        <f aca="false">IF(J85="-",1,0)</f>
        <v>0</v>
      </c>
      <c r="N85" s="0" t="n">
        <f aca="true">IF(L85 = 0, INDIRECT("N" &amp; ROW() - 1), L85)</f>
        <v>0</v>
      </c>
      <c r="R85" s="19" t="str">
        <f aca="true">IF(Q85 = "", "", Q85 / INDIRECT("D" &amp; ROW() - 1) )</f>
        <v/>
      </c>
      <c r="S85" s="19" t="str">
        <f aca="true">IF(J85="-",IF(ISNUMBER(SEARCH(",", INDIRECT("B" &amp; ROW() - 1) )),1,""), "")</f>
        <v/>
      </c>
    </row>
    <row r="86" customFormat="false" ht="13.8" hidden="false" customHeight="false" outlineLevel="0" collapsed="false">
      <c r="B86" s="16" t="str">
        <f aca="false">IF(E86="","",VLOOKUP(E86, 'SKU Маскарпоне'!$A$1:$B$50, 2, 0))</f>
        <v/>
      </c>
      <c r="C86" s="16"/>
      <c r="D86" s="16"/>
      <c r="G86" s="17" t="str">
        <f aca="true">IF(J86="","",(INDIRECT("N" &amp; ROW() - 1) - N86))</f>
        <v/>
      </c>
      <c r="H86" s="18" t="str">
        <f aca="true">IF(J86 = "-", INDIRECT("D" &amp; ROW() - 1) * 1890,"")</f>
        <v/>
      </c>
      <c r="I86" s="18" t="str">
        <f aca="true">IF(J86 = "-", INDIRECT("C" &amp; ROW() - 1) ,"")</f>
        <v/>
      </c>
      <c r="K86" s="0" t="n">
        <f aca="true">IF(J86 = "-", -INDIRECT("C" &amp; ROW() - 1),F86)</f>
        <v>0</v>
      </c>
      <c r="L86" s="0" t="n">
        <f aca="true">IF(J86="-",SUM(INDIRECT(ADDRESS(2,COLUMN(K86))&amp;":"&amp;ADDRESS(ROW(),COLUMN(K86)))),0)</f>
        <v>0</v>
      </c>
      <c r="M86" s="0" t="n">
        <f aca="false">IF(J86="-",1,0)</f>
        <v>0</v>
      </c>
      <c r="N86" s="0" t="n">
        <f aca="true">IF(L86 = 0, INDIRECT("N" &amp; ROW() - 1), L86)</f>
        <v>0</v>
      </c>
      <c r="R86" s="19" t="str">
        <f aca="true">IF(Q86 = "", "", Q86 / INDIRECT("D" &amp; ROW() - 1) )</f>
        <v/>
      </c>
      <c r="S86" s="19" t="str">
        <f aca="true">IF(J86="-",IF(ISNUMBER(SEARCH(",", INDIRECT("B" &amp; ROW() - 1) )),1,""), "")</f>
        <v/>
      </c>
    </row>
    <row r="87" customFormat="false" ht="13.8" hidden="false" customHeight="false" outlineLevel="0" collapsed="false">
      <c r="B87" s="16" t="str">
        <f aca="false">IF(E87="","",VLOOKUP(E87, 'SKU Маскарпоне'!$A$1:$B$50, 2, 0))</f>
        <v/>
      </c>
      <c r="C87" s="16"/>
      <c r="D87" s="16"/>
      <c r="G87" s="17" t="str">
        <f aca="true">IF(J87="","",(INDIRECT("N" &amp; ROW() - 1) - N87))</f>
        <v/>
      </c>
      <c r="H87" s="18" t="str">
        <f aca="true">IF(J87 = "-", INDIRECT("D" &amp; ROW() - 1) * 1890,"")</f>
        <v/>
      </c>
      <c r="I87" s="18" t="str">
        <f aca="true">IF(J87 = "-", INDIRECT("C" &amp; ROW() - 1) ,"")</f>
        <v/>
      </c>
      <c r="K87" s="0" t="n">
        <f aca="true">IF(J87 = "-", -INDIRECT("C" &amp; ROW() - 1),F87)</f>
        <v>0</v>
      </c>
      <c r="L87" s="0" t="n">
        <f aca="true">IF(J87="-",SUM(INDIRECT(ADDRESS(2,COLUMN(K87))&amp;":"&amp;ADDRESS(ROW(),COLUMN(K87)))),0)</f>
        <v>0</v>
      </c>
      <c r="M87" s="0" t="n">
        <f aca="false">IF(J87="-",1,0)</f>
        <v>0</v>
      </c>
      <c r="N87" s="0" t="n">
        <f aca="true">IF(L87 = 0, INDIRECT("N" &amp; ROW() - 1), L87)</f>
        <v>0</v>
      </c>
      <c r="R87" s="19" t="str">
        <f aca="true">IF(Q87 = "", "", Q87 / INDIRECT("D" &amp; ROW() - 1) )</f>
        <v/>
      </c>
      <c r="S87" s="19" t="str">
        <f aca="true">IF(J87="-",IF(ISNUMBER(SEARCH(",", INDIRECT("B" &amp; ROW() - 1) )),1,""), "")</f>
        <v/>
      </c>
    </row>
    <row r="88" customFormat="false" ht="13.8" hidden="false" customHeight="false" outlineLevel="0" collapsed="false">
      <c r="B88" s="16" t="str">
        <f aca="false">IF(E88="","",VLOOKUP(E88, 'SKU Маскарпоне'!$A$1:$B$50, 2, 0))</f>
        <v/>
      </c>
      <c r="C88" s="16"/>
      <c r="D88" s="16"/>
      <c r="G88" s="17" t="str">
        <f aca="true">IF(J88="","",(INDIRECT("N" &amp; ROW() - 1) - N88))</f>
        <v/>
      </c>
      <c r="H88" s="18" t="str">
        <f aca="true">IF(J88 = "-", INDIRECT("D" &amp; ROW() - 1) * 1890,"")</f>
        <v/>
      </c>
      <c r="I88" s="18" t="str">
        <f aca="true">IF(J88 = "-", INDIRECT("C" &amp; ROW() - 1) ,"")</f>
        <v/>
      </c>
      <c r="K88" s="0" t="n">
        <f aca="true">IF(J88 = "-", -INDIRECT("C" &amp; ROW() - 1),F88)</f>
        <v>0</v>
      </c>
      <c r="L88" s="0" t="n">
        <f aca="true">IF(J88="-",SUM(INDIRECT(ADDRESS(2,COLUMN(K88))&amp;":"&amp;ADDRESS(ROW(),COLUMN(K88)))),0)</f>
        <v>0</v>
      </c>
      <c r="M88" s="0" t="n">
        <f aca="false">IF(J88="-",1,0)</f>
        <v>0</v>
      </c>
      <c r="N88" s="0" t="n">
        <f aca="true">IF(L88 = 0, INDIRECT("N" &amp; ROW() - 1), L88)</f>
        <v>0</v>
      </c>
      <c r="R88" s="19" t="str">
        <f aca="true">IF(Q88 = "", "", Q88 / INDIRECT("D" &amp; ROW() - 1) )</f>
        <v/>
      </c>
      <c r="S88" s="19" t="str">
        <f aca="true">IF(J88="-",IF(ISNUMBER(SEARCH(",", INDIRECT("B" &amp; ROW() - 1) )),1,""), "")</f>
        <v/>
      </c>
    </row>
    <row r="89" customFormat="false" ht="13.8" hidden="false" customHeight="false" outlineLevel="0" collapsed="false">
      <c r="B89" s="16" t="str">
        <f aca="false">IF(E89="","",VLOOKUP(E89, 'SKU Маскарпоне'!$A$1:$B$50, 2, 0))</f>
        <v/>
      </c>
      <c r="C89" s="16"/>
      <c r="D89" s="16"/>
      <c r="G89" s="17" t="str">
        <f aca="true">IF(J89="","",(INDIRECT("N" &amp; ROW() - 1) - N89))</f>
        <v/>
      </c>
      <c r="H89" s="18" t="str">
        <f aca="true">IF(J89 = "-", INDIRECT("D" &amp; ROW() - 1) * 1890,"")</f>
        <v/>
      </c>
      <c r="I89" s="18" t="str">
        <f aca="true">IF(J89 = "-", INDIRECT("C" &amp; ROW() - 1) ,"")</f>
        <v/>
      </c>
      <c r="K89" s="0" t="n">
        <f aca="true">IF(J89 = "-", -INDIRECT("C" &amp; ROW() - 1),F89)</f>
        <v>0</v>
      </c>
      <c r="L89" s="0" t="n">
        <f aca="true">IF(J89="-",SUM(INDIRECT(ADDRESS(2,COLUMN(K89))&amp;":"&amp;ADDRESS(ROW(),COLUMN(K89)))),0)</f>
        <v>0</v>
      </c>
      <c r="M89" s="0" t="n">
        <f aca="false">IF(J89="-",1,0)</f>
        <v>0</v>
      </c>
      <c r="N89" s="0" t="n">
        <f aca="true">IF(L89 = 0, INDIRECT("N" &amp; ROW() - 1), L89)</f>
        <v>0</v>
      </c>
      <c r="R89" s="19" t="str">
        <f aca="true">IF(Q89 = "", "", Q89 / INDIRECT("D" &amp; ROW() - 1) )</f>
        <v/>
      </c>
      <c r="S89" s="19" t="str">
        <f aca="true">IF(J89="-",IF(ISNUMBER(SEARCH(",", INDIRECT("B" &amp; ROW() - 1) )),1,""), "")</f>
        <v/>
      </c>
    </row>
    <row r="90" customFormat="false" ht="13.8" hidden="false" customHeight="false" outlineLevel="0" collapsed="false">
      <c r="B90" s="16" t="str">
        <f aca="false">IF(E90="","",VLOOKUP(E90, 'SKU Маскарпоне'!$A$1:$B$50, 2, 0))</f>
        <v/>
      </c>
      <c r="C90" s="16"/>
      <c r="D90" s="16"/>
      <c r="G90" s="17" t="str">
        <f aca="true">IF(J90="","",(INDIRECT("N" &amp; ROW() - 1) - N90))</f>
        <v/>
      </c>
      <c r="H90" s="18" t="str">
        <f aca="true">IF(J90 = "-", INDIRECT("D" &amp; ROW() - 1) * 1890,"")</f>
        <v/>
      </c>
      <c r="I90" s="18" t="str">
        <f aca="true">IF(J90 = "-", INDIRECT("C" &amp; ROW() - 1) ,"")</f>
        <v/>
      </c>
      <c r="K90" s="0" t="n">
        <f aca="true">IF(J90 = "-", -INDIRECT("C" &amp; ROW() - 1),F90)</f>
        <v>0</v>
      </c>
      <c r="L90" s="0" t="n">
        <f aca="true">IF(J90="-",SUM(INDIRECT(ADDRESS(2,COLUMN(K90))&amp;":"&amp;ADDRESS(ROW(),COLUMN(K90)))),0)</f>
        <v>0</v>
      </c>
      <c r="M90" s="0" t="n">
        <f aca="false">IF(J90="-",1,0)</f>
        <v>0</v>
      </c>
      <c r="N90" s="0" t="n">
        <f aca="true">IF(L90 = 0, INDIRECT("N" &amp; ROW() - 1), L90)</f>
        <v>0</v>
      </c>
      <c r="R90" s="19" t="str">
        <f aca="true">IF(Q90 = "", "", Q90 / INDIRECT("D" &amp; ROW() - 1) )</f>
        <v/>
      </c>
      <c r="S90" s="19" t="str">
        <f aca="true">IF(J90="-",IF(ISNUMBER(SEARCH(",", INDIRECT("B" &amp; ROW() - 1) )),1,""), "")</f>
        <v/>
      </c>
    </row>
    <row r="91" customFormat="false" ht="13.8" hidden="false" customHeight="false" outlineLevel="0" collapsed="false">
      <c r="B91" s="16" t="str">
        <f aca="false">IF(E91="","",VLOOKUP(E91, 'SKU Маскарпоне'!$A$1:$B$50, 2, 0))</f>
        <v/>
      </c>
      <c r="C91" s="16"/>
      <c r="D91" s="16"/>
      <c r="G91" s="17" t="str">
        <f aca="true">IF(J91="","",(INDIRECT("N" &amp; ROW() - 1) - N91))</f>
        <v/>
      </c>
      <c r="H91" s="18" t="str">
        <f aca="true">IF(J91 = "-", INDIRECT("D" &amp; ROW() - 1) * 1890,"")</f>
        <v/>
      </c>
      <c r="I91" s="18" t="str">
        <f aca="true">IF(J91 = "-", INDIRECT("C" &amp; ROW() - 1) ,"")</f>
        <v/>
      </c>
      <c r="K91" s="0" t="n">
        <f aca="true">IF(J91 = "-", -INDIRECT("C" &amp; ROW() - 1),F91)</f>
        <v>0</v>
      </c>
      <c r="L91" s="0" t="n">
        <f aca="true">IF(J91="-",SUM(INDIRECT(ADDRESS(2,COLUMN(K91))&amp;":"&amp;ADDRESS(ROW(),COLUMN(K91)))),0)</f>
        <v>0</v>
      </c>
      <c r="M91" s="0" t="n">
        <f aca="false">IF(J91="-",1,0)</f>
        <v>0</v>
      </c>
      <c r="N91" s="0" t="n">
        <f aca="true">IF(L91 = 0, INDIRECT("N" &amp; ROW() - 1), L91)</f>
        <v>0</v>
      </c>
      <c r="R91" s="19" t="str">
        <f aca="true">IF(Q91 = "", "", Q91 / INDIRECT("D" &amp; ROW() - 1) )</f>
        <v/>
      </c>
      <c r="S91" s="19" t="str">
        <f aca="true">IF(J91="-",IF(ISNUMBER(SEARCH(",", INDIRECT("B" &amp; ROW() - 1) )),1,""), "")</f>
        <v/>
      </c>
    </row>
    <row r="92" customFormat="false" ht="13.8" hidden="false" customHeight="false" outlineLevel="0" collapsed="false">
      <c r="B92" s="16" t="str">
        <f aca="false">IF(E92="","",VLOOKUP(E92, 'SKU Маскарпоне'!$A$1:$B$50, 2, 0))</f>
        <v/>
      </c>
      <c r="C92" s="16"/>
      <c r="D92" s="16"/>
      <c r="G92" s="17" t="str">
        <f aca="true">IF(J92="","",(INDIRECT("N" &amp; ROW() - 1) - N92))</f>
        <v/>
      </c>
      <c r="H92" s="18" t="str">
        <f aca="true">IF(J92 = "-", INDIRECT("D" &amp; ROW() - 1) * 1890,"")</f>
        <v/>
      </c>
      <c r="I92" s="18" t="str">
        <f aca="true">IF(J92 = "-", INDIRECT("C" &amp; ROW() - 1) ,"")</f>
        <v/>
      </c>
      <c r="K92" s="0" t="n">
        <f aca="true">IF(J92 = "-", -INDIRECT("C" &amp; ROW() - 1),F92)</f>
        <v>0</v>
      </c>
      <c r="L92" s="0" t="n">
        <f aca="true">IF(J92="-",SUM(INDIRECT(ADDRESS(2,COLUMN(K92))&amp;":"&amp;ADDRESS(ROW(),COLUMN(K92)))),0)</f>
        <v>0</v>
      </c>
      <c r="M92" s="0" t="n">
        <f aca="false">IF(J92="-",1,0)</f>
        <v>0</v>
      </c>
      <c r="N92" s="0" t="n">
        <f aca="true">IF(L92 = 0, INDIRECT("N" &amp; ROW() - 1), L92)</f>
        <v>0</v>
      </c>
      <c r="R92" s="19" t="str">
        <f aca="true">IF(Q92 = "", "", Q92 / INDIRECT("D" &amp; ROW() - 1) )</f>
        <v/>
      </c>
      <c r="S92" s="19" t="str">
        <f aca="true">IF(J92="-",IF(ISNUMBER(SEARCH(",", INDIRECT("B" &amp; ROW() - 1) )),1,""), "")</f>
        <v/>
      </c>
    </row>
    <row r="93" customFormat="false" ht="13.8" hidden="false" customHeight="false" outlineLevel="0" collapsed="false">
      <c r="B93" s="16" t="str">
        <f aca="false">IF(E93="","",VLOOKUP(E93, 'SKU Маскарпоне'!$A$1:$B$50, 2, 0))</f>
        <v/>
      </c>
      <c r="C93" s="16"/>
      <c r="D93" s="16"/>
      <c r="G93" s="17" t="str">
        <f aca="true">IF(J93="","",(INDIRECT("N" &amp; ROW() - 1) - N93))</f>
        <v/>
      </c>
      <c r="H93" s="18" t="str">
        <f aca="true">IF(J93 = "-", INDIRECT("D" &amp; ROW() - 1) * 1890,"")</f>
        <v/>
      </c>
      <c r="I93" s="18" t="str">
        <f aca="true">IF(J93 = "-", INDIRECT("C" &amp; ROW() - 1) ,"")</f>
        <v/>
      </c>
      <c r="K93" s="0" t="n">
        <f aca="true">IF(J93 = "-", -INDIRECT("C" &amp; ROW() - 1),F93)</f>
        <v>0</v>
      </c>
      <c r="L93" s="0" t="n">
        <f aca="true">IF(J93="-",SUM(INDIRECT(ADDRESS(2,COLUMN(K93))&amp;":"&amp;ADDRESS(ROW(),COLUMN(K93)))),0)</f>
        <v>0</v>
      </c>
      <c r="M93" s="0" t="n">
        <f aca="false">IF(J93="-",1,0)</f>
        <v>0</v>
      </c>
      <c r="N93" s="0" t="n">
        <f aca="true">IF(L93 = 0, INDIRECT("N" &amp; ROW() - 1), L93)</f>
        <v>0</v>
      </c>
      <c r="R93" s="19" t="str">
        <f aca="true">IF(Q93 = "", "", Q93 / INDIRECT("D" &amp; ROW() - 1) )</f>
        <v/>
      </c>
      <c r="S93" s="19" t="str">
        <f aca="true">IF(J93="-",IF(ISNUMBER(SEARCH(",", INDIRECT("B" &amp; ROW() - 1) )),1,""), "")</f>
        <v/>
      </c>
    </row>
    <row r="94" customFormat="false" ht="13.8" hidden="false" customHeight="false" outlineLevel="0" collapsed="false">
      <c r="B94" s="16" t="str">
        <f aca="false">IF(E94="","",VLOOKUP(E94, 'SKU Маскарпоне'!$A$1:$B$50, 2, 0))</f>
        <v/>
      </c>
      <c r="C94" s="16"/>
      <c r="D94" s="16"/>
      <c r="G94" s="17" t="str">
        <f aca="true">IF(J94="","",(INDIRECT("N" &amp; ROW() - 1) - N94))</f>
        <v/>
      </c>
      <c r="H94" s="18" t="str">
        <f aca="true">IF(J94 = "-", INDIRECT("D" &amp; ROW() - 1) * 1890,"")</f>
        <v/>
      </c>
      <c r="I94" s="18" t="str">
        <f aca="true">IF(J94 = "-", INDIRECT("C" &amp; ROW() - 1) ,"")</f>
        <v/>
      </c>
      <c r="K94" s="0" t="n">
        <f aca="true">IF(J94 = "-", -INDIRECT("C" &amp; ROW() - 1),F94)</f>
        <v>0</v>
      </c>
      <c r="L94" s="0" t="n">
        <f aca="true">IF(J94="-",SUM(INDIRECT(ADDRESS(2,COLUMN(K94))&amp;":"&amp;ADDRESS(ROW(),COLUMN(K94)))),0)</f>
        <v>0</v>
      </c>
      <c r="M94" s="0" t="n">
        <f aca="false">IF(J94="-",1,0)</f>
        <v>0</v>
      </c>
      <c r="N94" s="0" t="n">
        <f aca="true">IF(L94 = 0, INDIRECT("N" &amp; ROW() - 1), L94)</f>
        <v>0</v>
      </c>
      <c r="R94" s="19" t="str">
        <f aca="true">IF(Q94 = "", "", Q94 / INDIRECT("D" &amp; ROW() - 1) )</f>
        <v/>
      </c>
      <c r="S94" s="19" t="str">
        <f aca="true">IF(J94="-",IF(ISNUMBER(SEARCH(",", INDIRECT("B" &amp; ROW() - 1) )),1,""), "")</f>
        <v/>
      </c>
    </row>
    <row r="95" customFormat="false" ht="13.8" hidden="false" customHeight="false" outlineLevel="0" collapsed="false">
      <c r="B95" s="16" t="str">
        <f aca="false">IF(E95="","",VLOOKUP(E95, 'SKU Маскарпоне'!$A$1:$B$50, 2, 0))</f>
        <v/>
      </c>
      <c r="C95" s="16"/>
      <c r="D95" s="16"/>
      <c r="G95" s="17" t="str">
        <f aca="true">IF(J95="","",(INDIRECT("N" &amp; ROW() - 1) - N95))</f>
        <v/>
      </c>
      <c r="H95" s="18" t="str">
        <f aca="true">IF(J95 = "-", INDIRECT("D" &amp; ROW() - 1) * 1890,"")</f>
        <v/>
      </c>
      <c r="I95" s="18" t="str">
        <f aca="true">IF(J95 = "-", INDIRECT("C" &amp; ROW() - 1) ,"")</f>
        <v/>
      </c>
      <c r="K95" s="0" t="n">
        <f aca="true">IF(J95 = "-", -INDIRECT("C" &amp; ROW() - 1),F95)</f>
        <v>0</v>
      </c>
      <c r="L95" s="0" t="n">
        <f aca="true">IF(J95="-",SUM(INDIRECT(ADDRESS(2,COLUMN(K95))&amp;":"&amp;ADDRESS(ROW(),COLUMN(K95)))),0)</f>
        <v>0</v>
      </c>
      <c r="M95" s="0" t="n">
        <f aca="false">IF(J95="-",1,0)</f>
        <v>0</v>
      </c>
      <c r="N95" s="0" t="n">
        <f aca="true">IF(L95 = 0, INDIRECT("N" &amp; ROW() - 1), L95)</f>
        <v>0</v>
      </c>
      <c r="R95" s="19" t="str">
        <f aca="true">IF(Q95 = "", "", Q95 / INDIRECT("D" &amp; ROW() - 1) )</f>
        <v/>
      </c>
      <c r="S95" s="19" t="str">
        <f aca="true">IF(J95="-",IF(ISNUMBER(SEARCH(",", INDIRECT("B" &amp; ROW() - 1) )),1,""), "")</f>
        <v/>
      </c>
    </row>
    <row r="96" customFormat="false" ht="13.8" hidden="false" customHeight="false" outlineLevel="0" collapsed="false">
      <c r="B96" s="16" t="str">
        <f aca="false">IF(E96="","",VLOOKUP(E96, 'SKU Маскарпоне'!$A$1:$B$50, 2, 0))</f>
        <v/>
      </c>
      <c r="C96" s="16"/>
      <c r="D96" s="16"/>
      <c r="G96" s="17" t="str">
        <f aca="true">IF(J96="","",(INDIRECT("N" &amp; ROW() - 1) - N96))</f>
        <v/>
      </c>
      <c r="H96" s="18" t="str">
        <f aca="true">IF(J96 = "-", INDIRECT("D" &amp; ROW() - 1) * 1890,"")</f>
        <v/>
      </c>
      <c r="I96" s="18" t="str">
        <f aca="true">IF(J96 = "-", INDIRECT("C" &amp; ROW() - 1) ,"")</f>
        <v/>
      </c>
      <c r="K96" s="0" t="n">
        <f aca="true">IF(J96 = "-", -INDIRECT("C" &amp; ROW() - 1),F96)</f>
        <v>0</v>
      </c>
      <c r="L96" s="0" t="n">
        <f aca="true">IF(J96="-",SUM(INDIRECT(ADDRESS(2,COLUMN(K96))&amp;":"&amp;ADDRESS(ROW(),COLUMN(K96)))),0)</f>
        <v>0</v>
      </c>
      <c r="M96" s="0" t="n">
        <f aca="false">IF(J96="-",1,0)</f>
        <v>0</v>
      </c>
      <c r="N96" s="0" t="n">
        <f aca="true">IF(L96 = 0, INDIRECT("N" &amp; ROW() - 1), L96)</f>
        <v>0</v>
      </c>
      <c r="R96" s="19" t="str">
        <f aca="true">IF(Q96 = "", "", Q96 / INDIRECT("D" &amp; ROW() - 1) )</f>
        <v/>
      </c>
      <c r="S96" s="19" t="str">
        <f aca="true">IF(J96="-",IF(ISNUMBER(SEARCH(",", INDIRECT("B" &amp; ROW() - 1) )),1,""), "")</f>
        <v/>
      </c>
    </row>
    <row r="97" customFormat="false" ht="13.8" hidden="false" customHeight="false" outlineLevel="0" collapsed="false">
      <c r="B97" s="16" t="str">
        <f aca="false">IF(E97="","",VLOOKUP(E97, 'SKU Маскарпоне'!$A$1:$B$50, 2, 0))</f>
        <v/>
      </c>
      <c r="C97" s="16"/>
      <c r="D97" s="16"/>
      <c r="G97" s="17" t="str">
        <f aca="true">IF(J97="","",(INDIRECT("N" &amp; ROW() - 1) - N97))</f>
        <v/>
      </c>
      <c r="H97" s="18" t="str">
        <f aca="true">IF(J97 = "-", INDIRECT("D" &amp; ROW() - 1) * 1890,"")</f>
        <v/>
      </c>
      <c r="I97" s="18" t="str">
        <f aca="true">IF(J97 = "-", INDIRECT("C" &amp; ROW() - 1) ,"")</f>
        <v/>
      </c>
      <c r="K97" s="0" t="n">
        <f aca="true">IF(J97 = "-", -INDIRECT("C" &amp; ROW() - 1),F97)</f>
        <v>0</v>
      </c>
      <c r="L97" s="0" t="n">
        <f aca="true">IF(J97="-",SUM(INDIRECT(ADDRESS(2,COLUMN(K97))&amp;":"&amp;ADDRESS(ROW(),COLUMN(K97)))),0)</f>
        <v>0</v>
      </c>
      <c r="M97" s="0" t="n">
        <f aca="false">IF(J97="-",1,0)</f>
        <v>0</v>
      </c>
      <c r="N97" s="0" t="n">
        <f aca="true">IF(L97 = 0, INDIRECT("N" &amp; ROW() - 1), L97)</f>
        <v>0</v>
      </c>
      <c r="R97" s="19" t="str">
        <f aca="true">IF(Q97 = "", "", Q97 / INDIRECT("D" &amp; ROW() - 1) )</f>
        <v/>
      </c>
      <c r="S97" s="19" t="str">
        <f aca="true">IF(J97="-",IF(ISNUMBER(SEARCH(",", INDIRECT("B" &amp; ROW() - 1) )),1,""), "")</f>
        <v/>
      </c>
    </row>
    <row r="98" customFormat="false" ht="13.8" hidden="false" customHeight="false" outlineLevel="0" collapsed="false">
      <c r="B98" s="16" t="str">
        <f aca="false">IF(E98="","",VLOOKUP(E98, 'SKU Маскарпоне'!$A$1:$B$50, 2, 0))</f>
        <v/>
      </c>
      <c r="C98" s="16"/>
      <c r="D98" s="16"/>
      <c r="G98" s="17" t="str">
        <f aca="true">IF(J98="","",(INDIRECT("N" &amp; ROW() - 1) - N98))</f>
        <v/>
      </c>
      <c r="H98" s="18" t="str">
        <f aca="true">IF(J98 = "-", INDIRECT("D" &amp; ROW() - 1) * 1890,"")</f>
        <v/>
      </c>
      <c r="I98" s="18" t="str">
        <f aca="true">IF(J98 = "-", INDIRECT("C" &amp; ROW() - 1) ,"")</f>
        <v/>
      </c>
      <c r="K98" s="0" t="n">
        <f aca="true">IF(J98 = "-", -INDIRECT("C" &amp; ROW() - 1),F98)</f>
        <v>0</v>
      </c>
      <c r="L98" s="0" t="n">
        <f aca="true">IF(J98="-",SUM(INDIRECT(ADDRESS(2,COLUMN(K98))&amp;":"&amp;ADDRESS(ROW(),COLUMN(K98)))),0)</f>
        <v>0</v>
      </c>
      <c r="M98" s="0" t="n">
        <f aca="false">IF(J98="-",1,0)</f>
        <v>0</v>
      </c>
      <c r="N98" s="0" t="n">
        <f aca="true">IF(L98 = 0, INDIRECT("N" &amp; ROW() - 1), L98)</f>
        <v>0</v>
      </c>
      <c r="R98" s="19" t="str">
        <f aca="true">IF(Q98 = "", "", Q98 / INDIRECT("D" &amp; ROW() - 1) )</f>
        <v/>
      </c>
      <c r="S98" s="19" t="str">
        <f aca="true">IF(J98="-",IF(ISNUMBER(SEARCH(",", INDIRECT("B" &amp; ROW() - 1) )),1,""), "")</f>
        <v/>
      </c>
    </row>
    <row r="99" customFormat="false" ht="13.8" hidden="false" customHeight="false" outlineLevel="0" collapsed="false">
      <c r="B99" s="16" t="str">
        <f aca="false">IF(E99="","",VLOOKUP(E99, 'SKU Маскарпоне'!$A$1:$B$50, 2, 0))</f>
        <v/>
      </c>
      <c r="C99" s="16"/>
      <c r="D99" s="16"/>
      <c r="G99" s="17" t="str">
        <f aca="true">IF(J99="","",(INDIRECT("N" &amp; ROW() - 1) - N99))</f>
        <v/>
      </c>
      <c r="H99" s="18" t="str">
        <f aca="true">IF(J99 = "-", INDIRECT("D" &amp; ROW() - 1) * 1890,"")</f>
        <v/>
      </c>
      <c r="I99" s="18" t="str">
        <f aca="true">IF(J99 = "-", INDIRECT("C" &amp; ROW() - 1) ,"")</f>
        <v/>
      </c>
      <c r="K99" s="0" t="n">
        <f aca="true">IF(J99 = "-", -INDIRECT("C" &amp; ROW() - 1),F99)</f>
        <v>0</v>
      </c>
      <c r="L99" s="0" t="n">
        <f aca="true">IF(J99="-",SUM(INDIRECT(ADDRESS(2,COLUMN(K99))&amp;":"&amp;ADDRESS(ROW(),COLUMN(K99)))),0)</f>
        <v>0</v>
      </c>
      <c r="M99" s="0" t="n">
        <f aca="false">IF(J99="-",1,0)</f>
        <v>0</v>
      </c>
      <c r="N99" s="0" t="n">
        <f aca="true">IF(L99 = 0, INDIRECT("N" &amp; ROW() - 1), L99)</f>
        <v>0</v>
      </c>
      <c r="R99" s="19" t="str">
        <f aca="true">IF(Q99 = "", "", Q99 / INDIRECT("D" &amp; ROW() - 1) )</f>
        <v/>
      </c>
      <c r="S99" s="19" t="str">
        <f aca="true">IF(J99="-",IF(ISNUMBER(SEARCH(",", INDIRECT("B" &amp; ROW() - 1) )),1,""), "")</f>
        <v/>
      </c>
    </row>
    <row r="100" customFormat="false" ht="13.8" hidden="false" customHeight="false" outlineLevel="0" collapsed="false">
      <c r="B100" s="16" t="str">
        <f aca="false">IF(E100="","",VLOOKUP(E100, 'SKU Маскарпоне'!$A$1:$B$50, 2, 0))</f>
        <v/>
      </c>
      <c r="C100" s="16"/>
      <c r="D100" s="16"/>
      <c r="G100" s="17" t="str">
        <f aca="true">IF(J100="","",(INDIRECT("N" &amp; ROW() - 1) - N100))</f>
        <v/>
      </c>
      <c r="H100" s="18" t="str">
        <f aca="true">IF(J100 = "-", INDIRECT("D" &amp; ROW() - 1) * 1890,"")</f>
        <v/>
      </c>
      <c r="I100" s="18" t="str">
        <f aca="true">IF(J100 = "-", INDIRECT("C" &amp; ROW() - 1) ,"")</f>
        <v/>
      </c>
      <c r="K100" s="0" t="n">
        <f aca="true">IF(J100 = "-", -INDIRECT("C" &amp; ROW() - 1),F100)</f>
        <v>0</v>
      </c>
      <c r="L100" s="0" t="n">
        <f aca="true">IF(J100="-",SUM(INDIRECT(ADDRESS(2,COLUMN(K100))&amp;":"&amp;ADDRESS(ROW(),COLUMN(K100)))),0)</f>
        <v>0</v>
      </c>
      <c r="M100" s="0" t="n">
        <f aca="false">IF(J100="-",1,0)</f>
        <v>0</v>
      </c>
      <c r="N100" s="0" t="n">
        <f aca="true">IF(L100 = 0, INDIRECT("N" &amp; ROW() - 1), L100)</f>
        <v>0</v>
      </c>
      <c r="R100" s="19" t="str">
        <f aca="true">IF(Q100 = "", "", Q100 / INDIRECT("D" &amp; ROW() - 1) )</f>
        <v/>
      </c>
      <c r="S100" s="19" t="str">
        <f aca="true">IF(J100="-",IF(ISNUMBER(SEARCH(",", INDIRECT("B" &amp; ROW() - 1) )),1,""), "")</f>
        <v/>
      </c>
    </row>
    <row r="101" customFormat="false" ht="13.8" hidden="false" customHeight="false" outlineLevel="0" collapsed="false">
      <c r="B101" s="16" t="str">
        <f aca="false">IF(E101="","",VLOOKUP(E101, 'SKU Маскарпоне'!$A$1:$B$50, 2, 0))</f>
        <v/>
      </c>
      <c r="C101" s="16"/>
      <c r="D101" s="16"/>
      <c r="G101" s="17" t="str">
        <f aca="true">IF(J101="","",(INDIRECT("N" &amp; ROW() - 1) - N101))</f>
        <v/>
      </c>
      <c r="H101" s="18" t="str">
        <f aca="true">IF(J101 = "-", INDIRECT("D" &amp; ROW() - 1) * 1890,"")</f>
        <v/>
      </c>
      <c r="I101" s="18" t="str">
        <f aca="true">IF(J101 = "-", INDIRECT("C" &amp; ROW() - 1) ,"")</f>
        <v/>
      </c>
      <c r="K101" s="0" t="n">
        <f aca="true">IF(J101 = "-", -INDIRECT("C" &amp; ROW() - 1),F101)</f>
        <v>0</v>
      </c>
      <c r="L101" s="0" t="n">
        <f aca="true">IF(J101 = "-", SUM(INDIRECT(ADDRESS(2,COLUMN(K101)) &amp; ":" &amp; ADDRESS(ROW(),COLUMN(K101)))), 0)</f>
        <v>0</v>
      </c>
      <c r="M101" s="0" t="n">
        <f aca="false">IF(J101="-",1,0)</f>
        <v>0</v>
      </c>
      <c r="N101" s="0" t="n">
        <f aca="true">IF(L101 = 0, INDIRECT("N" &amp; ROW() - 1), L101)</f>
        <v>0</v>
      </c>
      <c r="R101" s="19" t="str">
        <f aca="true">IF(Q101 = "", "", Q101 / INDIRECT("D" &amp; ROW() - 1) )</f>
        <v/>
      </c>
      <c r="S101" s="19" t="str">
        <f aca="true">IF(J101="-",IF(ISNUMBER(SEARCH(",", INDIRECT("B" &amp; ROW() - 1) )),1,""), "")</f>
        <v/>
      </c>
    </row>
    <row r="102" customFormat="false" ht="13.8" hidden="false" customHeight="false" outlineLevel="0" collapsed="false">
      <c r="B102" s="16" t="str">
        <f aca="false">IF(E102="","",VLOOKUP(E102, 'SKU Маскарпоне'!$A$1:$B$50, 2, 0))</f>
        <v/>
      </c>
      <c r="C102" s="16"/>
      <c r="D102" s="16"/>
      <c r="G102" s="17" t="str">
        <f aca="true">IF(J102="","",(INDIRECT("N" &amp; ROW() - 1) - N102))</f>
        <v/>
      </c>
      <c r="H102" s="18" t="str">
        <f aca="true">IF(J102 = "-", INDIRECT("D" &amp; ROW() - 1) * 1890,"")</f>
        <v/>
      </c>
      <c r="I102" s="18" t="str">
        <f aca="true">IF(J102 = "-", INDIRECT("C" &amp; ROW() - 1) ,"")</f>
        <v/>
      </c>
      <c r="K102" s="0" t="n">
        <f aca="true">IF(J102 = "-", -INDIRECT("C" &amp; ROW() - 1),F102)</f>
        <v>0</v>
      </c>
      <c r="L102" s="0" t="n">
        <f aca="true">IF(J102 = "-", SUM(INDIRECT(ADDRESS(2,COLUMN(K102)) &amp; ":" &amp; ADDRESS(ROW(),COLUMN(K102)))), 0)</f>
        <v>0</v>
      </c>
      <c r="M102" s="0" t="n">
        <f aca="false">IF(J102="-",1,0)</f>
        <v>0</v>
      </c>
      <c r="N102" s="0" t="n">
        <f aca="true">IF(L102 = 0, INDIRECT("N" &amp; ROW() - 1), L102)</f>
        <v>0</v>
      </c>
      <c r="R102" s="19" t="str">
        <f aca="true">IF(Q102 = "", "", Q102 / INDIRECT("D" &amp; ROW() - 1) )</f>
        <v/>
      </c>
      <c r="S102" s="19" t="str">
        <f aca="true">IF(J102="-",IF(ISNUMBER(SEARCH(",", INDIRECT("B" &amp; ROW() - 1) )),1,""), "")</f>
        <v/>
      </c>
    </row>
    <row r="103" customFormat="false" ht="13.8" hidden="false" customHeight="false" outlineLevel="0" collapsed="false">
      <c r="B103" s="16" t="str">
        <f aca="false">IF(E103="","",VLOOKUP(E103, 'SKU Маскарпоне'!$A$1:$B$50, 2, 0))</f>
        <v/>
      </c>
      <c r="C103" s="16"/>
      <c r="D103" s="16"/>
      <c r="G103" s="17" t="str">
        <f aca="true">IF(J103="","",(INDIRECT("N" &amp; ROW() - 1) - N103))</f>
        <v/>
      </c>
      <c r="H103" s="18" t="str">
        <f aca="true">IF(J103 = "-", INDIRECT("D" &amp; ROW() - 1) * 1890,"")</f>
        <v/>
      </c>
      <c r="I103" s="18" t="str">
        <f aca="true">IF(J103 = "-", INDIRECT("C" &amp; ROW() - 1) ,"")</f>
        <v/>
      </c>
      <c r="K103" s="0" t="n">
        <f aca="true">IF(J103 = "-", -INDIRECT("C" &amp; ROW() - 1),F103)</f>
        <v>0</v>
      </c>
      <c r="L103" s="0" t="n">
        <f aca="true">IF(J103 = "-", SUM(INDIRECT(ADDRESS(2,COLUMN(K103)) &amp; ":" &amp; ADDRESS(ROW(),COLUMN(K103)))), 0)</f>
        <v>0</v>
      </c>
      <c r="M103" s="0" t="n">
        <f aca="false">IF(J103="-",1,0)</f>
        <v>0</v>
      </c>
      <c r="N103" s="0" t="n">
        <f aca="true">IF(L103 = 0, INDIRECT("N" &amp; ROW() - 1), L103)</f>
        <v>0</v>
      </c>
      <c r="R103" s="19" t="str">
        <f aca="true">IF(Q103 = "", "", Q103 / INDIRECT("D" &amp; ROW() - 1) )</f>
        <v/>
      </c>
      <c r="S103" s="19" t="str">
        <f aca="true">IF(J103="-",IF(ISNUMBER(SEARCH(",", INDIRECT("B" &amp; ROW() - 1) )),1,""), "")</f>
        <v/>
      </c>
    </row>
    <row r="104" customFormat="false" ht="13.8" hidden="false" customHeight="false" outlineLevel="0" collapsed="false">
      <c r="B104" s="16" t="str">
        <f aca="false">IF(E104="","",VLOOKUP(E104, 'SKU Маскарпоне'!$A$1:$B$50, 2, 0))</f>
        <v/>
      </c>
      <c r="C104" s="16"/>
      <c r="D104" s="16"/>
      <c r="G104" s="17" t="str">
        <f aca="true">IF(J104="","",(INDIRECT("N" &amp; ROW() - 1) - N104))</f>
        <v/>
      </c>
      <c r="H104" s="18" t="str">
        <f aca="true">IF(J104 = "-", INDIRECT("D" &amp; ROW() - 1) * 1890,"")</f>
        <v/>
      </c>
      <c r="I104" s="18" t="str">
        <f aca="true">IF(J104 = "-", INDIRECT("C" &amp; ROW() - 1) ,"")</f>
        <v/>
      </c>
      <c r="K104" s="0" t="n">
        <f aca="true">IF(J104 = "-", -INDIRECT("C" &amp; ROW() - 1),F104)</f>
        <v>0</v>
      </c>
      <c r="L104" s="0" t="n">
        <f aca="true">IF(J104 = "-", SUM(INDIRECT(ADDRESS(2,COLUMN(K104)) &amp; ":" &amp; ADDRESS(ROW(),COLUMN(K104)))), 0)</f>
        <v>0</v>
      </c>
      <c r="M104" s="0" t="n">
        <f aca="false">IF(J104="-",1,0)</f>
        <v>0</v>
      </c>
      <c r="N104" s="0" t="n">
        <f aca="true">IF(L104 = 0, INDIRECT("N" &amp; ROW() - 1), L104)</f>
        <v>0</v>
      </c>
      <c r="R104" s="19" t="str">
        <f aca="true">IF(Q104 = "", "", Q104 / INDIRECT("D" &amp; ROW() - 1) )</f>
        <v/>
      </c>
      <c r="S104" s="19" t="str">
        <f aca="true">IF(J104="-",IF(ISNUMBER(SEARCH(",", INDIRECT("B" &amp; ROW() - 1) )),1,""), "")</f>
        <v/>
      </c>
    </row>
    <row r="105" customFormat="false" ht="13.8" hidden="false" customHeight="false" outlineLevel="0" collapsed="false">
      <c r="B105" s="16" t="str">
        <f aca="false">IF(E105="","",VLOOKUP(E105, 'SKU Маскарпоне'!$A$1:$B$50, 2, 0))</f>
        <v/>
      </c>
      <c r="C105" s="16"/>
      <c r="D105" s="16"/>
      <c r="G105" s="17" t="str">
        <f aca="true">IF(J105="","",(INDIRECT("N" &amp; ROW() - 1) - N105))</f>
        <v/>
      </c>
      <c r="H105" s="18" t="str">
        <f aca="true">IF(J105 = "-", INDIRECT("D" &amp; ROW() - 1) * 1890,"")</f>
        <v/>
      </c>
      <c r="I105" s="18" t="str">
        <f aca="true">IF(J105 = "-", INDIRECT("C" &amp; ROW() - 1) ,"")</f>
        <v/>
      </c>
      <c r="K105" s="0" t="n">
        <f aca="true">IF(J105 = "-", -INDIRECT("C" &amp; ROW() - 1),F105)</f>
        <v>0</v>
      </c>
      <c r="L105" s="0" t="n">
        <f aca="true">IF(J105 = "-", SUM(INDIRECT(ADDRESS(2,COLUMN(K105)) &amp; ":" &amp; ADDRESS(ROW(),COLUMN(K105)))), 0)</f>
        <v>0</v>
      </c>
      <c r="M105" s="0" t="n">
        <f aca="false">IF(J105="-",1,0)</f>
        <v>0</v>
      </c>
      <c r="N105" s="0" t="n">
        <f aca="true">IF(L105 = 0, INDIRECT("N" &amp; ROW() - 1), L105)</f>
        <v>0</v>
      </c>
      <c r="R105" s="19" t="str">
        <f aca="true">IF(Q105 = "", "", Q105 / INDIRECT("D" &amp; ROW() - 1) )</f>
        <v/>
      </c>
      <c r="S105" s="19" t="str">
        <f aca="true">IF(J105="-",IF(ISNUMBER(SEARCH(",", INDIRECT("B" &amp; ROW() - 1) )),1,""), "")</f>
        <v/>
      </c>
    </row>
    <row r="106" customFormat="false" ht="13.8" hidden="false" customHeight="false" outlineLevel="0" collapsed="false">
      <c r="B106" s="16" t="str">
        <f aca="false">IF(E106="","",VLOOKUP(E106, 'SKU Маскарпоне'!$A$1:$B$50, 2, 0))</f>
        <v/>
      </c>
      <c r="C106" s="16"/>
      <c r="D106" s="16"/>
      <c r="G106" s="17" t="str">
        <f aca="true">IF(J106="","",(INDIRECT("N" &amp; ROW() - 1) - N106))</f>
        <v/>
      </c>
      <c r="H106" s="18" t="str">
        <f aca="true">IF(J106 = "-", INDIRECT("D" &amp; ROW() - 1) * 1890,"")</f>
        <v/>
      </c>
      <c r="I106" s="18" t="str">
        <f aca="true">IF(J106 = "-", INDIRECT("C" &amp; ROW() - 1) ,"")</f>
        <v/>
      </c>
      <c r="K106" s="0" t="n">
        <f aca="true">IF(J106 = "-", -INDIRECT("C" &amp; ROW() - 1),F106)</f>
        <v>0</v>
      </c>
      <c r="L106" s="0" t="n">
        <f aca="true">IF(J106 = "-", SUM(INDIRECT(ADDRESS(2,COLUMN(K106)) &amp; ":" &amp; ADDRESS(ROW(),COLUMN(K106)))), 0)</f>
        <v>0</v>
      </c>
      <c r="M106" s="0" t="n">
        <f aca="false">IF(J106="-",1,0)</f>
        <v>0</v>
      </c>
      <c r="N106" s="0" t="n">
        <f aca="true">IF(L106 = 0, INDIRECT("N" &amp; ROW() - 1), L106)</f>
        <v>0</v>
      </c>
      <c r="R106" s="19" t="str">
        <f aca="true">IF(Q106 = "", "", Q106 / INDIRECT("D" &amp; ROW() - 1) )</f>
        <v/>
      </c>
      <c r="S106" s="19" t="str">
        <f aca="true">IF(J106="-",IF(ISNUMBER(SEARCH(",", INDIRECT("B" &amp; ROW() - 1) )),1,""), "")</f>
        <v/>
      </c>
    </row>
    <row r="107" customFormat="false" ht="13.8" hidden="false" customHeight="false" outlineLevel="0" collapsed="false">
      <c r="B107" s="16" t="str">
        <f aca="false">IF(E107="","",VLOOKUP(E107, 'SKU Маскарпоне'!$A$1:$B$50, 2, 0))</f>
        <v/>
      </c>
      <c r="C107" s="16"/>
      <c r="D107" s="16"/>
      <c r="G107" s="17" t="str">
        <f aca="true">IF(J107="","",(INDIRECT("N" &amp; ROW() - 1) - N107))</f>
        <v/>
      </c>
      <c r="H107" s="18" t="str">
        <f aca="true">IF(J107 = "-", INDIRECT("D" &amp; ROW() - 1) * 1890,"")</f>
        <v/>
      </c>
      <c r="I107" s="18" t="str">
        <f aca="true">IF(J107 = "-", INDIRECT("C" &amp; ROW() - 1) ,"")</f>
        <v/>
      </c>
      <c r="K107" s="0" t="n">
        <f aca="true">IF(J107 = "-", -INDIRECT("C" &amp; ROW() - 1),F107)</f>
        <v>0</v>
      </c>
      <c r="L107" s="0" t="n">
        <f aca="true">IF(J107 = "-", SUM(INDIRECT(ADDRESS(2,COLUMN(K107)) &amp; ":" &amp; ADDRESS(ROW(),COLUMN(K107)))), 0)</f>
        <v>0</v>
      </c>
      <c r="M107" s="0" t="n">
        <f aca="false">IF(J107="-",1,0)</f>
        <v>0</v>
      </c>
      <c r="N107" s="0" t="n">
        <f aca="true">IF(L107 = 0, INDIRECT("N" &amp; ROW() - 1), L107)</f>
        <v>0</v>
      </c>
      <c r="R107" s="19" t="str">
        <f aca="true">IF(Q107 = "", "", Q107 / INDIRECT("D" &amp; ROW() - 1) )</f>
        <v/>
      </c>
      <c r="S107" s="19" t="str">
        <f aca="true">IF(J107="-",IF(ISNUMBER(SEARCH(",", INDIRECT("B" &amp; ROW() - 1) )),1,""), "")</f>
        <v/>
      </c>
    </row>
    <row r="108" customFormat="false" ht="13.8" hidden="false" customHeight="false" outlineLevel="0" collapsed="false">
      <c r="B108" s="16" t="str">
        <f aca="false">IF(E108="","",VLOOKUP(E108, 'SKU Маскарпоне'!$A$1:$B$50, 2, 0))</f>
        <v/>
      </c>
      <c r="C108" s="16"/>
      <c r="D108" s="16"/>
      <c r="G108" s="17" t="str">
        <f aca="true">IF(J108="","",(INDIRECT("N" &amp; ROW() - 1) - N108))</f>
        <v/>
      </c>
      <c r="H108" s="18" t="str">
        <f aca="true">IF(J108 = "-", INDIRECT("D" &amp; ROW() - 1) * 1890,"")</f>
        <v/>
      </c>
      <c r="I108" s="18" t="str">
        <f aca="true">IF(J108 = "-", INDIRECT("C" &amp; ROW() - 1) ,"")</f>
        <v/>
      </c>
      <c r="K108" s="0" t="n">
        <f aca="true">IF(J108 = "-", -INDIRECT("C" &amp; ROW() - 1),F108)</f>
        <v>0</v>
      </c>
      <c r="L108" s="0" t="n">
        <f aca="true">IF(J108 = "-", SUM(INDIRECT(ADDRESS(2,COLUMN(K108)) &amp; ":" &amp; ADDRESS(ROW(),COLUMN(K108)))), 0)</f>
        <v>0</v>
      </c>
      <c r="M108" s="0" t="n">
        <f aca="false">IF(J108="-",1,0)</f>
        <v>0</v>
      </c>
      <c r="N108" s="0" t="n">
        <f aca="true">IF(L108 = 0, INDIRECT("N" &amp; ROW() - 1), L108)</f>
        <v>0</v>
      </c>
      <c r="R108" s="19" t="str">
        <f aca="true">IF(Q108 = "", "", Q108 / INDIRECT("D" &amp; ROW() - 1) )</f>
        <v/>
      </c>
      <c r="S108" s="19" t="str">
        <f aca="true">IF(J108="-",IF(ISNUMBER(SEARCH(",", INDIRECT("B" &amp; ROW() - 1) )),1,""), "")</f>
        <v/>
      </c>
    </row>
    <row r="109" customFormat="false" ht="13.8" hidden="false" customHeight="false" outlineLevel="0" collapsed="false">
      <c r="B109" s="16" t="str">
        <f aca="false">IF(E109="","",VLOOKUP(E109, 'SKU Маскарпоне'!$A$1:$B$50, 2, 0))</f>
        <v/>
      </c>
      <c r="C109" s="16"/>
      <c r="D109" s="16"/>
      <c r="G109" s="17" t="str">
        <f aca="true">IF(J109="","",(INDIRECT("N" &amp; ROW() - 1) - N109))</f>
        <v/>
      </c>
      <c r="H109" s="18" t="str">
        <f aca="true">IF(J109 = "-", INDIRECT("D" &amp; ROW() - 1) * 1890,"")</f>
        <v/>
      </c>
      <c r="I109" s="18" t="str">
        <f aca="true">IF(J109 = "-", INDIRECT("C" &amp; ROW() - 1) ,"")</f>
        <v/>
      </c>
      <c r="K109" s="0" t="n">
        <f aca="true">IF(J109 = "-", -INDIRECT("C" &amp; ROW() - 1),F109)</f>
        <v>0</v>
      </c>
      <c r="L109" s="0" t="n">
        <f aca="true">IF(J109 = "-", SUM(INDIRECT(ADDRESS(2,COLUMN(K109)) &amp; ":" &amp; ADDRESS(ROW(),COLUMN(K109)))), 0)</f>
        <v>0</v>
      </c>
      <c r="M109" s="0" t="n">
        <f aca="false">IF(J109="-",1,0)</f>
        <v>0</v>
      </c>
      <c r="N109" s="0" t="n">
        <f aca="true">IF(L109 = 0, INDIRECT("N" &amp; ROW() - 1), L109)</f>
        <v>0</v>
      </c>
      <c r="R109" s="19" t="str">
        <f aca="true">IF(Q109 = "", "", Q109 / INDIRECT("D" &amp; ROW() - 1) )</f>
        <v/>
      </c>
      <c r="S109" s="19" t="str">
        <f aca="true">IF(J109="-",IF(ISNUMBER(SEARCH(",", INDIRECT("B" &amp; ROW() - 1) )),1,""), "")</f>
        <v/>
      </c>
    </row>
    <row r="110" customFormat="false" ht="13.8" hidden="false" customHeight="false" outlineLevel="0" collapsed="false">
      <c r="B110" s="16" t="str">
        <f aca="false">IF(E110="","",VLOOKUP(E110, 'SKU Маскарпоне'!$A$1:$B$50, 2, 0))</f>
        <v/>
      </c>
      <c r="C110" s="16"/>
      <c r="D110" s="16"/>
      <c r="G110" s="17" t="str">
        <f aca="true">IF(J110="","",(INDIRECT("N" &amp; ROW() - 1) - N110))</f>
        <v/>
      </c>
      <c r="H110" s="18" t="str">
        <f aca="true">IF(J110 = "-", INDIRECT("D" &amp; ROW() - 1) * 1890,"")</f>
        <v/>
      </c>
      <c r="I110" s="18" t="str">
        <f aca="true">IF(J110 = "-", INDIRECT("C" &amp; ROW() - 1) ,"")</f>
        <v/>
      </c>
      <c r="K110" s="0" t="n">
        <f aca="true">IF(J110 = "-", -INDIRECT("C" &amp; ROW() - 1),F110)</f>
        <v>0</v>
      </c>
      <c r="L110" s="0" t="n">
        <f aca="true">IF(J110 = "-", SUM(INDIRECT(ADDRESS(2,COLUMN(K110)) &amp; ":" &amp; ADDRESS(ROW(),COLUMN(K110)))), 0)</f>
        <v>0</v>
      </c>
      <c r="M110" s="0" t="n">
        <f aca="false">IF(J110="-",1,0)</f>
        <v>0</v>
      </c>
      <c r="N110" s="0" t="n">
        <f aca="true">IF(L110 = 0, INDIRECT("N" &amp; ROW() - 1), L110)</f>
        <v>0</v>
      </c>
      <c r="R110" s="19" t="str">
        <f aca="true">IF(Q110 = "", "", Q110 / INDIRECT("D" &amp; ROW() - 1) )</f>
        <v/>
      </c>
      <c r="S110" s="19" t="str">
        <f aca="true">IF(J110="-",IF(ISNUMBER(SEARCH(",", INDIRECT("B" &amp; ROW() - 1) )),1,""), "")</f>
        <v/>
      </c>
    </row>
    <row r="111" customFormat="false" ht="13.8" hidden="false" customHeight="false" outlineLevel="0" collapsed="false">
      <c r="B111" s="16" t="str">
        <f aca="false">IF(E111="","",VLOOKUP(E111, 'SKU Маскарпоне'!$A$1:$B$50, 2, 0))</f>
        <v/>
      </c>
      <c r="C111" s="16"/>
      <c r="D111" s="16"/>
      <c r="G111" s="17" t="str">
        <f aca="true">IF(J111="","",(INDIRECT("N" &amp; ROW() - 1) - N111))</f>
        <v/>
      </c>
      <c r="H111" s="18" t="str">
        <f aca="true">IF(J111 = "-", INDIRECT("D" &amp; ROW() - 1) * 1890,"")</f>
        <v/>
      </c>
      <c r="I111" s="18" t="str">
        <f aca="true">IF(J111 = "-", INDIRECT("C" &amp; ROW() - 1) ,"")</f>
        <v/>
      </c>
      <c r="K111" s="0" t="n">
        <f aca="true">IF(J111 = "-", -INDIRECT("C" &amp; ROW() - 1),F111)</f>
        <v>0</v>
      </c>
      <c r="L111" s="0" t="n">
        <f aca="true">IF(J111 = "-", SUM(INDIRECT(ADDRESS(2,COLUMN(K111)) &amp; ":" &amp; ADDRESS(ROW(),COLUMN(K111)))), 0)</f>
        <v>0</v>
      </c>
      <c r="M111" s="0" t="n">
        <f aca="false">IF(J111="-",1,0)</f>
        <v>0</v>
      </c>
      <c r="N111" s="0" t="n">
        <f aca="true">IF(L111 = 0, INDIRECT("N" &amp; ROW() - 1), L111)</f>
        <v>0</v>
      </c>
      <c r="R111" s="19" t="str">
        <f aca="true">IF(Q111 = "", "", Q111 / INDIRECT("D" &amp; ROW() - 1) )</f>
        <v/>
      </c>
      <c r="S111" s="19" t="str">
        <f aca="true">IF(J111="-",IF(ISNUMBER(SEARCH(",", INDIRECT("B" &amp; ROW() - 1) )),1,""), "")</f>
        <v/>
      </c>
    </row>
    <row r="112" customFormat="false" ht="13.8" hidden="false" customHeight="false" outlineLevel="0" collapsed="false">
      <c r="B112" s="16" t="str">
        <f aca="false">IF(E112="","",VLOOKUP(E112, 'SKU Маскарпоне'!$A$1:$B$50, 2, 0))</f>
        <v/>
      </c>
      <c r="C112" s="16"/>
      <c r="D112" s="16"/>
      <c r="G112" s="17" t="str">
        <f aca="true">IF(J112="","",(INDIRECT("N" &amp; ROW() - 1) - N112))</f>
        <v/>
      </c>
      <c r="H112" s="18" t="str">
        <f aca="true">IF(J112 = "-", INDIRECT("D" &amp; ROW() - 1) * 1890,"")</f>
        <v/>
      </c>
      <c r="I112" s="18" t="str">
        <f aca="true">IF(J112 = "-", INDIRECT("C" &amp; ROW() - 1) ,"")</f>
        <v/>
      </c>
      <c r="K112" s="0" t="n">
        <f aca="true">IF(J112 = "-", -INDIRECT("C" &amp; ROW() - 1),F112)</f>
        <v>0</v>
      </c>
      <c r="L112" s="0" t="n">
        <f aca="true">IF(J112 = "-", SUM(INDIRECT(ADDRESS(2,COLUMN(K112)) &amp; ":" &amp; ADDRESS(ROW(),COLUMN(K112)))), 0)</f>
        <v>0</v>
      </c>
      <c r="M112" s="0" t="n">
        <f aca="false">IF(J112="-",1,0)</f>
        <v>0</v>
      </c>
      <c r="N112" s="0" t="n">
        <f aca="true">IF(L112 = 0, INDIRECT("N" &amp; ROW() - 1), L112)</f>
        <v>0</v>
      </c>
      <c r="R112" s="19" t="str">
        <f aca="true">IF(Q112 = "", "", Q112 / INDIRECT("D" &amp; ROW() - 1) )</f>
        <v/>
      </c>
      <c r="S112" s="19" t="str">
        <f aca="true">IF(J112="-",IF(ISNUMBER(SEARCH(",", INDIRECT("B" &amp; ROW() - 1) )),1,""), "")</f>
        <v/>
      </c>
    </row>
    <row r="113" customFormat="false" ht="13.8" hidden="false" customHeight="false" outlineLevel="0" collapsed="false">
      <c r="B113" s="16" t="str">
        <f aca="false">IF(E113="","",VLOOKUP(E113, 'SKU Маскарпоне'!$A$1:$B$50, 2, 0))</f>
        <v/>
      </c>
      <c r="C113" s="16"/>
      <c r="D113" s="16"/>
      <c r="G113" s="17" t="str">
        <f aca="true">IF(J113="","",(INDIRECT("N" &amp; ROW() - 1) - N113))</f>
        <v/>
      </c>
      <c r="H113" s="18" t="str">
        <f aca="true">IF(J113 = "-", INDIRECT("D" &amp; ROW() - 1) * 1890,"")</f>
        <v/>
      </c>
      <c r="I113" s="18" t="str">
        <f aca="true">IF(J113 = "-", INDIRECT("C" &amp; ROW() - 1) ,"")</f>
        <v/>
      </c>
      <c r="K113" s="0" t="n">
        <f aca="true">IF(J113 = "-", -INDIRECT("C" &amp; ROW() - 1),F113)</f>
        <v>0</v>
      </c>
      <c r="L113" s="0" t="n">
        <f aca="true">IF(J113 = "-", SUM(INDIRECT(ADDRESS(2,COLUMN(K113)) &amp; ":" &amp; ADDRESS(ROW(),COLUMN(K113)))), 0)</f>
        <v>0</v>
      </c>
      <c r="M113" s="0" t="n">
        <f aca="false">IF(J113="-",1,0)</f>
        <v>0</v>
      </c>
      <c r="N113" s="0" t="n">
        <f aca="true">IF(L113 = 0, INDIRECT("N" &amp; ROW() - 1), L113)</f>
        <v>0</v>
      </c>
      <c r="R113" s="19" t="str">
        <f aca="true">IF(Q113 = "", "", Q113 / INDIRECT("D" &amp; ROW() - 1) )</f>
        <v/>
      </c>
      <c r="S113" s="19" t="str">
        <f aca="true">IF(J113="-",IF(ISNUMBER(SEARCH(",", INDIRECT("B" &amp; ROW() - 1) )),1,""), "")</f>
        <v/>
      </c>
    </row>
    <row r="114" customFormat="false" ht="13.8" hidden="false" customHeight="false" outlineLevel="0" collapsed="false">
      <c r="B114" s="16" t="str">
        <f aca="false">IF(E114="","",VLOOKUP(E114, 'SKU Маскарпоне'!$A$1:$B$50, 2, 0))</f>
        <v/>
      </c>
      <c r="C114" s="16"/>
      <c r="D114" s="16"/>
      <c r="G114" s="17" t="str">
        <f aca="true">IF(J114="","",(INDIRECT("N" &amp; ROW() - 1) - N114))</f>
        <v/>
      </c>
      <c r="H114" s="18" t="str">
        <f aca="true">IF(J114 = "-", INDIRECT("D" &amp; ROW() - 1) * 1890,"")</f>
        <v/>
      </c>
      <c r="I114" s="18" t="str">
        <f aca="true">IF(J114 = "-", INDIRECT("C" &amp; ROW() - 1) ,"")</f>
        <v/>
      </c>
      <c r="K114" s="0" t="n">
        <f aca="true">IF(J114 = "-", -INDIRECT("C" &amp; ROW() - 1),F114)</f>
        <v>0</v>
      </c>
      <c r="L114" s="0" t="n">
        <f aca="true">IF(J114 = "-", SUM(INDIRECT(ADDRESS(2,COLUMN(K114)) &amp; ":" &amp; ADDRESS(ROW(),COLUMN(K114)))), 0)</f>
        <v>0</v>
      </c>
      <c r="M114" s="0" t="n">
        <f aca="false">IF(J114="-",1,0)</f>
        <v>0</v>
      </c>
      <c r="N114" s="0" t="n">
        <f aca="true">IF(L114 = 0, INDIRECT("N" &amp; ROW() - 1), L114)</f>
        <v>0</v>
      </c>
      <c r="R114" s="19" t="str">
        <f aca="true">IF(Q114 = "", "", Q114 / INDIRECT("D" &amp; ROW() - 1) )</f>
        <v/>
      </c>
      <c r="S114" s="19" t="str">
        <f aca="true">IF(J114="-",IF(ISNUMBER(SEARCH(",", INDIRECT("B" &amp; ROW() - 1) )),1,""), "")</f>
        <v/>
      </c>
    </row>
    <row r="115" customFormat="false" ht="13.8" hidden="false" customHeight="false" outlineLevel="0" collapsed="false">
      <c r="B115" s="16" t="str">
        <f aca="false">IF(E115="","",VLOOKUP(E115, 'SKU Маскарпоне'!$A$1:$B$50, 2, 0))</f>
        <v/>
      </c>
      <c r="C115" s="16"/>
      <c r="D115" s="16"/>
      <c r="G115" s="17" t="str">
        <f aca="true">IF(J115="","",(INDIRECT("N" &amp; ROW() - 1) - N115))</f>
        <v/>
      </c>
      <c r="H115" s="18" t="str">
        <f aca="true">IF(J115 = "-", INDIRECT("D" &amp; ROW() - 1) * 1890,"")</f>
        <v/>
      </c>
      <c r="I115" s="18" t="str">
        <f aca="true">IF(J115 = "-", INDIRECT("C" &amp; ROW() - 1) ,"")</f>
        <v/>
      </c>
      <c r="K115" s="0" t="n">
        <f aca="true">IF(J115 = "-", -INDIRECT("C" &amp; ROW() - 1),F115)</f>
        <v>0</v>
      </c>
      <c r="L115" s="0" t="n">
        <f aca="true">IF(J115 = "-", SUM(INDIRECT(ADDRESS(2,COLUMN(K115)) &amp; ":" &amp; ADDRESS(ROW(),COLUMN(K115)))), 0)</f>
        <v>0</v>
      </c>
      <c r="M115" s="0" t="n">
        <f aca="false">IF(J115="-",1,0)</f>
        <v>0</v>
      </c>
      <c r="N115" s="0" t="n">
        <f aca="true">IF(L115 = 0, INDIRECT("N" &amp; ROW() - 1), L115)</f>
        <v>0</v>
      </c>
      <c r="R115" s="19" t="str">
        <f aca="true">IF(Q115 = "", "", Q115 / INDIRECT("D" &amp; ROW() - 1) )</f>
        <v/>
      </c>
      <c r="S115" s="19" t="str">
        <f aca="true">IF(J115="-",IF(ISNUMBER(SEARCH(",", INDIRECT("B" &amp; ROW() - 1) )),1,""), "")</f>
        <v/>
      </c>
    </row>
    <row r="116" customFormat="false" ht="13.8" hidden="false" customHeight="false" outlineLevel="0" collapsed="false">
      <c r="B116" s="16" t="str">
        <f aca="false">IF(E116="","",VLOOKUP(E116, 'SKU Маскарпоне'!$A$1:$B$50, 2, 0))</f>
        <v/>
      </c>
      <c r="C116" s="16"/>
      <c r="D116" s="16"/>
      <c r="G116" s="17" t="str">
        <f aca="true">IF(J116="","",(INDIRECT("N" &amp; ROW() - 1) - N116))</f>
        <v/>
      </c>
      <c r="H116" s="18" t="str">
        <f aca="true">IF(J116 = "-", INDIRECT("D" &amp; ROW() - 1) * 1890,"")</f>
        <v/>
      </c>
      <c r="I116" s="18" t="str">
        <f aca="true">IF(J116 = "-", INDIRECT("C" &amp; ROW() - 1) ,"")</f>
        <v/>
      </c>
      <c r="K116" s="0" t="n">
        <f aca="true">IF(J116 = "-", -INDIRECT("C" &amp; ROW() - 1),F116)</f>
        <v>0</v>
      </c>
      <c r="L116" s="0" t="n">
        <f aca="true">IF(J116 = "-", SUM(INDIRECT(ADDRESS(2,COLUMN(K116)) &amp; ":" &amp; ADDRESS(ROW(),COLUMN(K116)))), 0)</f>
        <v>0</v>
      </c>
      <c r="M116" s="0" t="n">
        <f aca="false">IF(J116="-",1,0)</f>
        <v>0</v>
      </c>
      <c r="N116" s="0" t="n">
        <f aca="true">IF(L116 = 0, INDIRECT("N" &amp; ROW() - 1), L116)</f>
        <v>0</v>
      </c>
      <c r="R116" s="19" t="str">
        <f aca="true">IF(Q116 = "", "", Q116 / INDIRECT("D" &amp; ROW() - 1) )</f>
        <v/>
      </c>
      <c r="S116" s="19" t="str">
        <f aca="true">IF(J116="-",IF(ISNUMBER(SEARCH(",", INDIRECT("B" &amp; ROW() - 1) )),1,""), "")</f>
        <v/>
      </c>
    </row>
    <row r="117" customFormat="false" ht="13.8" hidden="false" customHeight="false" outlineLevel="0" collapsed="false">
      <c r="B117" s="16" t="str">
        <f aca="false">IF(E117="","",VLOOKUP(E117, 'SKU Маскарпоне'!$A$1:$B$50, 2, 0))</f>
        <v/>
      </c>
      <c r="C117" s="16"/>
      <c r="D117" s="16"/>
      <c r="G117" s="17" t="str">
        <f aca="true">IF(J117="","",(INDIRECT("N" &amp; ROW() - 1) - N117))</f>
        <v/>
      </c>
      <c r="H117" s="18" t="str">
        <f aca="true">IF(J117 = "-", INDIRECT("D" &amp; ROW() - 1) * 1890,"")</f>
        <v/>
      </c>
      <c r="I117" s="18" t="str">
        <f aca="true">IF(J117 = "-", INDIRECT("C" &amp; ROW() - 1) ,"")</f>
        <v/>
      </c>
      <c r="K117" s="0" t="n">
        <f aca="true">IF(J117 = "-", -INDIRECT("C" &amp; ROW() - 1),F117)</f>
        <v>0</v>
      </c>
      <c r="L117" s="0" t="n">
        <f aca="true">IF(J117 = "-", SUM(INDIRECT(ADDRESS(2,COLUMN(K117)) &amp; ":" &amp; ADDRESS(ROW(),COLUMN(K117)))), 0)</f>
        <v>0</v>
      </c>
      <c r="M117" s="0" t="n">
        <f aca="false">IF(J117="-",1,0)</f>
        <v>0</v>
      </c>
      <c r="N117" s="0" t="n">
        <f aca="true">IF(L117 = 0, INDIRECT("N" &amp; ROW() - 1), L117)</f>
        <v>0</v>
      </c>
      <c r="R117" s="19" t="str">
        <f aca="true">IF(Q117 = "", "", Q117 / INDIRECT("D" &amp; ROW() - 1) )</f>
        <v/>
      </c>
      <c r="S117" s="19" t="str">
        <f aca="true">IF(J117="-",IF(ISNUMBER(SEARCH(",", INDIRECT("B" &amp; ROW() - 1) )),1,""), "")</f>
        <v/>
      </c>
    </row>
    <row r="118" customFormat="false" ht="13.8" hidden="false" customHeight="false" outlineLevel="0" collapsed="false">
      <c r="B118" s="16" t="str">
        <f aca="false">IF(E118="","",VLOOKUP(E118, 'SKU Маскарпоне'!$A$1:$B$50, 2, 0))</f>
        <v/>
      </c>
      <c r="C118" s="16"/>
      <c r="D118" s="16"/>
      <c r="G118" s="17" t="str">
        <f aca="true">IF(J118="","",(INDIRECT("N" &amp; ROW() - 1) - N118))</f>
        <v/>
      </c>
      <c r="H118" s="18" t="str">
        <f aca="true">IF(J118 = "-", INDIRECT("D" &amp; ROW() - 1) * 1890,"")</f>
        <v/>
      </c>
      <c r="I118" s="18" t="str">
        <f aca="true">IF(J118 = "-", INDIRECT("C" &amp; ROW() - 1) ,"")</f>
        <v/>
      </c>
      <c r="K118" s="0" t="n">
        <f aca="true">IF(J118 = "-", -INDIRECT("C" &amp; ROW() - 1),F118)</f>
        <v>0</v>
      </c>
      <c r="L118" s="0" t="n">
        <f aca="true">IF(J118 = "-", SUM(INDIRECT(ADDRESS(2,COLUMN(K118)) &amp; ":" &amp; ADDRESS(ROW(),COLUMN(K118)))), 0)</f>
        <v>0</v>
      </c>
      <c r="M118" s="0" t="n">
        <f aca="false">IF(J118="-",1,0)</f>
        <v>0</v>
      </c>
      <c r="N118" s="0" t="n">
        <f aca="true">IF(L118 = 0, INDIRECT("N" &amp; ROW() - 1), L118)</f>
        <v>0</v>
      </c>
      <c r="R118" s="19" t="str">
        <f aca="true">IF(Q118 = "", "", Q118 / INDIRECT("D" &amp; ROW() - 1) )</f>
        <v/>
      </c>
      <c r="S118" s="19" t="str">
        <f aca="true">IF(J118="-",IF(ISNUMBER(SEARCH(",", INDIRECT("B" &amp; ROW() - 1) )),1,""), "")</f>
        <v/>
      </c>
    </row>
    <row r="119" customFormat="false" ht="13.8" hidden="false" customHeight="false" outlineLevel="0" collapsed="false">
      <c r="B119" s="16" t="str">
        <f aca="false">IF(E119="","",VLOOKUP(E119, 'SKU Маскарпоне'!$A$1:$B$50, 2, 0))</f>
        <v/>
      </c>
      <c r="C119" s="16"/>
      <c r="D119" s="16"/>
      <c r="G119" s="17" t="str">
        <f aca="true">IF(J119="","",(INDIRECT("N" &amp; ROW() - 1) - N119))</f>
        <v/>
      </c>
      <c r="H119" s="18" t="str">
        <f aca="true">IF(J119 = "-", INDIRECT("D" &amp; ROW() - 1) * 1890,"")</f>
        <v/>
      </c>
      <c r="I119" s="18" t="str">
        <f aca="true">IF(J119 = "-", INDIRECT("C" &amp; ROW() - 1) ,"")</f>
        <v/>
      </c>
      <c r="K119" s="0" t="n">
        <f aca="true">IF(J119 = "-", -INDIRECT("C" &amp; ROW() - 1),F119)</f>
        <v>0</v>
      </c>
      <c r="L119" s="0" t="n">
        <f aca="true">IF(J119 = "-", SUM(INDIRECT(ADDRESS(2,COLUMN(K119)) &amp; ":" &amp; ADDRESS(ROW(),COLUMN(K119)))), 0)</f>
        <v>0</v>
      </c>
      <c r="M119" s="0" t="n">
        <f aca="false">IF(J119="-",1,0)</f>
        <v>0</v>
      </c>
      <c r="N119" s="0" t="n">
        <f aca="true">IF(L119 = 0, INDIRECT("N" &amp; ROW() - 1), L119)</f>
        <v>0</v>
      </c>
      <c r="R119" s="19" t="str">
        <f aca="true">IF(Q119 = "", "", Q119 / INDIRECT("D" &amp; ROW() - 1) )</f>
        <v/>
      </c>
      <c r="S119" s="19" t="str">
        <f aca="true">IF(J119="-",IF(ISNUMBER(SEARCH(",", INDIRECT("B" &amp; ROW() - 1) )),1,""), "")</f>
        <v/>
      </c>
    </row>
    <row r="120" customFormat="false" ht="13.8" hidden="false" customHeight="false" outlineLevel="0" collapsed="false">
      <c r="B120" s="16" t="str">
        <f aca="false">IF(E120="","",VLOOKUP(E120, 'SKU Маскарпоне'!$A$1:$B$50, 2, 0))</f>
        <v/>
      </c>
      <c r="C120" s="16"/>
      <c r="D120" s="16"/>
      <c r="G120" s="17" t="str">
        <f aca="true">IF(J120="","",(INDIRECT("N" &amp; ROW() - 1) - N120))</f>
        <v/>
      </c>
      <c r="H120" s="18" t="str">
        <f aca="true">IF(J120 = "-", INDIRECT("D" &amp; ROW() - 1) * 1890,"")</f>
        <v/>
      </c>
      <c r="I120" s="18" t="str">
        <f aca="true">IF(J120 = "-", INDIRECT("C" &amp; ROW() - 1) ,"")</f>
        <v/>
      </c>
      <c r="K120" s="0" t="n">
        <f aca="true">IF(J120 = "-", -INDIRECT("C" &amp; ROW() - 1),F120)</f>
        <v>0</v>
      </c>
      <c r="L120" s="0" t="n">
        <f aca="true">IF(J120 = "-", SUM(INDIRECT(ADDRESS(2,COLUMN(K120)) &amp; ":" &amp; ADDRESS(ROW(),COLUMN(K120)))), 0)</f>
        <v>0</v>
      </c>
      <c r="M120" s="0" t="n">
        <f aca="false">IF(J120="-",1,0)</f>
        <v>0</v>
      </c>
      <c r="N120" s="0" t="n">
        <f aca="true">IF(L120 = 0, INDIRECT("N" &amp; ROW() - 1), L120)</f>
        <v>0</v>
      </c>
      <c r="R120" s="19" t="str">
        <f aca="true">IF(Q120 = "", "", Q120 / INDIRECT("D" &amp; ROW() - 1) )</f>
        <v/>
      </c>
      <c r="S120" s="19" t="str">
        <f aca="true">IF(J120="-",IF(ISNUMBER(SEARCH(",", INDIRECT("B" &amp; ROW() - 1) )),1,""), "")</f>
        <v/>
      </c>
    </row>
    <row r="121" customFormat="false" ht="13.8" hidden="false" customHeight="false" outlineLevel="0" collapsed="false">
      <c r="B121" s="16" t="str">
        <f aca="false">IF(E121="","",VLOOKUP(E121, 'SKU Маскарпоне'!$A$1:$B$50, 2, 0))</f>
        <v/>
      </c>
      <c r="C121" s="16"/>
      <c r="D121" s="16"/>
      <c r="G121" s="17" t="str">
        <f aca="true">IF(J121="","",(INDIRECT("N" &amp; ROW() - 1) - N121))</f>
        <v/>
      </c>
      <c r="H121" s="18" t="str">
        <f aca="true">IF(J121 = "-", INDIRECT("D" &amp; ROW() - 1) * 1890,"")</f>
        <v/>
      </c>
      <c r="I121" s="18" t="str">
        <f aca="true">IF(J121 = "-", INDIRECT("C" &amp; ROW() - 1) ,"")</f>
        <v/>
      </c>
      <c r="K121" s="0" t="n">
        <f aca="true">IF(J121 = "-", -INDIRECT("C" &amp; ROW() - 1),F121)</f>
        <v>0</v>
      </c>
      <c r="L121" s="0" t="n">
        <f aca="true">IF(J121 = "-", SUM(INDIRECT(ADDRESS(2,COLUMN(K121)) &amp; ":" &amp; ADDRESS(ROW(),COLUMN(K121)))), 0)</f>
        <v>0</v>
      </c>
      <c r="M121" s="0" t="n">
        <f aca="false">IF(J121="-",1,0)</f>
        <v>0</v>
      </c>
      <c r="N121" s="0" t="n">
        <f aca="true">IF(L121 = 0, INDIRECT("N" &amp; ROW() - 1), L121)</f>
        <v>0</v>
      </c>
      <c r="R121" s="19" t="str">
        <f aca="true">IF(Q121 = "", "", Q121 / INDIRECT("D" &amp; ROW() - 1) )</f>
        <v/>
      </c>
      <c r="S121" s="19" t="str">
        <f aca="true">IF(J121="-",IF(ISNUMBER(SEARCH(",", INDIRECT("B" &amp; ROW() - 1) )),1,""), "")</f>
        <v/>
      </c>
    </row>
    <row r="122" customFormat="false" ht="13.8" hidden="false" customHeight="false" outlineLevel="0" collapsed="false">
      <c r="B122" s="16" t="str">
        <f aca="false">IF(E122="","",VLOOKUP(E122, 'SKU Маскарпоне'!$A$1:$B$50, 2, 0))</f>
        <v/>
      </c>
      <c r="C122" s="16"/>
      <c r="D122" s="16"/>
      <c r="G122" s="17" t="str">
        <f aca="true">IF(J122="","",(INDIRECT("N" &amp; ROW() - 1) - N122))</f>
        <v/>
      </c>
      <c r="H122" s="18" t="str">
        <f aca="true">IF(J122 = "-", INDIRECT("D" &amp; ROW() - 1) * 1890,"")</f>
        <v/>
      </c>
      <c r="I122" s="18" t="str">
        <f aca="true">IF(J122 = "-", INDIRECT("C" &amp; ROW() - 1) ,"")</f>
        <v/>
      </c>
      <c r="K122" s="0" t="n">
        <f aca="true">IF(J122 = "-", -INDIRECT("C" &amp; ROW() - 1),F122)</f>
        <v>0</v>
      </c>
      <c r="L122" s="0" t="n">
        <f aca="true">IF(J122 = "-", SUM(INDIRECT(ADDRESS(2,COLUMN(K122)) &amp; ":" &amp; ADDRESS(ROW(),COLUMN(K122)))), 0)</f>
        <v>0</v>
      </c>
      <c r="M122" s="0" t="n">
        <f aca="false">IF(J122="-",1,0)</f>
        <v>0</v>
      </c>
      <c r="N122" s="0" t="n">
        <f aca="true">IF(L122 = 0, INDIRECT("N" &amp; ROW() - 1), L122)</f>
        <v>0</v>
      </c>
      <c r="R122" s="19" t="str">
        <f aca="true">IF(Q122 = "", "", Q122 / INDIRECT("D" &amp; ROW() - 1) )</f>
        <v/>
      </c>
      <c r="S122" s="19" t="str">
        <f aca="true">IF(J122="-",IF(ISNUMBER(SEARCH(",", INDIRECT("B" &amp; ROW() - 1) )),1,""), "")</f>
        <v/>
      </c>
    </row>
    <row r="123" customFormat="false" ht="13.8" hidden="false" customHeight="false" outlineLevel="0" collapsed="false">
      <c r="B123" s="16" t="str">
        <f aca="false">IF(E123="","",VLOOKUP(E123, 'SKU Маскарпоне'!$A$1:$B$50, 2, 0))</f>
        <v/>
      </c>
      <c r="C123" s="16"/>
      <c r="D123" s="16"/>
      <c r="G123" s="17" t="str">
        <f aca="true">IF(J123="","",(INDIRECT("N" &amp; ROW() - 1) - N123))</f>
        <v/>
      </c>
      <c r="H123" s="18" t="str">
        <f aca="true">IF(J123 = "-", INDIRECT("D" &amp; ROW() - 1) * 1890,"")</f>
        <v/>
      </c>
      <c r="I123" s="18" t="str">
        <f aca="true">IF(J123 = "-", INDIRECT("C" &amp; ROW() - 1) ,"")</f>
        <v/>
      </c>
      <c r="K123" s="0" t="n">
        <f aca="true">IF(J123 = "-", -INDIRECT("C" &amp; ROW() - 1),F123)</f>
        <v>0</v>
      </c>
      <c r="L123" s="0" t="n">
        <f aca="true">IF(J123 = "-", SUM(INDIRECT(ADDRESS(2,COLUMN(K123)) &amp; ":" &amp; ADDRESS(ROW(),COLUMN(K123)))), 0)</f>
        <v>0</v>
      </c>
      <c r="M123" s="0" t="n">
        <f aca="false">IF(J123="-",1,0)</f>
        <v>0</v>
      </c>
      <c r="N123" s="0" t="n">
        <f aca="true">IF(L123 = 0, INDIRECT("N" &amp; ROW() - 1), L123)</f>
        <v>0</v>
      </c>
      <c r="R123" s="19" t="str">
        <f aca="true">IF(Q123 = "", "", Q123 / INDIRECT("D" &amp; ROW() - 1) )</f>
        <v/>
      </c>
      <c r="S123" s="19" t="str">
        <f aca="true">IF(J123="-",IF(ISNUMBER(SEARCH(",", INDIRECT("B" &amp; ROW() - 1) )),1,""), "")</f>
        <v/>
      </c>
    </row>
    <row r="124" customFormat="false" ht="13.8" hidden="false" customHeight="false" outlineLevel="0" collapsed="false">
      <c r="B124" s="16" t="str">
        <f aca="false">IF(E124="","",VLOOKUP(E124, 'SKU Маскарпоне'!$A$1:$B$50, 2, 0))</f>
        <v/>
      </c>
      <c r="C124" s="16"/>
      <c r="D124" s="16"/>
      <c r="G124" s="17" t="str">
        <f aca="true">IF(J124="","",(INDIRECT("N" &amp; ROW() - 1) - N124))</f>
        <v/>
      </c>
      <c r="H124" s="18" t="str">
        <f aca="true">IF(J124 = "-", INDIRECT("D" &amp; ROW() - 1) * 1890,"")</f>
        <v/>
      </c>
      <c r="I124" s="18" t="str">
        <f aca="true">IF(J124 = "-", INDIRECT("C" &amp; ROW() - 1) ,"")</f>
        <v/>
      </c>
      <c r="R124" s="19" t="str">
        <f aca="true">IF(Q124 = "", "", Q124 / INDIRECT("D" &amp; ROW() - 1) )</f>
        <v/>
      </c>
      <c r="S124" s="19" t="str">
        <f aca="true">IF(J124="-",IF(ISNUMBER(SEARCH(",", INDIRECT("B" &amp; ROW() - 1) )),1,""), "")</f>
        <v/>
      </c>
    </row>
    <row r="125" customFormat="false" ht="13.8" hidden="false" customHeight="false" outlineLevel="0" collapsed="false">
      <c r="B125" s="16" t="str">
        <f aca="false">IF(E125="","",VLOOKUP(E125, 'SKU Маскарпоне'!$A$1:$B$50, 2, 0))</f>
        <v/>
      </c>
      <c r="C125" s="16"/>
      <c r="D125" s="16"/>
      <c r="G125" s="17" t="str">
        <f aca="true">IF(J125="","",(INDIRECT("N" &amp; ROW() - 1) - N125))</f>
        <v/>
      </c>
      <c r="H125" s="18" t="str">
        <f aca="true">IF(J125 = "-", INDIRECT("D" &amp; ROW() - 1) * 1890,"")</f>
        <v/>
      </c>
      <c r="I125" s="18" t="str">
        <f aca="true">IF(J125 = "-", INDIRECT("C" &amp; ROW() - 1) ,"")</f>
        <v/>
      </c>
      <c r="R125" s="19" t="str">
        <f aca="true">IF(Q125 = "", "", Q125 / INDIRECT("D" &amp; ROW() - 1) )</f>
        <v/>
      </c>
      <c r="S125" s="19" t="str">
        <f aca="true">IF(J125="-",IF(ISNUMBER(SEARCH(",", INDIRECT("B" &amp; ROW() - 1) )),1,""), "")</f>
        <v/>
      </c>
    </row>
    <row r="126" customFormat="false" ht="13.8" hidden="false" customHeight="false" outlineLevel="0" collapsed="false">
      <c r="B126" s="16" t="str">
        <f aca="false">IF(E126="","",VLOOKUP(E126, 'SKU Маскарпоне'!$A$1:$B$50, 2, 0))</f>
        <v/>
      </c>
      <c r="C126" s="16"/>
      <c r="D126" s="16"/>
      <c r="G126" s="17" t="str">
        <f aca="true">IF(J126="","",(INDIRECT("N" &amp; ROW() - 1) - N126))</f>
        <v/>
      </c>
      <c r="H126" s="18" t="str">
        <f aca="true">IF(J126 = "-", INDIRECT("D" &amp; ROW() - 1) * 1890,"")</f>
        <v/>
      </c>
      <c r="I126" s="18" t="str">
        <f aca="true">IF(J126 = "-", INDIRECT("C" &amp; ROW() - 1) ,"")</f>
        <v/>
      </c>
      <c r="R126" s="19" t="str">
        <f aca="true">IF(Q126 = "", "", Q126 / INDIRECT("D" &amp; ROW() - 1) )</f>
        <v/>
      </c>
      <c r="S126" s="19" t="str">
        <f aca="true">IF(J126="-",IF(ISNUMBER(SEARCH(",", INDIRECT("B" &amp; ROW() - 1) )),1,""), "")</f>
        <v/>
      </c>
    </row>
    <row r="127" customFormat="false" ht="13.8" hidden="false" customHeight="false" outlineLevel="0" collapsed="false">
      <c r="B127" s="16" t="str">
        <f aca="false">IF(E127="","",VLOOKUP(E127, 'SKU Маскарпоне'!$A$1:$B$50, 2, 0))</f>
        <v/>
      </c>
      <c r="C127" s="16"/>
      <c r="D127" s="16"/>
      <c r="G127" s="17" t="str">
        <f aca="true">IF(J127="","",(INDIRECT("N" &amp; ROW() - 1) - N127))</f>
        <v/>
      </c>
      <c r="H127" s="18" t="str">
        <f aca="true">IF(J127 = "-", INDIRECT("D" &amp; ROW() - 1) * 1890,"")</f>
        <v/>
      </c>
      <c r="I127" s="18" t="str">
        <f aca="true">IF(J127 = "-", INDIRECT("C" &amp; ROW() - 1) ,"")</f>
        <v/>
      </c>
      <c r="R127" s="19" t="str">
        <f aca="true">IF(Q127 = "", "", Q127 / INDIRECT("D" &amp; ROW() - 1) )</f>
        <v/>
      </c>
      <c r="S127" s="19" t="str">
        <f aca="true">IF(J127="-",IF(ISNUMBER(SEARCH(",", INDIRECT("B" &amp; ROW() - 1) )),1,""), "")</f>
        <v/>
      </c>
    </row>
    <row r="128" customFormat="false" ht="13.8" hidden="false" customHeight="false" outlineLevel="0" collapsed="false">
      <c r="B128" s="16" t="str">
        <f aca="false">IF(E128="","",VLOOKUP(E128, 'SKU Маскарпоне'!$A$1:$B$50, 2, 0))</f>
        <v/>
      </c>
      <c r="C128" s="16"/>
      <c r="D128" s="16"/>
      <c r="G128" s="17" t="str">
        <f aca="true">IF(J128="","",(INDIRECT("N" &amp; ROW() - 1) - N128))</f>
        <v/>
      </c>
      <c r="H128" s="18" t="str">
        <f aca="true">IF(J128 = "-", INDIRECT("D" &amp; ROW() - 1) * 1890,"")</f>
        <v/>
      </c>
      <c r="I128" s="18" t="str">
        <f aca="true">IF(J128 = "-", INDIRECT("C" &amp; ROW() - 1) ,"")</f>
        <v/>
      </c>
      <c r="R128" s="19" t="str">
        <f aca="true">IF(Q128 = "", "", Q128 / INDIRECT("D" &amp; ROW() - 1) )</f>
        <v/>
      </c>
      <c r="S128" s="19" t="str">
        <f aca="true">IF(J128="-",IF(ISNUMBER(SEARCH(",", INDIRECT("B" &amp; ROW() - 1) )),1,""), "")</f>
        <v/>
      </c>
    </row>
    <row r="129" customFormat="false" ht="13.8" hidden="false" customHeight="false" outlineLevel="0" collapsed="false">
      <c r="B129" s="16" t="str">
        <f aca="false">IF(E129="","",VLOOKUP(E129, 'SKU Маскарпоне'!$A$1:$B$50, 2, 0))</f>
        <v/>
      </c>
      <c r="C129" s="16"/>
      <c r="D129" s="16"/>
      <c r="G129" s="17" t="str">
        <f aca="true">IF(J129="","",(INDIRECT("N" &amp; ROW() - 1) - N129))</f>
        <v/>
      </c>
      <c r="H129" s="18" t="str">
        <f aca="true">IF(J129 = "-", INDIRECT("D" &amp; ROW() - 1) * 1890,"")</f>
        <v/>
      </c>
      <c r="I129" s="18" t="str">
        <f aca="true">IF(J129 = "-", INDIRECT("C" &amp; ROW() - 1) ,"")</f>
        <v/>
      </c>
      <c r="R129" s="19" t="str">
        <f aca="true">IF(Q129 = "", "", Q129 / INDIRECT("D" &amp; ROW() - 1) )</f>
        <v/>
      </c>
      <c r="S129" s="19" t="str">
        <f aca="true">IF(J129="-",IF(ISNUMBER(SEARCH(",", INDIRECT("B" &amp; ROW() - 1) )),1,""), "")</f>
        <v/>
      </c>
    </row>
    <row r="130" customFormat="false" ht="13.8" hidden="false" customHeight="false" outlineLevel="0" collapsed="false">
      <c r="B130" s="16" t="str">
        <f aca="false">IF(E130="","",VLOOKUP(E130, 'SKU Маскарпоне'!$A$1:$B$50, 2, 0))</f>
        <v/>
      </c>
      <c r="C130" s="16"/>
      <c r="D130" s="16"/>
      <c r="G130" s="17" t="str">
        <f aca="true">IF(J130="","",(INDIRECT("N" &amp; ROW() - 1) - N130))</f>
        <v/>
      </c>
      <c r="H130" s="18" t="str">
        <f aca="true">IF(J130 = "-", INDIRECT("D" &amp; ROW() - 1) * 1890,"")</f>
        <v/>
      </c>
      <c r="I130" s="18" t="str">
        <f aca="true">IF(J130 = "-", INDIRECT("C" &amp; ROW() - 1) ,"")</f>
        <v/>
      </c>
      <c r="R130" s="19" t="str">
        <f aca="true">IF(Q130 = "", "", Q130 / INDIRECT("D" &amp; ROW() - 1) )</f>
        <v/>
      </c>
      <c r="S130" s="19" t="str">
        <f aca="true">IF(J130="-",IF(ISNUMBER(SEARCH(",", INDIRECT("B" &amp; ROW() - 1) )),1,""), "")</f>
        <v/>
      </c>
    </row>
    <row r="131" customFormat="false" ht="13.8" hidden="false" customHeight="false" outlineLevel="0" collapsed="false">
      <c r="B131" s="16" t="str">
        <f aca="false">IF(E131="","",VLOOKUP(E131, 'SKU Маскарпоне'!$A$1:$B$50, 2, 0))</f>
        <v/>
      </c>
      <c r="C131" s="16"/>
      <c r="D131" s="16"/>
      <c r="G131" s="17" t="str">
        <f aca="true">IF(J131="","",(INDIRECT("N" &amp; ROW() - 1) - N131))</f>
        <v/>
      </c>
      <c r="H131" s="18" t="str">
        <f aca="true">IF(J131 = "-", INDIRECT("D" &amp; ROW() - 1) * 1890,"")</f>
        <v/>
      </c>
      <c r="I131" s="18" t="str">
        <f aca="true">IF(J131 = "-", INDIRECT("C" &amp; ROW() - 1) ,"")</f>
        <v/>
      </c>
      <c r="R131" s="19" t="str">
        <f aca="true">IF(Q131 = "", "", Q131 / INDIRECT("D" &amp; ROW() - 1) )</f>
        <v/>
      </c>
      <c r="S131" s="19" t="str">
        <f aca="true">IF(J131="-",IF(ISNUMBER(SEARCH(",", INDIRECT("B" &amp; ROW() - 1) )),1,""), "")</f>
        <v/>
      </c>
    </row>
    <row r="132" customFormat="false" ht="13.8" hidden="false" customHeight="false" outlineLevel="0" collapsed="false">
      <c r="B132" s="16" t="str">
        <f aca="false">IF(E132="","",VLOOKUP(E132, 'SKU Маскарпоне'!$A$1:$B$50, 2, 0))</f>
        <v/>
      </c>
      <c r="C132" s="16"/>
      <c r="D132" s="16"/>
      <c r="G132" s="17" t="str">
        <f aca="true">IF(J132="","",(INDIRECT("N" &amp; ROW() - 1) - N132))</f>
        <v/>
      </c>
      <c r="H132" s="18" t="str">
        <f aca="true">IF(J132 = "-", INDIRECT("D" &amp; ROW() - 1) * 1890,"")</f>
        <v/>
      </c>
      <c r="I132" s="18" t="str">
        <f aca="true">IF(J132 = "-", INDIRECT("C" &amp; ROW() - 1) ,"")</f>
        <v/>
      </c>
      <c r="R132" s="19" t="str">
        <f aca="true">IF(Q132 = "", "", Q132 / INDIRECT("D" &amp; ROW() - 1) )</f>
        <v/>
      </c>
      <c r="S132" s="19" t="str">
        <f aca="true">IF(J132="-",IF(ISNUMBER(SEARCH(",", INDIRECT("B" &amp; ROW() - 1) )),1,""), "")</f>
        <v/>
      </c>
    </row>
    <row r="133" customFormat="false" ht="13.8" hidden="false" customHeight="false" outlineLevel="0" collapsed="false">
      <c r="B133" s="16" t="str">
        <f aca="false">IF(E133="","",VLOOKUP(E133, 'SKU Маскарпоне'!$A$1:$B$50, 2, 0))</f>
        <v/>
      </c>
      <c r="C133" s="16"/>
      <c r="D133" s="16"/>
      <c r="G133" s="17" t="str">
        <f aca="true">IF(J133="","",(INDIRECT("N" &amp; ROW() - 1) - N133))</f>
        <v/>
      </c>
      <c r="H133" s="18" t="str">
        <f aca="true">IF(J133 = "-", INDIRECT("D" &amp; ROW() - 1) * 1890,"")</f>
        <v/>
      </c>
      <c r="I133" s="18" t="str">
        <f aca="true">IF(J133 = "-", INDIRECT("C" &amp; ROW() - 1) ,"")</f>
        <v/>
      </c>
      <c r="R133" s="19" t="str">
        <f aca="true">IF(Q133 = "", "", Q133 / INDIRECT("D" &amp; ROW() - 1) )</f>
        <v/>
      </c>
      <c r="S133" s="19" t="str">
        <f aca="true">IF(J133="-",IF(ISNUMBER(SEARCH(",", INDIRECT("B" &amp; ROW() - 1) )),1,""), "")</f>
        <v/>
      </c>
    </row>
    <row r="134" customFormat="false" ht="13.8" hidden="false" customHeight="false" outlineLevel="0" collapsed="false">
      <c r="B134" s="16" t="str">
        <f aca="false">IF(E134="","",VLOOKUP(E134, 'SKU Маскарпоне'!$A$1:$B$50, 2, 0))</f>
        <v/>
      </c>
      <c r="C134" s="16"/>
      <c r="D134" s="16"/>
      <c r="G134" s="17" t="str">
        <f aca="true">IF(J134="","",(INDIRECT("N" &amp; ROW() - 1) - N134))</f>
        <v/>
      </c>
      <c r="H134" s="18" t="str">
        <f aca="true">IF(J134 = "-", INDIRECT("D" &amp; ROW() - 1) * 1890,"")</f>
        <v/>
      </c>
      <c r="I134" s="18" t="str">
        <f aca="true">IF(J134 = "-", INDIRECT("C" &amp; ROW() - 1) ,"")</f>
        <v/>
      </c>
      <c r="R134" s="19" t="str">
        <f aca="true">IF(Q134 = "", "", Q134 / INDIRECT("D" &amp; ROW() - 1) )</f>
        <v/>
      </c>
      <c r="S134" s="19" t="str">
        <f aca="true">IF(J134="-",IF(ISNUMBER(SEARCH(",", INDIRECT("B" &amp; ROW() - 1) )),1,""), "")</f>
        <v/>
      </c>
    </row>
    <row r="135" customFormat="false" ht="13.8" hidden="false" customHeight="false" outlineLevel="0" collapsed="false">
      <c r="B135" s="16" t="str">
        <f aca="false">IF(E135="","",VLOOKUP(E135, 'SKU Маскарпоне'!$A$1:$B$50, 2, 0))</f>
        <v/>
      </c>
      <c r="C135" s="16"/>
      <c r="D135" s="16"/>
      <c r="G135" s="17" t="str">
        <f aca="true">IF(J135="","",(INDIRECT("N" &amp; ROW() - 1) - N135))</f>
        <v/>
      </c>
      <c r="H135" s="18" t="str">
        <f aca="true">IF(J135 = "-", INDIRECT("D" &amp; ROW() - 1) * 1890,"")</f>
        <v/>
      </c>
      <c r="I135" s="18" t="str">
        <f aca="true">IF(J135 = "-", INDIRECT("C" &amp; ROW() - 1) ,"")</f>
        <v/>
      </c>
      <c r="R135" s="19" t="str">
        <f aca="true">IF(Q135 = "", "", Q135 / INDIRECT("D" &amp; ROW() - 1) )</f>
        <v/>
      </c>
      <c r="S135" s="19" t="str">
        <f aca="true">IF(J135="-",IF(ISNUMBER(SEARCH(",", INDIRECT("B" &amp; ROW() - 1) )),1,""), "")</f>
        <v/>
      </c>
    </row>
    <row r="136" customFormat="false" ht="13.8" hidden="false" customHeight="false" outlineLevel="0" collapsed="false">
      <c r="B136" s="16" t="str">
        <f aca="false">IF(E136="","",VLOOKUP(E136, 'SKU Маскарпоне'!$A$1:$B$50, 2, 0))</f>
        <v/>
      </c>
      <c r="C136" s="16"/>
      <c r="D136" s="16"/>
      <c r="G136" s="17" t="str">
        <f aca="true">IF(J136="","",(INDIRECT("N" &amp; ROW() - 1) - N136))</f>
        <v/>
      </c>
      <c r="H136" s="18" t="str">
        <f aca="true">IF(J136 = "-", INDIRECT("D" &amp; ROW() - 1) * 1890,"")</f>
        <v/>
      </c>
      <c r="I136" s="18" t="str">
        <f aca="true">IF(J136 = "-", INDIRECT("C" &amp; ROW() - 1) ,"")</f>
        <v/>
      </c>
      <c r="R136" s="19" t="str">
        <f aca="true">IF(Q136 = "", "", Q136 / INDIRECT("D" &amp; ROW() - 1) )</f>
        <v/>
      </c>
      <c r="S136" s="19" t="str">
        <f aca="true">IF(J136="-",IF(ISNUMBER(SEARCH(",", INDIRECT("B" &amp; ROW() - 1) )),1,""), "")</f>
        <v/>
      </c>
    </row>
    <row r="137" customFormat="false" ht="13.8" hidden="false" customHeight="false" outlineLevel="0" collapsed="false">
      <c r="B137" s="16" t="str">
        <f aca="false">IF(E137="","",VLOOKUP(E137, 'SKU Маскарпоне'!$A$1:$B$50, 2, 0))</f>
        <v/>
      </c>
      <c r="C137" s="16"/>
      <c r="D137" s="16"/>
      <c r="G137" s="17" t="str">
        <f aca="true">IF(J137="","",(INDIRECT("N" &amp; ROW() - 1) - N137))</f>
        <v/>
      </c>
      <c r="H137" s="18" t="str">
        <f aca="true">IF(J137 = "-", INDIRECT("D" &amp; ROW() - 1) * 1890,"")</f>
        <v/>
      </c>
      <c r="I137" s="18" t="str">
        <f aca="true">IF(J137 = "-", INDIRECT("C" &amp; ROW() - 1) ,"")</f>
        <v/>
      </c>
      <c r="R137" s="19" t="str">
        <f aca="true">IF(Q137 = "", "", Q137 / INDIRECT("D" &amp; ROW() - 1) )</f>
        <v/>
      </c>
      <c r="S137" s="19" t="str">
        <f aca="true">IF(J137="-",IF(ISNUMBER(SEARCH(",", INDIRECT("B" &amp; ROW() - 1) )),1,""), "")</f>
        <v/>
      </c>
    </row>
    <row r="138" customFormat="false" ht="13.8" hidden="false" customHeight="false" outlineLevel="0" collapsed="false">
      <c r="B138" s="16" t="str">
        <f aca="false">IF(E138="","",VLOOKUP(E138, 'SKU Маскарпоне'!$A$1:$B$50, 2, 0))</f>
        <v/>
      </c>
      <c r="C138" s="16"/>
      <c r="D138" s="16"/>
      <c r="G138" s="17" t="str">
        <f aca="true">IF(J138="","",(INDIRECT("N" &amp; ROW() - 1) - N138))</f>
        <v/>
      </c>
      <c r="H138" s="18" t="str">
        <f aca="true">IF(J138 = "-", INDIRECT("D" &amp; ROW() - 1) * 1890,"")</f>
        <v/>
      </c>
      <c r="I138" s="18" t="str">
        <f aca="true">IF(J138 = "-", INDIRECT("C" &amp; ROW() - 1) ,"")</f>
        <v/>
      </c>
      <c r="R138" s="19" t="str">
        <f aca="true">IF(Q138 = "", "", Q138 / INDIRECT("D" &amp; ROW() - 1) )</f>
        <v/>
      </c>
      <c r="S138" s="19" t="str">
        <f aca="true">IF(J138="-",IF(ISNUMBER(SEARCH(",", INDIRECT("B" &amp; ROW() - 1) )),1,""), "")</f>
        <v/>
      </c>
    </row>
    <row r="139" customFormat="false" ht="13.8" hidden="false" customHeight="false" outlineLevel="0" collapsed="false">
      <c r="B139" s="16" t="str">
        <f aca="false">IF(E139="","",VLOOKUP(E139, 'SKU Маскарпоне'!$A$1:$B$50, 2, 0))</f>
        <v/>
      </c>
      <c r="C139" s="16"/>
      <c r="D139" s="16"/>
      <c r="G139" s="17" t="str">
        <f aca="true">IF(J139="","",(INDIRECT("N" &amp; ROW() - 1) - N139))</f>
        <v/>
      </c>
      <c r="H139" s="18" t="str">
        <f aca="true">IF(J139 = "-", INDIRECT("D" &amp; ROW() - 1) * 1890,"")</f>
        <v/>
      </c>
      <c r="I139" s="18" t="str">
        <f aca="true">IF(J139 = "-", INDIRECT("C" &amp; ROW() - 1) ,"")</f>
        <v/>
      </c>
      <c r="R139" s="19" t="str">
        <f aca="true">IF(Q139 = "", "", Q139 / INDIRECT("D" &amp; ROW() - 1) )</f>
        <v/>
      </c>
      <c r="S139" s="19" t="str">
        <f aca="true">IF(J139="-",IF(ISNUMBER(SEARCH(",", INDIRECT("B" &amp; ROW() - 1) )),1,""), "")</f>
        <v/>
      </c>
    </row>
    <row r="140" customFormat="false" ht="13.8" hidden="false" customHeight="false" outlineLevel="0" collapsed="false">
      <c r="B140" s="16" t="str">
        <f aca="false">IF(E140="","",VLOOKUP(E140, 'SKU Маскарпоне'!$A$1:$B$50, 2, 0))</f>
        <v/>
      </c>
      <c r="C140" s="16"/>
      <c r="D140" s="16"/>
      <c r="G140" s="17" t="str">
        <f aca="true">IF(J140="","",(INDIRECT("N" &amp; ROW() - 1) - N140))</f>
        <v/>
      </c>
      <c r="H140" s="18" t="str">
        <f aca="true">IF(J140 = "-", INDIRECT("D" &amp; ROW() - 1) * 1890,"")</f>
        <v/>
      </c>
      <c r="I140" s="18" t="str">
        <f aca="true">IF(J140 = "-", INDIRECT("C" &amp; ROW() - 1) ,"")</f>
        <v/>
      </c>
      <c r="R140" s="19" t="str">
        <f aca="true">IF(Q140 = "", "", Q140 / INDIRECT("D" &amp; ROW() - 1) )</f>
        <v/>
      </c>
      <c r="S140" s="19" t="str">
        <f aca="true">IF(J140="-",IF(ISNUMBER(SEARCH(",", INDIRECT("B" &amp; ROW() - 1) )),1,""), "")</f>
        <v/>
      </c>
    </row>
    <row r="141" customFormat="false" ht="13.8" hidden="false" customHeight="false" outlineLevel="0" collapsed="false">
      <c r="B141" s="16" t="str">
        <f aca="false">IF(E141="","",VLOOKUP(E141, 'SKU Маскарпоне'!$A$1:$B$50, 2, 0))</f>
        <v/>
      </c>
      <c r="C141" s="16"/>
      <c r="D141" s="16"/>
      <c r="G141" s="17" t="str">
        <f aca="true">IF(J141="","",(INDIRECT("N" &amp; ROW() - 1) - N141))</f>
        <v/>
      </c>
      <c r="H141" s="18" t="str">
        <f aca="true">IF(J141 = "-", INDIRECT("D" &amp; ROW() - 1) * 1890,"")</f>
        <v/>
      </c>
      <c r="I141" s="18" t="str">
        <f aca="true">IF(J141 = "-", INDIRECT("C" &amp; ROW() - 1) ,"")</f>
        <v/>
      </c>
      <c r="R141" s="19" t="str">
        <f aca="true">IF(Q141 = "", "", Q141 / INDIRECT("D" &amp; ROW() - 1) )</f>
        <v/>
      </c>
      <c r="S141" s="19" t="str">
        <f aca="true">IF(J141="-",IF(ISNUMBER(SEARCH(",", INDIRECT("B" &amp; ROW() - 1) )),1,""), "")</f>
        <v/>
      </c>
    </row>
    <row r="142" customFormat="false" ht="13.8" hidden="false" customHeight="false" outlineLevel="0" collapsed="false">
      <c r="B142" s="16" t="str">
        <f aca="false">IF(E142="","",VLOOKUP(E142, 'SKU Маскарпоне'!$A$1:$B$50, 2, 0))</f>
        <v/>
      </c>
      <c r="C142" s="16"/>
      <c r="D142" s="16"/>
      <c r="G142" s="17" t="str">
        <f aca="true">IF(J142="","",(INDIRECT("N" &amp; ROW() - 1) - N142))</f>
        <v/>
      </c>
      <c r="H142" s="18" t="str">
        <f aca="true">IF(J142 = "-", INDIRECT("D" &amp; ROW() - 1) * 1890,"")</f>
        <v/>
      </c>
      <c r="I142" s="18" t="str">
        <f aca="true">IF(J142 = "-", INDIRECT("C" &amp; ROW() - 1) ,"")</f>
        <v/>
      </c>
      <c r="R142" s="19" t="str">
        <f aca="true">IF(Q142 = "", "", Q142 / INDIRECT("D" &amp; ROW() - 1) )</f>
        <v/>
      </c>
      <c r="S142" s="19" t="str">
        <f aca="true">IF(J142="-",IF(ISNUMBER(SEARCH(",", INDIRECT("B" &amp; ROW() - 1) )),1,""), "")</f>
        <v/>
      </c>
    </row>
    <row r="143" customFormat="false" ht="13.8" hidden="false" customHeight="false" outlineLevel="0" collapsed="false">
      <c r="B143" s="16" t="str">
        <f aca="false">IF(E143="","",VLOOKUP(E143, 'SKU Маскарпоне'!$A$1:$B$50, 2, 0))</f>
        <v/>
      </c>
      <c r="C143" s="16"/>
      <c r="D143" s="16"/>
      <c r="G143" s="17" t="str">
        <f aca="true">IF(J143="","",(INDIRECT("N" &amp; ROW() - 1) - N143))</f>
        <v/>
      </c>
      <c r="H143" s="18" t="str">
        <f aca="true">IF(J143 = "-", INDIRECT("D" &amp; ROW() - 1) * 1890,"")</f>
        <v/>
      </c>
      <c r="I143" s="18" t="str">
        <f aca="true">IF(J143 = "-", INDIRECT("C" &amp; ROW() - 1) ,"")</f>
        <v/>
      </c>
      <c r="R143" s="19" t="str">
        <f aca="true">IF(Q143 = "", "", Q143 / INDIRECT("D" &amp; ROW() - 1) )</f>
        <v/>
      </c>
      <c r="S143" s="19" t="str">
        <f aca="true">IF(J143="-",IF(ISNUMBER(SEARCH(",", INDIRECT("B" &amp; ROW() - 1) )),1,""), "")</f>
        <v/>
      </c>
    </row>
    <row r="144" customFormat="false" ht="13.8" hidden="false" customHeight="false" outlineLevel="0" collapsed="false">
      <c r="B144" s="16" t="str">
        <f aca="false">IF(E144="","",VLOOKUP(E144, 'SKU Маскарпоне'!$A$1:$B$50, 2, 0))</f>
        <v/>
      </c>
      <c r="C144" s="16"/>
      <c r="D144" s="16"/>
      <c r="G144" s="17" t="str">
        <f aca="true">IF(J144="","",(INDIRECT("N" &amp; ROW() - 1) - N144))</f>
        <v/>
      </c>
      <c r="H144" s="18" t="str">
        <f aca="true">IF(J144 = "-", INDIRECT("D" &amp; ROW() - 1) * 1890,"")</f>
        <v/>
      </c>
      <c r="I144" s="18" t="str">
        <f aca="true">IF(J144 = "-", INDIRECT("C" &amp; ROW() - 1) ,"")</f>
        <v/>
      </c>
      <c r="R144" s="19" t="str">
        <f aca="true">IF(Q144 = "", "", Q144 / INDIRECT("D" &amp; ROW() - 1) )</f>
        <v/>
      </c>
      <c r="S144" s="19" t="str">
        <f aca="true">IF(J144="-",IF(ISNUMBER(SEARCH(",", INDIRECT("B" &amp; ROW() - 1) )),1,""), "")</f>
        <v/>
      </c>
    </row>
    <row r="145" customFormat="false" ht="13.8" hidden="false" customHeight="false" outlineLevel="0" collapsed="false">
      <c r="B145" s="16" t="str">
        <f aca="false">IF(E145="","",VLOOKUP(E145, 'SKU Маскарпоне'!$A$1:$B$50, 2, 0))</f>
        <v/>
      </c>
      <c r="C145" s="16"/>
      <c r="D145" s="16"/>
      <c r="G145" s="17" t="str">
        <f aca="true">IF(J145="","",(INDIRECT("N" &amp; ROW() - 1) - N145))</f>
        <v/>
      </c>
      <c r="H145" s="18" t="str">
        <f aca="true">IF(J145 = "-", INDIRECT("D" &amp; ROW() - 1) * 1890,"")</f>
        <v/>
      </c>
      <c r="I145" s="18" t="str">
        <f aca="true">IF(J145 = "-", INDIRECT("C" &amp; ROW() - 1) ,"")</f>
        <v/>
      </c>
      <c r="R145" s="19" t="str">
        <f aca="true">IF(Q145 = "", "", Q145 / INDIRECT("D" &amp; ROW() - 1) )</f>
        <v/>
      </c>
      <c r="S145" s="19" t="str">
        <f aca="true">IF(J145="-",IF(ISNUMBER(SEARCH(",", INDIRECT("B" &amp; ROW() - 1) )),1,""), "")</f>
        <v/>
      </c>
    </row>
    <row r="146" customFormat="false" ht="13.8" hidden="false" customHeight="false" outlineLevel="0" collapsed="false">
      <c r="B146" s="16" t="str">
        <f aca="false">IF(E146="","",VLOOKUP(E146, 'SKU Маскарпоне'!$A$1:$B$50, 2, 0))</f>
        <v/>
      </c>
      <c r="C146" s="16"/>
      <c r="D146" s="16"/>
      <c r="G146" s="17" t="str">
        <f aca="true">IF(J146="","",(INDIRECT("N" &amp; ROW() - 1) - N146))</f>
        <v/>
      </c>
      <c r="H146" s="18" t="str">
        <f aca="true">IF(J146 = "-", INDIRECT("D" &amp; ROW() - 1) * 1890,"")</f>
        <v/>
      </c>
      <c r="I146" s="18" t="str">
        <f aca="true">IF(J146 = "-", INDIRECT("C" &amp; ROW() - 1) ,"")</f>
        <v/>
      </c>
      <c r="R146" s="19" t="str">
        <f aca="true">IF(Q146 = "", "", Q146 / INDIRECT("D" &amp; ROW() - 1) )</f>
        <v/>
      </c>
      <c r="S146" s="19" t="str">
        <f aca="true">IF(J146="-",IF(ISNUMBER(SEARCH(",", INDIRECT("B" &amp; ROW() - 1) )),1,""), "")</f>
        <v/>
      </c>
    </row>
    <row r="147" customFormat="false" ht="13.8" hidden="false" customHeight="false" outlineLevel="0" collapsed="false">
      <c r="B147" s="16" t="str">
        <f aca="false">IF(E147="","",VLOOKUP(E147, 'SKU Маскарпоне'!$A$1:$B$50, 2, 0))</f>
        <v/>
      </c>
      <c r="C147" s="16"/>
      <c r="D147" s="16"/>
      <c r="G147" s="17" t="str">
        <f aca="true">IF(J147="","",(INDIRECT("N" &amp; ROW() - 1) - N147))</f>
        <v/>
      </c>
      <c r="H147" s="18" t="str">
        <f aca="true">IF(J147 = "-", INDIRECT("D" &amp; ROW() - 1) * 1890,"")</f>
        <v/>
      </c>
      <c r="I147" s="18" t="str">
        <f aca="true">IF(J147 = "-", INDIRECT("C" &amp; ROW() - 1) ,"")</f>
        <v/>
      </c>
      <c r="R147" s="19" t="str">
        <f aca="true">IF(Q147 = "", "", Q147 / INDIRECT("D" &amp; ROW() - 1) )</f>
        <v/>
      </c>
      <c r="S147" s="19" t="str">
        <f aca="true">IF(J147="-",IF(ISNUMBER(SEARCH(",", INDIRECT("B" &amp; ROW() - 1) )),1,""), "")</f>
        <v/>
      </c>
    </row>
    <row r="148" customFormat="false" ht="13.8" hidden="false" customHeight="false" outlineLevel="0" collapsed="false">
      <c r="B148" s="16" t="str">
        <f aca="false">IF(E148="","",VLOOKUP(E148, 'SKU Маскарпоне'!$A$1:$B$50, 2, 0))</f>
        <v/>
      </c>
      <c r="C148" s="16"/>
      <c r="D148" s="16"/>
      <c r="G148" s="17" t="str">
        <f aca="true">IF(J148="","",(INDIRECT("N" &amp; ROW() - 1) - N148))</f>
        <v/>
      </c>
      <c r="H148" s="18" t="str">
        <f aca="true">IF(J148 = "-", INDIRECT("D" &amp; ROW() - 1) * 1890,"")</f>
        <v/>
      </c>
      <c r="I148" s="18" t="str">
        <f aca="true">IF(J148 = "-", INDIRECT("C" &amp; ROW() - 1) ,"")</f>
        <v/>
      </c>
      <c r="R148" s="19" t="str">
        <f aca="true">IF(Q148 = "", "", Q148 / INDIRECT("D" &amp; ROW() - 1) )</f>
        <v/>
      </c>
      <c r="S148" s="19" t="str">
        <f aca="true">IF(J148="-",IF(ISNUMBER(SEARCH(",", INDIRECT("B" &amp; ROW() - 1) )),1,""), "")</f>
        <v/>
      </c>
    </row>
    <row r="149" customFormat="false" ht="13.8" hidden="false" customHeight="false" outlineLevel="0" collapsed="false">
      <c r="B149" s="16" t="str">
        <f aca="false">IF(E149="","",VLOOKUP(E149, 'SKU Маскарпоне'!$A$1:$B$50, 2, 0))</f>
        <v/>
      </c>
      <c r="C149" s="16"/>
      <c r="D149" s="16"/>
      <c r="G149" s="17" t="str">
        <f aca="true">IF(J149="","",(INDIRECT("N" &amp; ROW() - 1) - N149))</f>
        <v/>
      </c>
      <c r="H149" s="18" t="str">
        <f aca="true">IF(J149 = "-", INDIRECT("D" &amp; ROW() - 1) * 1890,"")</f>
        <v/>
      </c>
      <c r="I149" s="18" t="str">
        <f aca="true">IF(J149 = "-", INDIRECT("C" &amp; ROW() - 1) ,"")</f>
        <v/>
      </c>
      <c r="R149" s="19" t="str">
        <f aca="true">IF(Q149 = "", "", Q149 / INDIRECT("D" &amp; ROW() - 1) )</f>
        <v/>
      </c>
      <c r="S149" s="19" t="str">
        <f aca="true">IF(J149="-",IF(ISNUMBER(SEARCH(",", INDIRECT("B" &amp; ROW() - 1) )),1,""), "")</f>
        <v/>
      </c>
    </row>
    <row r="150" customFormat="false" ht="13.8" hidden="false" customHeight="false" outlineLevel="0" collapsed="false">
      <c r="B150" s="16" t="str">
        <f aca="false">IF(E150="","",VLOOKUP(E150, 'SKU Маскарпоне'!$A$1:$B$50, 2, 0))</f>
        <v/>
      </c>
      <c r="C150" s="16"/>
      <c r="D150" s="16"/>
      <c r="G150" s="17" t="str">
        <f aca="true">IF(J150="","",(INDIRECT("N" &amp; ROW() - 1) - N150))</f>
        <v/>
      </c>
      <c r="H150" s="18" t="str">
        <f aca="true">IF(J150 = "-", INDIRECT("D" &amp; ROW() - 1) * 1890,"")</f>
        <v/>
      </c>
      <c r="I150" s="18" t="str">
        <f aca="true">IF(J150 = "-", INDIRECT("C" &amp; ROW() - 1) ,"")</f>
        <v/>
      </c>
      <c r="R150" s="19" t="str">
        <f aca="true">IF(Q150 = "", "", Q150 / INDIRECT("D" &amp; ROW() - 1) )</f>
        <v/>
      </c>
      <c r="S150" s="19" t="str">
        <f aca="true">IF(J150="-",IF(ISNUMBER(SEARCH(",", INDIRECT("B" &amp; ROW() - 1) )),1,""), "")</f>
        <v/>
      </c>
    </row>
    <row r="151" customFormat="false" ht="13.8" hidden="false" customHeight="false" outlineLevel="0" collapsed="false">
      <c r="B151" s="16" t="str">
        <f aca="false">IF(E151="","",VLOOKUP(E151, 'SKU Маскарпоне'!$A$1:$B$50, 2, 0))</f>
        <v/>
      </c>
      <c r="C151" s="16"/>
      <c r="D151" s="16"/>
      <c r="G151" s="17" t="str">
        <f aca="true">IF(J151="","",(INDIRECT("N" &amp; ROW() - 1) - N151))</f>
        <v/>
      </c>
      <c r="H151" s="18" t="str">
        <f aca="true">IF(J151 = "-", INDIRECT("D" &amp; ROW() - 1) * 1890,"")</f>
        <v/>
      </c>
      <c r="I151" s="18" t="str">
        <f aca="true">IF(J151 = "-", INDIRECT("C" &amp; ROW() - 1) ,"")</f>
        <v/>
      </c>
      <c r="R151" s="19" t="str">
        <f aca="true">IF(Q151 = "", "", Q151 / INDIRECT("D" &amp; ROW() - 1) )</f>
        <v/>
      </c>
      <c r="S151" s="19" t="str">
        <f aca="true">IF(J151="-",IF(ISNUMBER(SEARCH(",", INDIRECT("B" &amp; ROW() - 1) )),1,""), "")</f>
        <v/>
      </c>
    </row>
    <row r="152" customFormat="false" ht="13.8" hidden="false" customHeight="false" outlineLevel="0" collapsed="false">
      <c r="B152" s="16" t="str">
        <f aca="false">IF(E152="","",VLOOKUP(E152, 'SKU Маскарпоне'!$A$1:$B$50, 2, 0))</f>
        <v/>
      </c>
      <c r="C152" s="16"/>
      <c r="D152" s="16"/>
      <c r="G152" s="17" t="str">
        <f aca="true">IF(J152="","",(INDIRECT("N" &amp; ROW() - 1) - N152))</f>
        <v/>
      </c>
      <c r="H152" s="18" t="str">
        <f aca="true">IF(J152 = "-", INDIRECT("D" &amp; ROW() - 1) * 1890,"")</f>
        <v/>
      </c>
      <c r="I152" s="18" t="str">
        <f aca="true">IF(J152 = "-", INDIRECT("C" &amp; ROW() - 1) ,"")</f>
        <v/>
      </c>
      <c r="R152" s="19" t="str">
        <f aca="true">IF(Q152 = "", "", Q152 / INDIRECT("D" &amp; ROW() - 1) )</f>
        <v/>
      </c>
      <c r="S152" s="19" t="str">
        <f aca="true">IF(J152="-",IF(ISNUMBER(SEARCH(",", INDIRECT("B" &amp; ROW() - 1) )),1,""), "")</f>
        <v/>
      </c>
    </row>
    <row r="153" customFormat="false" ht="13.8" hidden="false" customHeight="false" outlineLevel="0" collapsed="false">
      <c r="B153" s="16" t="str">
        <f aca="false">IF(E153="","",VLOOKUP(E153, 'SKU Маскарпоне'!$A$1:$B$50, 2, 0))</f>
        <v/>
      </c>
      <c r="C153" s="16"/>
      <c r="D153" s="16"/>
      <c r="G153" s="17" t="str">
        <f aca="true">IF(J153="","",(INDIRECT("N" &amp; ROW() - 1) - N153))</f>
        <v/>
      </c>
      <c r="H153" s="18" t="str">
        <f aca="true">IF(J153 = "-", INDIRECT("D" &amp; ROW() - 1) * 1890,"")</f>
        <v/>
      </c>
      <c r="I153" s="18" t="str">
        <f aca="true">IF(J153 = "-", INDIRECT("C" &amp; ROW() - 1) ,"")</f>
        <v/>
      </c>
      <c r="R153" s="19" t="str">
        <f aca="true">IF(Q153 = "", "", Q153 / INDIRECT("D" &amp; ROW() - 1) )</f>
        <v/>
      </c>
      <c r="S153" s="19" t="str">
        <f aca="true">IF(J153="-",IF(ISNUMBER(SEARCH(",", INDIRECT("B" &amp; ROW() - 1) )),1,""), "")</f>
        <v/>
      </c>
    </row>
    <row r="154" customFormat="false" ht="13.8" hidden="false" customHeight="false" outlineLevel="0" collapsed="false">
      <c r="B154" s="16" t="str">
        <f aca="false">IF(E154="","",VLOOKUP(E154, 'SKU Маскарпоне'!$A$1:$B$50, 2, 0))</f>
        <v/>
      </c>
      <c r="C154" s="16"/>
      <c r="D154" s="16"/>
      <c r="G154" s="17" t="str">
        <f aca="true">IF(J154="","",(INDIRECT("N" &amp; ROW() - 1) - N154))</f>
        <v/>
      </c>
      <c r="H154" s="18" t="str">
        <f aca="true">IF(J154 = "-", INDIRECT("D" &amp; ROW() - 1) * 1890,"")</f>
        <v/>
      </c>
      <c r="I154" s="18" t="str">
        <f aca="true">IF(J154 = "-", INDIRECT("C" &amp; ROW() - 1) ,"")</f>
        <v/>
      </c>
      <c r="R154" s="19" t="str">
        <f aca="true">IF(Q154 = "", "", Q154 / INDIRECT("D" &amp; ROW() - 1) )</f>
        <v/>
      </c>
      <c r="S154" s="19" t="str">
        <f aca="true">IF(J154="-",IF(ISNUMBER(SEARCH(",", INDIRECT("B" &amp; ROW() - 1) )),1,""), "")</f>
        <v/>
      </c>
    </row>
    <row r="155" customFormat="false" ht="13.8" hidden="false" customHeight="false" outlineLevel="0" collapsed="false">
      <c r="B155" s="16" t="str">
        <f aca="false">IF(E155="","",VLOOKUP(E155, 'SKU Маскарпоне'!$A$1:$B$50, 2, 0))</f>
        <v/>
      </c>
      <c r="C155" s="16"/>
      <c r="D155" s="16"/>
      <c r="G155" s="17" t="str">
        <f aca="true">IF(J155="","",(INDIRECT("N" &amp; ROW() - 1) - N155))</f>
        <v/>
      </c>
      <c r="H155" s="18" t="str">
        <f aca="true">IF(J155 = "-", INDIRECT("D" &amp; ROW() - 1) * 1890,"")</f>
        <v/>
      </c>
      <c r="I155" s="18" t="str">
        <f aca="true">IF(J155 = "-", INDIRECT("C" &amp; ROW() - 1) ,"")</f>
        <v/>
      </c>
      <c r="R155" s="19" t="str">
        <f aca="true">IF(Q155 = "", "", Q155 / INDIRECT("D" &amp; ROW() - 1) )</f>
        <v/>
      </c>
      <c r="S155" s="19" t="str">
        <f aca="true">IF(J155="-",IF(ISNUMBER(SEARCH(",", INDIRECT("B" &amp; ROW() - 1) )),1,""), "")</f>
        <v/>
      </c>
    </row>
    <row r="156" customFormat="false" ht="13.8" hidden="false" customHeight="false" outlineLevel="0" collapsed="false">
      <c r="B156" s="16"/>
      <c r="C156" s="16"/>
      <c r="D156" s="16"/>
      <c r="G156" s="17" t="str">
        <f aca="true">IF(J156="","",(INDIRECT("N" &amp; ROW() - 1) - N156))</f>
        <v/>
      </c>
      <c r="H156" s="18" t="str">
        <f aca="true">IF(J156 = "-", INDIRECT("D" &amp; ROW() - 1) * 1890,"")</f>
        <v/>
      </c>
      <c r="I156" s="18" t="str">
        <f aca="true">IF(J156 = "-", INDIRECT("C" &amp; ROW() - 1) ,"")</f>
        <v/>
      </c>
      <c r="R156" s="19" t="str">
        <f aca="true">IF(Q156 = "", "", Q156 / INDIRECT("D" &amp; ROW() - 1) )</f>
        <v/>
      </c>
      <c r="S156" s="19" t="str">
        <f aca="true">IF(J156="-",IF(ISNUMBER(SEARCH(",", INDIRECT("B" &amp; ROW() - 1) )),1,""), "")</f>
        <v/>
      </c>
    </row>
    <row r="157" customFormat="false" ht="13.8" hidden="false" customHeight="false" outlineLevel="0" collapsed="false">
      <c r="B157" s="16"/>
      <c r="C157" s="16"/>
      <c r="D157" s="16"/>
      <c r="G157" s="17" t="str">
        <f aca="true">IF(J157="","",(INDIRECT("N" &amp; ROW() - 1) - N157))</f>
        <v/>
      </c>
      <c r="H157" s="18" t="str">
        <f aca="true">IF(J157 = "-", INDIRECT("D" &amp; ROW() - 1) * 1890,"")</f>
        <v/>
      </c>
      <c r="I157" s="18" t="str">
        <f aca="true">IF(J157 = "-", INDIRECT("C" &amp; ROW() - 1) ,"")</f>
        <v/>
      </c>
      <c r="R157" s="19" t="str">
        <f aca="true">IF(Q157 = "", "", Q157 / INDIRECT("D" &amp; ROW() - 1) )</f>
        <v/>
      </c>
      <c r="S157" s="19" t="str">
        <f aca="true">IF(J157="-",IF(ISNUMBER(SEARCH(",", INDIRECT("B" &amp; ROW() - 1) )),1,""), "")</f>
        <v/>
      </c>
    </row>
    <row r="158" customFormat="false" ht="13.8" hidden="false" customHeight="false" outlineLevel="0" collapsed="false">
      <c r="B158" s="16"/>
      <c r="C158" s="16"/>
      <c r="D158" s="16"/>
      <c r="G158" s="17" t="str">
        <f aca="true">IF(J158="","",(INDIRECT("N" &amp; ROW() - 1) - N158))</f>
        <v/>
      </c>
      <c r="H158" s="18" t="str">
        <f aca="true">IF(J158 = "-", INDIRECT("D" &amp; ROW() - 1) * 1890,"")</f>
        <v/>
      </c>
      <c r="I158" s="18" t="str">
        <f aca="true">IF(J158 = "-", INDIRECT("C" &amp; ROW() - 1) ,"")</f>
        <v/>
      </c>
      <c r="R158" s="19" t="str">
        <f aca="true">IF(Q158 = "", "", Q158 / INDIRECT("D" &amp; ROW() - 1) )</f>
        <v/>
      </c>
      <c r="S158" s="19" t="str">
        <f aca="true">IF(J158="-",IF(ISNUMBER(SEARCH(",", INDIRECT("B" &amp; ROW() - 1) )),1,""), "")</f>
        <v/>
      </c>
    </row>
    <row r="159" customFormat="false" ht="13.8" hidden="false" customHeight="false" outlineLevel="0" collapsed="false">
      <c r="B159" s="16"/>
      <c r="C159" s="16"/>
      <c r="D159" s="16"/>
      <c r="G159" s="17" t="str">
        <f aca="true">IF(J159="","",(INDIRECT("N" &amp; ROW() - 1) - N159))</f>
        <v/>
      </c>
      <c r="H159" s="18" t="str">
        <f aca="true">IF(J159 = "-", INDIRECT("D" &amp; ROW() - 1) * 1890,"")</f>
        <v/>
      </c>
      <c r="I159" s="18" t="str">
        <f aca="true">IF(J159 = "-", INDIRECT("C" &amp; ROW() - 1) ,"")</f>
        <v/>
      </c>
      <c r="R159" s="19" t="str">
        <f aca="true">IF(Q159 = "", "", Q159 / INDIRECT("D" &amp; ROW() - 1) )</f>
        <v/>
      </c>
      <c r="S159" s="19" t="str">
        <f aca="true">IF(J159="-",IF(ISNUMBER(SEARCH(",", INDIRECT("B" &amp; ROW() - 1) )),1,""), "")</f>
        <v/>
      </c>
    </row>
    <row r="160" customFormat="false" ht="13.8" hidden="false" customHeight="false" outlineLevel="0" collapsed="false">
      <c r="B160" s="16"/>
      <c r="C160" s="16"/>
      <c r="D160" s="16"/>
      <c r="G160" s="17" t="str">
        <f aca="true">IF(J160="","",(INDIRECT("N" &amp; ROW() - 1) - N160))</f>
        <v/>
      </c>
      <c r="H160" s="18" t="str">
        <f aca="true">IF(J160 = "-", INDIRECT("D" &amp; ROW() - 1) * 1890,"")</f>
        <v/>
      </c>
      <c r="I160" s="18" t="str">
        <f aca="true">IF(J160 = "-", INDIRECT("C" &amp; ROW() - 1) ,"")</f>
        <v/>
      </c>
      <c r="R160" s="19" t="str">
        <f aca="true">IF(Q160 = "", "", Q160 / INDIRECT("D" &amp; ROW() - 1) )</f>
        <v/>
      </c>
      <c r="S160" s="19" t="str">
        <f aca="true">IF(J160="-",IF(ISNUMBER(SEARCH(",", INDIRECT("B" &amp; ROW() - 1) )),1,""), "")</f>
        <v/>
      </c>
    </row>
    <row r="161" customFormat="false" ht="13.8" hidden="false" customHeight="false" outlineLevel="0" collapsed="false">
      <c r="B161" s="16"/>
      <c r="C161" s="16"/>
      <c r="D161" s="16"/>
      <c r="G161" s="17" t="str">
        <f aca="true">IF(J161="","",(INDIRECT("N" &amp; ROW() - 1) - N161))</f>
        <v/>
      </c>
      <c r="H161" s="18" t="str">
        <f aca="true">IF(J161 = "-", INDIRECT("D" &amp; ROW() - 1) * 1890,"")</f>
        <v/>
      </c>
      <c r="I161" s="18" t="str">
        <f aca="true">IF(J161 = "-", INDIRECT("C" &amp; ROW() - 1) ,"")</f>
        <v/>
      </c>
      <c r="R161" s="19" t="str">
        <f aca="true">IF(Q161 = "", "", Q161 / INDIRECT("D" &amp; ROW() - 1) )</f>
        <v/>
      </c>
      <c r="S161" s="19" t="str">
        <f aca="true">IF(J161="-",IF(ISNUMBER(SEARCH(",", INDIRECT("B" &amp; ROW() - 1) )),1,""), "")</f>
        <v/>
      </c>
    </row>
    <row r="162" customFormat="false" ht="13.8" hidden="false" customHeight="false" outlineLevel="0" collapsed="false">
      <c r="B162" s="16"/>
      <c r="C162" s="16"/>
      <c r="D162" s="16"/>
      <c r="G162" s="17" t="str">
        <f aca="true">IF(J162="","",(INDIRECT("N" &amp; ROW() - 1) - N162))</f>
        <v/>
      </c>
      <c r="H162" s="18" t="str">
        <f aca="true">IF(J162 = "-", INDIRECT("D" &amp; ROW() - 1) * 1890,"")</f>
        <v/>
      </c>
      <c r="I162" s="18" t="str">
        <f aca="true">IF(J162 = "-", INDIRECT("C" &amp; ROW() - 1) ,"")</f>
        <v/>
      </c>
      <c r="R162" s="19" t="str">
        <f aca="true">IF(Q162 = "", "", Q162 / INDIRECT("D" &amp; ROW() - 1) )</f>
        <v/>
      </c>
      <c r="S162" s="19" t="str">
        <f aca="true">IF(J162="-",IF(ISNUMBER(SEARCH(",", INDIRECT("B" &amp; ROW() - 1) )),1,""), "")</f>
        <v/>
      </c>
    </row>
    <row r="163" customFormat="false" ht="13.8" hidden="false" customHeight="false" outlineLevel="0" collapsed="false">
      <c r="B163" s="16"/>
      <c r="C163" s="16"/>
      <c r="D163" s="16"/>
      <c r="G163" s="17" t="str">
        <f aca="true">IF(J163="","",(INDIRECT("N" &amp; ROW() - 1) - N163))</f>
        <v/>
      </c>
      <c r="H163" s="18" t="str">
        <f aca="true">IF(J163 = "-", INDIRECT("D" &amp; ROW() - 1) * 1890,"")</f>
        <v/>
      </c>
      <c r="I163" s="18" t="str">
        <f aca="true">IF(J163 = "-", INDIRECT("C" &amp; ROW() - 1) ,"")</f>
        <v/>
      </c>
      <c r="R163" s="19" t="str">
        <f aca="true">IF(Q163 = "", "", Q163 / INDIRECT("D" &amp; ROW() - 1) )</f>
        <v/>
      </c>
      <c r="S163" s="19" t="str">
        <f aca="true">IF(J163="-",IF(ISNUMBER(SEARCH(",", INDIRECT("B" &amp; ROW() - 1) )),1,""), "")</f>
        <v/>
      </c>
    </row>
    <row r="164" customFormat="false" ht="13.8" hidden="false" customHeight="false" outlineLevel="0" collapsed="false">
      <c r="B164" s="16"/>
      <c r="C164" s="16"/>
      <c r="D164" s="16"/>
      <c r="G164" s="17" t="str">
        <f aca="true">IF(J164="","",(INDIRECT("N" &amp; ROW() - 1) - N164))</f>
        <v/>
      </c>
      <c r="H164" s="18" t="str">
        <f aca="true">IF(J164 = "-", INDIRECT("D" &amp; ROW() - 1) * 1890,"")</f>
        <v/>
      </c>
      <c r="I164" s="18" t="str">
        <f aca="true">IF(J164 = "-", INDIRECT("C" &amp; ROW() - 1) ,"")</f>
        <v/>
      </c>
      <c r="R164" s="19" t="str">
        <f aca="true">IF(Q164 = "", "", Q164 / INDIRECT("D" &amp; ROW() - 1) )</f>
        <v/>
      </c>
      <c r="S164" s="19" t="str">
        <f aca="true">IF(J164="-",IF(ISNUMBER(SEARCH(",", INDIRECT("B" &amp; ROW() - 1) )),1,""), "")</f>
        <v/>
      </c>
    </row>
    <row r="165" customFormat="false" ht="13.8" hidden="false" customHeight="false" outlineLevel="0" collapsed="false">
      <c r="B165" s="16"/>
      <c r="C165" s="16"/>
      <c r="D165" s="16"/>
      <c r="G165" s="17" t="str">
        <f aca="true">IF(J165="","",(INDIRECT("N" &amp; ROW() - 1) - N165))</f>
        <v/>
      </c>
      <c r="H165" s="18" t="str">
        <f aca="true">IF(J165 = "-", INDIRECT("D" &amp; ROW() - 1) * 1890,"")</f>
        <v/>
      </c>
      <c r="I165" s="18" t="str">
        <f aca="true">IF(J165 = "-", INDIRECT("C" &amp; ROW() - 1) ,"")</f>
        <v/>
      </c>
      <c r="R165" s="19" t="str">
        <f aca="true">IF(Q165 = "", "", Q165 / INDIRECT("D" &amp; ROW() - 1) )</f>
        <v/>
      </c>
      <c r="S165" s="19" t="str">
        <f aca="true">IF(J165="-",IF(ISNUMBER(SEARCH(",", INDIRECT("B" &amp; ROW() - 1) )),1,""), "")</f>
        <v/>
      </c>
    </row>
    <row r="166" customFormat="false" ht="13.8" hidden="false" customHeight="false" outlineLevel="0" collapsed="false">
      <c r="B166" s="16"/>
      <c r="C166" s="16"/>
      <c r="D166" s="16"/>
      <c r="G166" s="17" t="str">
        <f aca="true">IF(J166="","",(INDIRECT("N" &amp; ROW() - 1) - N166))</f>
        <v/>
      </c>
      <c r="I166" s="18" t="str">
        <f aca="true">IF(J166 = "-", INDIRECT("C" &amp; ROW() - 1) ,"")</f>
        <v/>
      </c>
      <c r="R166" s="19" t="str">
        <f aca="true">IF(Q166 = "", "", Q166 / INDIRECT("D" &amp; ROW() - 1) )</f>
        <v/>
      </c>
      <c r="S166" s="19" t="str">
        <f aca="true">IF(J166="-",IF(ISNUMBER(SEARCH(",", INDIRECT("B" &amp; ROW() - 1) )),1,""), "")</f>
        <v/>
      </c>
    </row>
    <row r="167" customFormat="false" ht="13.8" hidden="false" customHeight="false" outlineLevel="0" collapsed="false">
      <c r="B167" s="16"/>
      <c r="C167" s="16"/>
      <c r="D167" s="16"/>
      <c r="G167" s="17" t="str">
        <f aca="true">IF(J167="","",(INDIRECT("N" &amp; ROW() - 1) - N167))</f>
        <v/>
      </c>
      <c r="I167" s="18" t="str">
        <f aca="true">IF(J167 = "-", INDIRECT("C" &amp; ROW() - 1) ,"")</f>
        <v/>
      </c>
      <c r="R167" s="19" t="str">
        <f aca="true">IF(Q167 = "", "", Q167 / INDIRECT("D" &amp; ROW() - 1) )</f>
        <v/>
      </c>
      <c r="S167" s="19" t="str">
        <f aca="true">IF(J167="-",IF(ISNUMBER(SEARCH(",", INDIRECT("B" &amp; ROW() - 1) )),1,""), "")</f>
        <v/>
      </c>
    </row>
    <row r="168" customFormat="false" ht="13.8" hidden="false" customHeight="false" outlineLevel="0" collapsed="false">
      <c r="B168" s="16"/>
      <c r="C168" s="16"/>
      <c r="D168" s="16"/>
      <c r="G168" s="17" t="str">
        <f aca="true">IF(J168="","",(INDIRECT("N" &amp; ROW() - 1) - N168))</f>
        <v/>
      </c>
      <c r="I168" s="18" t="str">
        <f aca="true">IF(J168 = "-", INDIRECT("C" &amp; ROW() - 1) ,"")</f>
        <v/>
      </c>
      <c r="R168" s="19" t="str">
        <f aca="true">IF(Q168 = "", "", Q168 / INDIRECT("D" &amp; ROW() - 1) )</f>
        <v/>
      </c>
      <c r="S168" s="19" t="str">
        <f aca="true">IF(J168="-",IF(ISNUMBER(SEARCH(",", INDIRECT("B" &amp; ROW() - 1) )),1,""), "")</f>
        <v/>
      </c>
    </row>
    <row r="169" customFormat="false" ht="13.8" hidden="false" customHeight="false" outlineLevel="0" collapsed="false">
      <c r="B169" s="16"/>
      <c r="C169" s="16"/>
      <c r="D169" s="16"/>
      <c r="G169" s="17" t="str">
        <f aca="true">IF(J169="","",(INDIRECT("N" &amp; ROW() - 1) - N169))</f>
        <v/>
      </c>
      <c r="I169" s="18" t="str">
        <f aca="true">IF(J169 = "-", INDIRECT("C" &amp; ROW() - 1) ,"")</f>
        <v/>
      </c>
      <c r="R169" s="19" t="str">
        <f aca="true">IF(Q169 = "", "", Q169 / INDIRECT("D" &amp; ROW() - 1) )</f>
        <v/>
      </c>
      <c r="S169" s="19" t="str">
        <f aca="true">IF(J169="-",IF(ISNUMBER(SEARCH(",", INDIRECT("B" &amp; ROW() - 1) )),1,""), "")</f>
        <v/>
      </c>
    </row>
    <row r="170" customFormat="false" ht="13.8" hidden="false" customHeight="false" outlineLevel="0" collapsed="false">
      <c r="B170" s="16"/>
      <c r="C170" s="16"/>
      <c r="D170" s="16"/>
      <c r="G170" s="17" t="str">
        <f aca="true">IF(J170="","",(INDIRECT("N" &amp; ROW() - 1) - N170))</f>
        <v/>
      </c>
      <c r="I170" s="18" t="str">
        <f aca="true">IF(J170 = "-", INDIRECT("C" &amp; ROW() - 1) ,"")</f>
        <v/>
      </c>
      <c r="R170" s="19" t="str">
        <f aca="true">IF(Q170 = "", "", Q170 / INDIRECT("D" &amp; ROW() - 1) )</f>
        <v/>
      </c>
      <c r="S170" s="19" t="str">
        <f aca="true">IF(J170="-",IF(ISNUMBER(SEARCH(",", INDIRECT("B" &amp; ROW() - 1) )),1,""), "")</f>
        <v/>
      </c>
    </row>
    <row r="171" customFormat="false" ht="13.8" hidden="false" customHeight="false" outlineLevel="0" collapsed="false">
      <c r="B171" s="16"/>
      <c r="C171" s="16"/>
      <c r="D171" s="16"/>
      <c r="G171" s="17" t="str">
        <f aca="true">IF(J171="","",(INDIRECT("N" &amp; ROW() - 1) - N171))</f>
        <v/>
      </c>
      <c r="I171" s="18" t="str">
        <f aca="true">IF(J171 = "-", INDIRECT("C" &amp; ROW() - 1) ,"")</f>
        <v/>
      </c>
      <c r="R171" s="19" t="str">
        <f aca="true">IF(Q171 = "", "", Q171 / INDIRECT("D" &amp; ROW() - 1) )</f>
        <v/>
      </c>
      <c r="S171" s="19" t="str">
        <f aca="true">IF(J171="-",IF(ISNUMBER(SEARCH(",", INDIRECT("B" &amp; ROW() - 1) )),1,""), "")</f>
        <v/>
      </c>
    </row>
    <row r="172" customFormat="false" ht="13.8" hidden="false" customHeight="false" outlineLevel="0" collapsed="false">
      <c r="B172" s="16"/>
      <c r="C172" s="16"/>
      <c r="D172" s="16"/>
      <c r="G172" s="17" t="str">
        <f aca="true">IF(J172="","",(INDIRECT("N" &amp; ROW() - 1) - N172))</f>
        <v/>
      </c>
      <c r="I172" s="18" t="str">
        <f aca="true">IF(J172 = "-", INDIRECT("C" &amp; ROW() - 1) ,"")</f>
        <v/>
      </c>
      <c r="R172" s="19" t="str">
        <f aca="true">IF(Q172 = "", "", Q172 / INDIRECT("D" &amp; ROW() - 1) )</f>
        <v/>
      </c>
      <c r="S172" s="19" t="str">
        <f aca="true">IF(J172="-",IF(ISNUMBER(SEARCH(",", INDIRECT("B" &amp; ROW() - 1) )),1,""), "")</f>
        <v/>
      </c>
    </row>
    <row r="173" customFormat="false" ht="13.8" hidden="false" customHeight="false" outlineLevel="0" collapsed="false">
      <c r="B173" s="16"/>
      <c r="C173" s="16"/>
      <c r="D173" s="16"/>
      <c r="G173" s="17" t="str">
        <f aca="true">IF(J173="","",(INDIRECT("N" &amp; ROW() - 1) - N173))</f>
        <v/>
      </c>
      <c r="I173" s="18" t="str">
        <f aca="true">IF(J173 = "-", INDIRECT("C" &amp; ROW() - 1) ,"")</f>
        <v/>
      </c>
      <c r="R173" s="19" t="str">
        <f aca="true">IF(Q173 = "", "", Q173 / INDIRECT("D" &amp; ROW() - 1) )</f>
        <v/>
      </c>
      <c r="S173" s="19" t="str">
        <f aca="true">IF(J173="-",IF(ISNUMBER(SEARCH(",", INDIRECT("B" &amp; ROW() - 1) )),1,""), "")</f>
        <v/>
      </c>
    </row>
    <row r="174" customFormat="false" ht="13.8" hidden="false" customHeight="false" outlineLevel="0" collapsed="false">
      <c r="B174" s="16"/>
      <c r="C174" s="16"/>
      <c r="D174" s="16"/>
      <c r="G174" s="17" t="str">
        <f aca="true">IF(J174="","",(INDIRECT("N" &amp; ROW() - 1) - N174))</f>
        <v/>
      </c>
      <c r="I174" s="18" t="str">
        <f aca="true">IF(J174 = "-", INDIRECT("C" &amp; ROW() - 1) ,"")</f>
        <v/>
      </c>
      <c r="R174" s="19" t="str">
        <f aca="true">IF(Q174 = "", "", Q174 / INDIRECT("D" &amp; ROW() - 1) )</f>
        <v/>
      </c>
      <c r="S174" s="19" t="str">
        <f aca="true">IF(J174="-",IF(ISNUMBER(SEARCH(",", INDIRECT("B" &amp; ROW() - 1) )),1,""), "")</f>
        <v/>
      </c>
    </row>
    <row r="175" customFormat="false" ht="13.8" hidden="false" customHeight="false" outlineLevel="0" collapsed="false">
      <c r="B175" s="16"/>
      <c r="C175" s="16"/>
      <c r="D175" s="16"/>
      <c r="G175" s="17" t="str">
        <f aca="true">IF(J175="","",(INDIRECT("N" &amp; ROW() - 1) - N175))</f>
        <v/>
      </c>
      <c r="I175" s="18" t="str">
        <f aca="true">IF(J175 = "-", INDIRECT("C" &amp; ROW() - 1) ,"")</f>
        <v/>
      </c>
      <c r="R175" s="19" t="str">
        <f aca="true">IF(Q175 = "", "", Q175 / INDIRECT("D" &amp; ROW() - 1) )</f>
        <v/>
      </c>
      <c r="S175" s="19" t="str">
        <f aca="true">IF(J175="-",IF(ISNUMBER(SEARCH(",", INDIRECT("B" &amp; ROW() - 1) )),1,""), "")</f>
        <v/>
      </c>
    </row>
    <row r="176" customFormat="false" ht="13.8" hidden="false" customHeight="false" outlineLevel="0" collapsed="false">
      <c r="B176" s="16"/>
      <c r="C176" s="16"/>
      <c r="D176" s="16"/>
      <c r="G176" s="17" t="str">
        <f aca="true">IF(J176="","",(INDIRECT("N" &amp; ROW() - 1) - N176))</f>
        <v/>
      </c>
      <c r="I176" s="18" t="str">
        <f aca="true">IF(J176 = "-", INDIRECT("C" &amp; ROW() - 1) ,"")</f>
        <v/>
      </c>
      <c r="R176" s="19" t="str">
        <f aca="true">IF(Q176 = "", "", Q176 / INDIRECT("D" &amp; ROW() - 1) )</f>
        <v/>
      </c>
      <c r="S176" s="19" t="str">
        <f aca="true">IF(J176="-",IF(ISNUMBER(SEARCH(",", INDIRECT("B" &amp; ROW() - 1) )),1,""), "")</f>
        <v/>
      </c>
    </row>
    <row r="177" customFormat="false" ht="13.8" hidden="false" customHeight="false" outlineLevel="0" collapsed="false">
      <c r="B177" s="16"/>
      <c r="C177" s="16"/>
      <c r="D177" s="16"/>
      <c r="G177" s="17" t="str">
        <f aca="true">IF(J177="","",(INDIRECT("N" &amp; ROW() - 1) - N177))</f>
        <v/>
      </c>
      <c r="I177" s="18" t="str">
        <f aca="true">IF(J177 = "-", INDIRECT("C" &amp; ROW() - 1) ,"")</f>
        <v/>
      </c>
      <c r="R177" s="19" t="str">
        <f aca="true">IF(Q177 = "", "", Q177 / INDIRECT("D" &amp; ROW() - 1) )</f>
        <v/>
      </c>
      <c r="S177" s="19" t="str">
        <f aca="true">IF(J177="-",IF(ISNUMBER(SEARCH(",", INDIRECT("B" &amp; ROW() - 1) )),1,""), "")</f>
        <v/>
      </c>
    </row>
    <row r="178" customFormat="false" ht="13.8" hidden="false" customHeight="false" outlineLevel="0" collapsed="false">
      <c r="B178" s="16"/>
      <c r="C178" s="16"/>
      <c r="D178" s="16"/>
      <c r="G178" s="17" t="str">
        <f aca="true">IF(J178="","",(INDIRECT("N" &amp; ROW() - 1) - N178))</f>
        <v/>
      </c>
      <c r="I178" s="18" t="str">
        <f aca="true">IF(J178 = "-", INDIRECT("C" &amp; ROW() - 1) ,"")</f>
        <v/>
      </c>
      <c r="R178" s="19" t="str">
        <f aca="true">IF(Q178 = "", "", Q178 / INDIRECT("D" &amp; ROW() - 1) )</f>
        <v/>
      </c>
      <c r="S178" s="19" t="str">
        <f aca="true">IF(J178="-",IF(ISNUMBER(SEARCH(",", INDIRECT("B" &amp; ROW() - 1) )),1,""), "")</f>
        <v/>
      </c>
    </row>
    <row r="179" customFormat="false" ht="13.8" hidden="false" customHeight="false" outlineLevel="0" collapsed="false">
      <c r="B179" s="16"/>
      <c r="C179" s="16"/>
      <c r="D179" s="16"/>
      <c r="G179" s="17" t="str">
        <f aca="true">IF(J179="","",(INDIRECT("N" &amp; ROW() - 1) - N179))</f>
        <v/>
      </c>
      <c r="I179" s="18" t="str">
        <f aca="true">IF(J179 = "-", INDIRECT("C" &amp; ROW() - 1) ,"")</f>
        <v/>
      </c>
      <c r="R179" s="19" t="str">
        <f aca="true">IF(Q179 = "", "", Q179 / INDIRECT("D" &amp; ROW() - 1) )</f>
        <v/>
      </c>
      <c r="S179" s="19" t="str">
        <f aca="true">IF(J179="-",IF(ISNUMBER(SEARCH(",", INDIRECT("B" &amp; ROW() - 1) )),1,""), "")</f>
        <v/>
      </c>
    </row>
    <row r="180" customFormat="false" ht="13.8" hidden="false" customHeight="false" outlineLevel="0" collapsed="false">
      <c r="B180" s="16"/>
      <c r="C180" s="16"/>
      <c r="D180" s="16"/>
      <c r="G180" s="17" t="str">
        <f aca="true">IF(J180="","",(INDIRECT("N" &amp; ROW() - 1) - N180))</f>
        <v/>
      </c>
      <c r="I180" s="18" t="str">
        <f aca="true">IF(J180 = "-", INDIRECT("C" &amp; ROW() - 1) ,"")</f>
        <v/>
      </c>
      <c r="R180" s="19" t="str">
        <f aca="true">IF(Q180 = "", "", Q180 / INDIRECT("D" &amp; ROW() - 1) )</f>
        <v/>
      </c>
      <c r="S180" s="19" t="str">
        <f aca="true">IF(J180="-",IF(ISNUMBER(SEARCH(",", INDIRECT("B" &amp; ROW() - 1) )),1,""), "")</f>
        <v/>
      </c>
    </row>
    <row r="181" customFormat="false" ht="13.8" hidden="false" customHeight="false" outlineLevel="0" collapsed="false">
      <c r="B181" s="16"/>
      <c r="C181" s="16"/>
      <c r="D181" s="16"/>
      <c r="G181" s="17" t="str">
        <f aca="true">IF(J181="","",(INDIRECT("N" &amp; ROW() - 1) - N181))</f>
        <v/>
      </c>
      <c r="I181" s="18" t="str">
        <f aca="true">IF(J181 = "-", INDIRECT("C" &amp; ROW() - 1) ,"")</f>
        <v/>
      </c>
      <c r="R181" s="19" t="str">
        <f aca="true">IF(Q181 = "", "", Q181 / INDIRECT("D" &amp; ROW() - 1) )</f>
        <v/>
      </c>
      <c r="S181" s="19" t="str">
        <f aca="true">IF(J181="-",IF(ISNUMBER(SEARCH(",", INDIRECT("B" &amp; ROW() - 1) )),1,""), "")</f>
        <v/>
      </c>
    </row>
    <row r="182" customFormat="false" ht="13.8" hidden="false" customHeight="false" outlineLevel="0" collapsed="false">
      <c r="B182" s="16"/>
      <c r="C182" s="16"/>
      <c r="D182" s="16"/>
      <c r="G182" s="17" t="str">
        <f aca="true">IF(J182="","",(INDIRECT("N" &amp; ROW() - 1) - N182))</f>
        <v/>
      </c>
      <c r="I182" s="18" t="str">
        <f aca="true">IF(J182 = "-", INDIRECT("C" &amp; ROW() - 1) ,"")</f>
        <v/>
      </c>
      <c r="R182" s="19" t="str">
        <f aca="true">IF(Q182 = "", "", Q182 / INDIRECT("D" &amp; ROW() - 1) )</f>
        <v/>
      </c>
      <c r="S182" s="19" t="str">
        <f aca="true">IF(J182="-",IF(ISNUMBER(SEARCH(",", INDIRECT("B" &amp; ROW() - 1) )),1,""), "")</f>
        <v/>
      </c>
    </row>
    <row r="183" customFormat="false" ht="13.8" hidden="false" customHeight="false" outlineLevel="0" collapsed="false">
      <c r="B183" s="16"/>
      <c r="C183" s="16"/>
      <c r="D183" s="16"/>
      <c r="G183" s="17" t="str">
        <f aca="true">IF(J183="","",(INDIRECT("N" &amp; ROW() - 1) - N183))</f>
        <v/>
      </c>
      <c r="I183" s="18" t="str">
        <f aca="true">IF(J183 = "-", INDIRECT("C" &amp; ROW() - 1) ,"")</f>
        <v/>
      </c>
      <c r="R183" s="19" t="str">
        <f aca="true">IF(Q183 = "", "", Q183 / INDIRECT("D" &amp; ROW() - 1) )</f>
        <v/>
      </c>
      <c r="S183" s="19" t="str">
        <f aca="true">IF(J183="-",IF(ISNUMBER(SEARCH(",", INDIRECT("B" &amp; ROW() - 1) )),1,""), "")</f>
        <v/>
      </c>
    </row>
    <row r="184" customFormat="false" ht="13.8" hidden="false" customHeight="false" outlineLevel="0" collapsed="false">
      <c r="B184" s="16"/>
      <c r="C184" s="16"/>
      <c r="D184" s="16"/>
      <c r="G184" s="17" t="str">
        <f aca="true">IF(J184="","",(INDIRECT("N" &amp; ROW() - 1) - N184))</f>
        <v/>
      </c>
      <c r="I184" s="18" t="str">
        <f aca="true">IF(J184 = "-", INDIRECT("C" &amp; ROW() - 1) ,"")</f>
        <v/>
      </c>
      <c r="R184" s="19" t="str">
        <f aca="true">IF(Q184 = "", "", Q184 / INDIRECT("D" &amp; ROW() - 1) )</f>
        <v/>
      </c>
      <c r="S184" s="19" t="str">
        <f aca="true">IF(J184="-",IF(ISNUMBER(SEARCH(",", INDIRECT("B" &amp; ROW() - 1) )),1,""), "")</f>
        <v/>
      </c>
    </row>
    <row r="185" customFormat="false" ht="13.8" hidden="false" customHeight="false" outlineLevel="0" collapsed="false">
      <c r="B185" s="16"/>
      <c r="C185" s="16"/>
      <c r="D185" s="16"/>
      <c r="G185" s="17" t="str">
        <f aca="true">IF(J185="","",(INDIRECT("N" &amp; ROW() - 1) - N185))</f>
        <v/>
      </c>
      <c r="I185" s="18" t="str">
        <f aca="true">IF(J185 = "-", INDIRECT("C" &amp; ROW() - 1) ,"")</f>
        <v/>
      </c>
      <c r="R185" s="19"/>
      <c r="S185" s="19" t="str">
        <f aca="true">IF(J185="-",IF(ISNUMBER(SEARCH(",", INDIRECT("B" &amp; ROW() - 1) )),1,""), "")</f>
        <v/>
      </c>
    </row>
    <row r="186" customFormat="false" ht="13.8" hidden="false" customHeight="false" outlineLevel="0" collapsed="false">
      <c r="B186" s="16"/>
      <c r="C186" s="16"/>
      <c r="D186" s="16"/>
      <c r="G186" s="17" t="str">
        <f aca="true">IF(J186="","",(INDIRECT("N" &amp; ROW() - 1) - N186))</f>
        <v/>
      </c>
      <c r="I186" s="18" t="str">
        <f aca="true">IF(J186 = "-", INDIRECT("C" &amp; ROW() - 1) ,"")</f>
        <v/>
      </c>
      <c r="R186" s="19"/>
      <c r="S186" s="19" t="str">
        <f aca="true">IF(J186="-",IF(ISNUMBER(SEARCH(",", INDIRECT("B" &amp; ROW() - 1) )),1,""), "")</f>
        <v/>
      </c>
    </row>
    <row r="187" customFormat="false" ht="13.8" hidden="false" customHeight="false" outlineLevel="0" collapsed="false">
      <c r="B187" s="16"/>
      <c r="C187" s="16"/>
      <c r="D187" s="16"/>
      <c r="G187" s="17" t="str">
        <f aca="true">IF(J187="","",(INDIRECT("N" &amp; ROW() - 1) - N187))</f>
        <v/>
      </c>
      <c r="I187" s="18" t="str">
        <f aca="true">IF(J187 = "-", INDIRECT("C" &amp; ROW() - 1) ,"")</f>
        <v/>
      </c>
      <c r="R187" s="19"/>
      <c r="S187" s="19" t="str">
        <f aca="true">IF(J187="-",IF(ISNUMBER(SEARCH(",", INDIRECT("B" &amp; ROW() - 1) )),1,""), "")</f>
        <v/>
      </c>
    </row>
    <row r="188" customFormat="false" ht="13.8" hidden="false" customHeight="false" outlineLevel="0" collapsed="false">
      <c r="B188" s="16"/>
      <c r="C188" s="16"/>
      <c r="D188" s="16"/>
      <c r="G188" s="17" t="str">
        <f aca="true">IF(J188="","",(INDIRECT("N" &amp; ROW() - 1) - N188))</f>
        <v/>
      </c>
      <c r="I188" s="18" t="str">
        <f aca="true">IF(J188 = "-", INDIRECT("C" &amp; ROW() - 1) ,"")</f>
        <v/>
      </c>
      <c r="R188" s="19"/>
      <c r="S188" s="19" t="str">
        <f aca="true">IF(J188="-",IF(ISNUMBER(SEARCH(",", INDIRECT("B" &amp; ROW() - 1) )),1,""), "")</f>
        <v/>
      </c>
    </row>
    <row r="189" customFormat="false" ht="13.8" hidden="false" customHeight="false" outlineLevel="0" collapsed="false">
      <c r="B189" s="16"/>
      <c r="C189" s="16"/>
      <c r="D189" s="16"/>
      <c r="G189" s="17" t="str">
        <f aca="true">IF(J189="","",(INDIRECT("N" &amp; ROW() - 1) - N189))</f>
        <v/>
      </c>
      <c r="I189" s="18" t="str">
        <f aca="true">IF(J189 = "-", INDIRECT("C" &amp; ROW() - 1) ,"")</f>
        <v/>
      </c>
      <c r="R189" s="19"/>
      <c r="S189" s="19" t="str">
        <f aca="true">IF(J189="-",IF(ISNUMBER(SEARCH(",", INDIRECT("B" &amp; ROW() - 1) )),1,""), "")</f>
        <v/>
      </c>
    </row>
    <row r="190" customFormat="false" ht="13.8" hidden="false" customHeight="false" outlineLevel="0" collapsed="false">
      <c r="B190" s="16"/>
      <c r="C190" s="16"/>
      <c r="D190" s="16"/>
      <c r="G190" s="17" t="str">
        <f aca="true">IF(J190="","",(INDIRECT("N" &amp; ROW() - 1) - N190))</f>
        <v/>
      </c>
      <c r="I190" s="18" t="str">
        <f aca="true">IF(J190 = "-", INDIRECT("C" &amp; ROW() - 1) ,"")</f>
        <v/>
      </c>
      <c r="R190" s="19"/>
      <c r="S190" s="19" t="str">
        <f aca="true">IF(J190="-",IF(ISNUMBER(SEARCH(",", INDIRECT("B" &amp; ROW() - 1) )),1,""), "")</f>
        <v/>
      </c>
    </row>
    <row r="191" customFormat="false" ht="13.8" hidden="false" customHeight="false" outlineLevel="0" collapsed="false">
      <c r="B191" s="16"/>
      <c r="C191" s="16"/>
      <c r="D191" s="16"/>
      <c r="G191" s="17" t="str">
        <f aca="true">IF(J191="","",(INDIRECT("N" &amp; ROW() - 1) - N191))</f>
        <v/>
      </c>
      <c r="I191" s="18" t="str">
        <f aca="true">IF(J191 = "-", INDIRECT("C" &amp; ROW() - 1) ,"")</f>
        <v/>
      </c>
      <c r="R191" s="19"/>
      <c r="S191" s="19" t="str">
        <f aca="true">IF(J191="-",IF(ISNUMBER(SEARCH(",", INDIRECT("B" &amp; ROW() - 1) )),1,""), "")</f>
        <v/>
      </c>
    </row>
    <row r="192" customFormat="false" ht="13.8" hidden="false" customHeight="false" outlineLevel="0" collapsed="false">
      <c r="B192" s="16"/>
      <c r="C192" s="16"/>
      <c r="D192" s="16"/>
      <c r="G192" s="17" t="str">
        <f aca="true">IF(J192="","",(INDIRECT("N" &amp; ROW() - 1) - N192))</f>
        <v/>
      </c>
      <c r="I192" s="18" t="str">
        <f aca="true">IF(J192 = "-", INDIRECT("C" &amp; ROW() - 1) ,"")</f>
        <v/>
      </c>
      <c r="R192" s="19"/>
      <c r="S192" s="19" t="str">
        <f aca="true">IF(J192="-",IF(ISNUMBER(SEARCH(",", INDIRECT("B" &amp; ROW() - 1) )),1,""), "")</f>
        <v/>
      </c>
    </row>
    <row r="193" customFormat="false" ht="13.8" hidden="false" customHeight="false" outlineLevel="0" collapsed="false">
      <c r="B193" s="16"/>
      <c r="C193" s="16"/>
      <c r="D193" s="16"/>
      <c r="G193" s="17" t="str">
        <f aca="true">IF(J193="","",(INDIRECT("N" &amp; ROW() - 1) - N193))</f>
        <v/>
      </c>
      <c r="I193" s="18" t="str">
        <f aca="true">IF(J193 = "-", INDIRECT("C" &amp; ROW() - 1) ,"")</f>
        <v/>
      </c>
      <c r="R193" s="19"/>
      <c r="S193" s="19" t="str">
        <f aca="true">IF(J193="-",IF(ISNUMBER(SEARCH(",", INDIRECT("B" &amp; ROW() - 1) )),1,""), "")</f>
        <v/>
      </c>
    </row>
    <row r="194" customFormat="false" ht="13.8" hidden="false" customHeight="false" outlineLevel="0" collapsed="false">
      <c r="B194" s="16"/>
      <c r="C194" s="16"/>
      <c r="D194" s="16"/>
      <c r="G194" s="17" t="str">
        <f aca="true">IF(J194="","",(INDIRECT("N" &amp; ROW() - 1) - N194))</f>
        <v/>
      </c>
      <c r="I194" s="18" t="str">
        <f aca="true">IF(J194 = "-", INDIRECT("C" &amp; ROW() - 1) ,"")</f>
        <v/>
      </c>
      <c r="R194" s="19"/>
      <c r="S194" s="19" t="str">
        <f aca="true">IF(J194="-",IF(ISNUMBER(SEARCH(",", INDIRECT("B" &amp; ROW() - 1) )),1,""), "")</f>
        <v/>
      </c>
    </row>
    <row r="195" customFormat="false" ht="13.8" hidden="false" customHeight="false" outlineLevel="0" collapsed="false">
      <c r="B195" s="16"/>
      <c r="C195" s="16"/>
      <c r="D195" s="16"/>
      <c r="G195" s="17" t="str">
        <f aca="true">IF(J195="","",(INDIRECT("N" &amp; ROW() - 1) - N195))</f>
        <v/>
      </c>
      <c r="I195" s="18" t="str">
        <f aca="true">IF(J195 = "-", INDIRECT("C" &amp; ROW() - 1) ,"")</f>
        <v/>
      </c>
      <c r="R195" s="19"/>
      <c r="S195" s="19" t="str">
        <f aca="true">IF(J195="-",IF(ISNUMBER(SEARCH(",", INDIRECT("B" &amp; ROW() - 1) )),1,""), "")</f>
        <v/>
      </c>
    </row>
    <row r="196" customFormat="false" ht="13.8" hidden="false" customHeight="false" outlineLevel="0" collapsed="false">
      <c r="B196" s="16"/>
      <c r="C196" s="16"/>
      <c r="D196" s="16"/>
      <c r="G196" s="17" t="str">
        <f aca="true">IF(J196="","",(INDIRECT("N" &amp; ROW() - 1) - N196))</f>
        <v/>
      </c>
      <c r="I196" s="18" t="str">
        <f aca="true">IF(J196 = "-", INDIRECT("C" &amp; ROW() - 1) ,"")</f>
        <v/>
      </c>
      <c r="R196" s="19"/>
      <c r="S196" s="19" t="str">
        <f aca="true">IF(J196="-",IF(ISNUMBER(SEARCH(",", INDIRECT("B" &amp; ROW() - 1) )),1,""), "")</f>
        <v/>
      </c>
    </row>
    <row r="197" customFormat="false" ht="13.8" hidden="false" customHeight="false" outlineLevel="0" collapsed="false">
      <c r="B197" s="16"/>
      <c r="C197" s="16"/>
      <c r="D197" s="16"/>
      <c r="G197" s="17" t="str">
        <f aca="true">IF(J197="","",(INDIRECT("N" &amp; ROW() - 1) - N197))</f>
        <v/>
      </c>
      <c r="I197" s="18" t="str">
        <f aca="true">IF(J197 = "-", INDIRECT("C" &amp; ROW() - 1) ,"")</f>
        <v/>
      </c>
      <c r="R197" s="19"/>
      <c r="S197" s="19" t="str">
        <f aca="true">IF(J197="-",IF(ISNUMBER(SEARCH(",", INDIRECT("B" &amp; ROW() - 1) )),1,""), "")</f>
        <v/>
      </c>
    </row>
    <row r="198" customFormat="false" ht="13.8" hidden="false" customHeight="false" outlineLevel="0" collapsed="false">
      <c r="B198" s="16"/>
      <c r="C198" s="16"/>
      <c r="D198" s="16"/>
      <c r="I198" s="18" t="str">
        <f aca="true">IF(J198 = "-", INDIRECT("C" &amp; ROW() - 1) ,"")</f>
        <v/>
      </c>
      <c r="R198" s="19"/>
      <c r="S198" s="19" t="str">
        <f aca="true">IF(J198="-",IF(ISNUMBER(SEARCH(",", INDIRECT("B" &amp; ROW() - 1) )),1,""), "")</f>
        <v/>
      </c>
    </row>
    <row r="199" customFormat="false" ht="13.8" hidden="false" customHeight="false" outlineLevel="0" collapsed="false">
      <c r="B199" s="16"/>
      <c r="C199" s="16"/>
      <c r="D199" s="16"/>
      <c r="I199" s="18" t="str">
        <f aca="true">IF(J199 = "-", INDIRECT("C" &amp; ROW() - 1) ,"")</f>
        <v/>
      </c>
      <c r="R199" s="19"/>
      <c r="S199" s="19" t="str">
        <f aca="true">IF(J199="-",IF(ISNUMBER(SEARCH(",", INDIRECT("B" &amp; ROW() - 1) )),1,""), "")</f>
        <v/>
      </c>
    </row>
    <row r="200" customFormat="false" ht="13.8" hidden="false" customHeight="false" outlineLevel="0" collapsed="false">
      <c r="B200" s="16"/>
      <c r="C200" s="16"/>
      <c r="D200" s="16"/>
      <c r="I200" s="18" t="str">
        <f aca="true">IF(J200 = "-", INDIRECT("C" &amp; ROW() - 1) ,"")</f>
        <v/>
      </c>
      <c r="R200" s="19"/>
      <c r="S200" s="19" t="str">
        <f aca="true">IF(J200="-",IF(ISNUMBER(SEARCH(",", INDIRECT("B" &amp; ROW() - 1) )),1,""), "")</f>
        <v/>
      </c>
    </row>
    <row r="201" customFormat="false" ht="13.8" hidden="false" customHeight="false" outlineLevel="0" collapsed="false">
      <c r="B201" s="16"/>
      <c r="C201" s="16"/>
      <c r="D201" s="16"/>
      <c r="I201" s="18" t="str">
        <f aca="true">IF(J201 = "-", INDIRECT("C" &amp; ROW() - 1) ,"")</f>
        <v/>
      </c>
      <c r="R201" s="19"/>
      <c r="S201" s="19" t="str">
        <f aca="true">IF(J201="-",IF(ISNUMBER(SEARCH(",", INDIRECT("B" &amp; ROW() - 1) )),1,""), "")</f>
        <v/>
      </c>
    </row>
    <row r="202" customFormat="false" ht="13.8" hidden="false" customHeight="false" outlineLevel="0" collapsed="false">
      <c r="B202" s="16"/>
      <c r="C202" s="16"/>
      <c r="D202" s="16"/>
      <c r="I202" s="18" t="str">
        <f aca="true">IF(J202 = "-", INDIRECT("C" &amp; ROW() - 1) ,"")</f>
        <v/>
      </c>
      <c r="R202" s="19"/>
      <c r="S202" s="19" t="str">
        <f aca="true">IF(J202="-",IF(ISNUMBER(SEARCH(",", INDIRECT("B" &amp; ROW() - 1) )),1,""), "")</f>
        <v/>
      </c>
    </row>
    <row r="203" customFormat="false" ht="13.8" hidden="false" customHeight="false" outlineLevel="0" collapsed="false">
      <c r="B203" s="16"/>
      <c r="C203" s="16"/>
      <c r="D203" s="16"/>
      <c r="I203" s="18" t="str">
        <f aca="true">IF(J203 = "-", INDIRECT("C" &amp; ROW() - 1) ,"")</f>
        <v/>
      </c>
      <c r="R203" s="19"/>
      <c r="S203" s="19" t="str">
        <f aca="true">IF(J203="-",IF(ISNUMBER(SEARCH(",", INDIRECT("B" &amp; ROW() - 1) )),1,""), "")</f>
        <v/>
      </c>
    </row>
    <row r="204" customFormat="false" ht="13.8" hidden="false" customHeight="false" outlineLevel="0" collapsed="false">
      <c r="B204" s="16"/>
      <c r="C204" s="16"/>
      <c r="D204" s="16"/>
      <c r="I204" s="18" t="str">
        <f aca="true">IF(J204 = "-", INDIRECT("C" &amp; ROW() - 1) ,"")</f>
        <v/>
      </c>
      <c r="R204" s="19"/>
      <c r="S204" s="19" t="str">
        <f aca="true">IF(J204="-",IF(ISNUMBER(SEARCH(",", INDIRECT("B" &amp; ROW() - 1) )),1,""), "")</f>
        <v/>
      </c>
    </row>
    <row r="205" customFormat="false" ht="13.8" hidden="false" customHeight="false" outlineLevel="0" collapsed="false">
      <c r="B205" s="16"/>
      <c r="C205" s="16"/>
      <c r="D205" s="16"/>
      <c r="I205" s="18" t="str">
        <f aca="true">IF(J205 = "-", INDIRECT("C" &amp; ROW() - 1) ,"")</f>
        <v/>
      </c>
      <c r="R205" s="19"/>
      <c r="S205" s="19" t="str">
        <f aca="true">IF(J205="-",IF(ISNUMBER(SEARCH(",", INDIRECT("B" &amp; ROW() - 1) )),1,""), "")</f>
        <v/>
      </c>
    </row>
    <row r="206" customFormat="false" ht="13.8" hidden="false" customHeight="false" outlineLevel="0" collapsed="false">
      <c r="B206" s="16"/>
      <c r="C206" s="16"/>
      <c r="D206" s="16"/>
      <c r="I206" s="18" t="str">
        <f aca="true">IF(J206 = "-", INDIRECT("C" &amp; ROW() - 1) ,"")</f>
        <v/>
      </c>
      <c r="R206" s="19"/>
      <c r="S206" s="19" t="str">
        <f aca="true">IF(J206="-",IF(ISNUMBER(SEARCH(",", INDIRECT("B" &amp; ROW() - 1) )),1,""), "")</f>
        <v/>
      </c>
    </row>
    <row r="207" customFormat="false" ht="13.8" hidden="false" customHeight="false" outlineLevel="0" collapsed="false">
      <c r="B207" s="16"/>
      <c r="C207" s="16"/>
      <c r="D207" s="16"/>
      <c r="I207" s="18" t="str">
        <f aca="true">IF(J207 = "-", INDIRECT("C" &amp; ROW() - 1) ,"")</f>
        <v/>
      </c>
      <c r="R207" s="19"/>
      <c r="S207" s="19" t="str">
        <f aca="true">IF(J207="-",IF(ISNUMBER(SEARCH(",", INDIRECT("B" &amp; ROW() - 1) )),1,""), "")</f>
        <v/>
      </c>
    </row>
    <row r="208" customFormat="false" ht="13.8" hidden="false" customHeight="false" outlineLevel="0" collapsed="false">
      <c r="B208" s="16"/>
      <c r="C208" s="16"/>
      <c r="D208" s="16"/>
      <c r="I208" s="18" t="str">
        <f aca="true">IF(J208 = "-", INDIRECT("C" &amp; ROW() - 1) ,"")</f>
        <v/>
      </c>
      <c r="R208" s="19"/>
      <c r="S208" s="19" t="str">
        <f aca="true">IF(J208="-",IF(ISNUMBER(SEARCH(",", INDIRECT("B" &amp; ROW() - 1) )),1,""), "")</f>
        <v/>
      </c>
    </row>
    <row r="209" customFormat="false" ht="13.8" hidden="false" customHeight="false" outlineLevel="0" collapsed="false">
      <c r="B209" s="16"/>
      <c r="C209" s="16"/>
      <c r="D209" s="16"/>
      <c r="I209" s="18" t="str">
        <f aca="true">IF(J209 = "-", INDIRECT("C" &amp; ROW() - 1) ,"")</f>
        <v/>
      </c>
      <c r="R209" s="19"/>
      <c r="S209" s="19" t="str">
        <f aca="true">IF(J209="-",IF(ISNUMBER(SEARCH(",", INDIRECT("B" &amp; ROW() - 1) )),1,""), "")</f>
        <v/>
      </c>
    </row>
    <row r="210" customFormat="false" ht="13.8" hidden="false" customHeight="false" outlineLevel="0" collapsed="false">
      <c r="B210" s="16"/>
      <c r="C210" s="16"/>
      <c r="D210" s="16"/>
      <c r="I210" s="18" t="str">
        <f aca="true">IF(J210 = "-", INDIRECT("C" &amp; ROW() - 1) ,"")</f>
        <v/>
      </c>
      <c r="R210" s="19"/>
      <c r="S210" s="19" t="str">
        <f aca="true">IF(J210="-",IF(ISNUMBER(SEARCH(",", INDIRECT("B" &amp; ROW() - 1) )),1,""), "")</f>
        <v/>
      </c>
    </row>
    <row r="211" customFormat="false" ht="13.8" hidden="false" customHeight="false" outlineLevel="0" collapsed="false">
      <c r="B211" s="16"/>
      <c r="C211" s="16"/>
      <c r="D211" s="16"/>
      <c r="I211" s="18" t="str">
        <f aca="true">IF(J211 = "-", INDIRECT("C" &amp; ROW() - 1) ,"")</f>
        <v/>
      </c>
      <c r="R211" s="19"/>
      <c r="S211" s="19" t="str">
        <f aca="true">IF(J211="-",IF(ISNUMBER(SEARCH(",", INDIRECT("B" &amp; ROW() - 1) )),1,""), "")</f>
        <v/>
      </c>
    </row>
    <row r="212" customFormat="false" ht="13.8" hidden="false" customHeight="false" outlineLevel="0" collapsed="false">
      <c r="B212" s="16"/>
      <c r="C212" s="16"/>
      <c r="D212" s="16"/>
      <c r="I212" s="18" t="str">
        <f aca="true">IF(J212 = "-", INDIRECT("C" &amp; ROW() - 1) ,"")</f>
        <v/>
      </c>
      <c r="R212" s="19"/>
      <c r="S212" s="19" t="str">
        <f aca="true">IF(J212="-",IF(ISNUMBER(SEARCH(",", INDIRECT("B" &amp; ROW() - 1) )),1,""), "")</f>
        <v/>
      </c>
    </row>
    <row r="213" customFormat="false" ht="13.8" hidden="false" customHeight="false" outlineLevel="0" collapsed="false">
      <c r="B213" s="16"/>
      <c r="C213" s="16"/>
      <c r="D213" s="16"/>
      <c r="I213" s="18" t="str">
        <f aca="true">IF(J213 = "-", INDIRECT("C" &amp; ROW() - 1) ,"")</f>
        <v/>
      </c>
      <c r="R213" s="19"/>
      <c r="S213" s="19" t="str">
        <f aca="true">IF(J213="-",IF(ISNUMBER(SEARCH(",", INDIRECT("B" &amp; ROW() - 1) )),1,""), "")</f>
        <v/>
      </c>
    </row>
    <row r="214" customFormat="false" ht="13.8" hidden="false" customHeight="false" outlineLevel="0" collapsed="false">
      <c r="B214" s="16"/>
      <c r="C214" s="16"/>
      <c r="D214" s="16"/>
      <c r="I214" s="18" t="str">
        <f aca="true">IF(J214 = "-", INDIRECT("C" &amp; ROW() - 1) ,"")</f>
        <v/>
      </c>
      <c r="R214" s="19"/>
      <c r="S214" s="19" t="str">
        <f aca="true">IF(J214="-",IF(ISNUMBER(SEARCH(",", INDIRECT("B" &amp; ROW() - 1) )),1,""), "")</f>
        <v/>
      </c>
    </row>
    <row r="215" customFormat="false" ht="13.8" hidden="false" customHeight="false" outlineLevel="0" collapsed="false">
      <c r="B215" s="16"/>
      <c r="C215" s="16"/>
      <c r="D215" s="16"/>
      <c r="I215" s="18" t="str">
        <f aca="true">IF(J215 = "-", INDIRECT("C" &amp; ROW() - 1) ,"")</f>
        <v/>
      </c>
      <c r="R215" s="19"/>
      <c r="S215" s="19" t="str">
        <f aca="true">IF(J215="-",IF(ISNUMBER(SEARCH(",", INDIRECT("B" &amp; ROW() - 1) )),1,""), "")</f>
        <v/>
      </c>
    </row>
    <row r="216" customFormat="false" ht="13.8" hidden="false" customHeight="false" outlineLevel="0" collapsed="false">
      <c r="B216" s="16"/>
      <c r="C216" s="16"/>
      <c r="D216" s="16"/>
      <c r="I216" s="18" t="str">
        <f aca="true">IF(J216 = "-", INDIRECT("C" &amp; ROW() - 1) ,"")</f>
        <v/>
      </c>
      <c r="R216" s="19"/>
      <c r="S216" s="19" t="str">
        <f aca="true">IF(J216="-",IF(ISNUMBER(SEARCH(",", INDIRECT("B" &amp; ROW() - 1) )),1,""), "")</f>
        <v/>
      </c>
    </row>
    <row r="217" customFormat="false" ht="13.8" hidden="false" customHeight="false" outlineLevel="0" collapsed="false">
      <c r="B217" s="16"/>
      <c r="C217" s="16"/>
      <c r="D217" s="16"/>
      <c r="I217" s="18" t="str">
        <f aca="true">IF(J217 = "-", INDIRECT("C" &amp; ROW() - 1) ,"")</f>
        <v/>
      </c>
      <c r="R217" s="19"/>
      <c r="S217" s="19" t="str">
        <f aca="true">IF(J217="-",IF(ISNUMBER(SEARCH(",", INDIRECT("B" &amp; ROW() - 1) )),1,""), "")</f>
        <v/>
      </c>
    </row>
    <row r="218" customFormat="false" ht="13.8" hidden="false" customHeight="false" outlineLevel="0" collapsed="false">
      <c r="B218" s="16"/>
      <c r="C218" s="16"/>
      <c r="D218" s="16"/>
      <c r="I218" s="18" t="str">
        <f aca="true">IF(J218 = "-", INDIRECT("C" &amp; ROW() - 1) ,"")</f>
        <v/>
      </c>
      <c r="R218" s="19"/>
      <c r="S218" s="19" t="str">
        <f aca="true">IF(J218="-",IF(ISNUMBER(SEARCH(",", INDIRECT("B" &amp; ROW() - 1) )),1,""), "")</f>
        <v/>
      </c>
    </row>
    <row r="219" customFormat="false" ht="13.8" hidden="false" customHeight="false" outlineLevel="0" collapsed="false">
      <c r="B219" s="16"/>
      <c r="C219" s="16"/>
      <c r="D219" s="16"/>
      <c r="I219" s="18" t="str">
        <f aca="true">IF(J219 = "-", INDIRECT("C" &amp; ROW() - 1) ,"")</f>
        <v/>
      </c>
      <c r="R219" s="19"/>
      <c r="S219" s="19" t="str">
        <f aca="true">IF(J219="-",IF(ISNUMBER(SEARCH(",", INDIRECT("B" &amp; ROW() - 1) )),1,""), "")</f>
        <v/>
      </c>
    </row>
    <row r="220" customFormat="false" ht="13.8" hidden="false" customHeight="false" outlineLevel="0" collapsed="false">
      <c r="B220" s="16"/>
      <c r="C220" s="16"/>
      <c r="D220" s="16"/>
      <c r="I220" s="18" t="str">
        <f aca="true">IF(J220 = "-", INDIRECT("C" &amp; ROW() - 1) ,"")</f>
        <v/>
      </c>
      <c r="R220" s="19"/>
      <c r="S220" s="19" t="str">
        <f aca="true">IF(J220="-",IF(ISNUMBER(SEARCH(",", INDIRECT("B" &amp; ROW() - 1) )),1,""), "")</f>
        <v/>
      </c>
    </row>
    <row r="221" customFormat="false" ht="13.8" hidden="false" customHeight="false" outlineLevel="0" collapsed="false">
      <c r="B221" s="16"/>
      <c r="C221" s="16"/>
      <c r="D221" s="16"/>
      <c r="I221" s="18" t="str">
        <f aca="true">IF(J221 = "-", INDIRECT("C" &amp; ROW() - 1) ,"")</f>
        <v/>
      </c>
      <c r="R221" s="19"/>
      <c r="S221" s="19" t="str">
        <f aca="true">IF(J221="-",IF(ISNUMBER(SEARCH(",", INDIRECT("B" &amp; ROW() - 1) )),1,""), "")</f>
        <v/>
      </c>
    </row>
    <row r="222" customFormat="false" ht="13.8" hidden="false" customHeight="false" outlineLevel="0" collapsed="false">
      <c r="B222" s="16"/>
      <c r="C222" s="16"/>
      <c r="D222" s="16"/>
      <c r="I222" s="18" t="str">
        <f aca="true">IF(J222 = "-", INDIRECT("C" &amp; ROW() - 1) ,"")</f>
        <v/>
      </c>
      <c r="R222" s="19"/>
      <c r="S222" s="19" t="str">
        <f aca="true">IF(J222="-",IF(ISNUMBER(SEARCH(",", INDIRECT("B" &amp; ROW() - 1) )),1,""), "")</f>
        <v/>
      </c>
    </row>
    <row r="223" customFormat="false" ht="13.8" hidden="false" customHeight="false" outlineLevel="0" collapsed="false">
      <c r="B223" s="16"/>
      <c r="C223" s="16"/>
      <c r="D223" s="16"/>
      <c r="I223" s="18" t="str">
        <f aca="true">IF(J223 = "-", INDIRECT("C" &amp; ROW() - 1) ,"")</f>
        <v/>
      </c>
      <c r="R223" s="19"/>
      <c r="S223" s="19" t="str">
        <f aca="true">IF(J223="-",IF(ISNUMBER(SEARCH(",", INDIRECT("B" &amp; ROW() - 1) )),1,""), "")</f>
        <v/>
      </c>
    </row>
    <row r="224" customFormat="false" ht="13.8" hidden="false" customHeight="false" outlineLevel="0" collapsed="false">
      <c r="B224" s="16"/>
      <c r="C224" s="16"/>
      <c r="D224" s="16"/>
      <c r="I224" s="18" t="str">
        <f aca="true">IF(J224 = "-", INDIRECT("C" &amp; ROW() - 1) ,"")</f>
        <v/>
      </c>
      <c r="R224" s="19"/>
      <c r="S224" s="19" t="str">
        <f aca="true">IF(J224="-",IF(ISNUMBER(SEARCH(",", INDIRECT("B" &amp; ROW() - 1) )),1,""), "")</f>
        <v/>
      </c>
    </row>
    <row r="225" customFormat="false" ht="13.8" hidden="false" customHeight="false" outlineLevel="0" collapsed="false">
      <c r="B225" s="16"/>
      <c r="C225" s="16"/>
      <c r="D225" s="16"/>
      <c r="I225" s="18" t="str">
        <f aca="true">IF(J225 = "-", INDIRECT("C" &amp; ROW() - 1) ,"")</f>
        <v/>
      </c>
      <c r="R225" s="19"/>
      <c r="S225" s="19" t="str">
        <f aca="true">IF(J225="-",IF(ISNUMBER(SEARCH(",", INDIRECT("B" &amp; ROW() - 1) )),1,""), "")</f>
        <v/>
      </c>
    </row>
    <row r="226" customFormat="false" ht="13.8" hidden="false" customHeight="false" outlineLevel="0" collapsed="false">
      <c r="B226" s="16"/>
      <c r="C226" s="16"/>
      <c r="D226" s="16"/>
      <c r="I226" s="18" t="str">
        <f aca="true">IF(J226 = "-", INDIRECT("C" &amp; ROW() - 1) ,"")</f>
        <v/>
      </c>
      <c r="R226" s="19"/>
      <c r="S226" s="19" t="str">
        <f aca="true">IF(J226="-",IF(ISNUMBER(SEARCH(",", INDIRECT("B" &amp; ROW() - 1) )),1,""), "")</f>
        <v/>
      </c>
    </row>
    <row r="227" customFormat="false" ht="13.8" hidden="false" customHeight="false" outlineLevel="0" collapsed="false">
      <c r="B227" s="16"/>
      <c r="C227" s="16"/>
      <c r="D227" s="16"/>
      <c r="I227" s="18" t="str">
        <f aca="true">IF(J227 = "-", INDIRECT("C" &amp; ROW() - 1) ,"")</f>
        <v/>
      </c>
      <c r="R227" s="19"/>
      <c r="S227" s="19" t="str">
        <f aca="true">IF(J227="-",IF(ISNUMBER(SEARCH(",", INDIRECT("B" &amp; ROW() - 1) )),1,""), "")</f>
        <v/>
      </c>
    </row>
    <row r="228" customFormat="false" ht="13.8" hidden="false" customHeight="false" outlineLevel="0" collapsed="false">
      <c r="B228" s="16"/>
      <c r="C228" s="16"/>
      <c r="D228" s="16"/>
      <c r="I228" s="18" t="str">
        <f aca="true">IF(J228 = "-", INDIRECT("C" &amp; ROW() - 1) ,"")</f>
        <v/>
      </c>
      <c r="R228" s="19"/>
      <c r="S228" s="19" t="str">
        <f aca="true">IF(J228="-",IF(ISNUMBER(SEARCH(",", INDIRECT("B" &amp; ROW() - 1) )),1,""), "")</f>
        <v/>
      </c>
    </row>
    <row r="229" customFormat="false" ht="13.8" hidden="false" customHeight="false" outlineLevel="0" collapsed="false">
      <c r="B229" s="16"/>
      <c r="C229" s="16"/>
      <c r="D229" s="16"/>
      <c r="I229" s="18" t="str">
        <f aca="true">IF(J229 = "-", INDIRECT("C" &amp; ROW() - 1) ,"")</f>
        <v/>
      </c>
      <c r="R229" s="19"/>
      <c r="S229" s="19" t="str">
        <f aca="true">IF(J229="-",IF(ISNUMBER(SEARCH(",", INDIRECT("B" &amp; ROW() - 1) )),1,""), "")</f>
        <v/>
      </c>
    </row>
    <row r="230" customFormat="false" ht="13.8" hidden="false" customHeight="false" outlineLevel="0" collapsed="false">
      <c r="B230" s="16"/>
      <c r="C230" s="16"/>
      <c r="D230" s="16"/>
      <c r="I230" s="18" t="str">
        <f aca="true">IF(J230 = "-", INDIRECT("C" &amp; ROW() - 1) ,"")</f>
        <v/>
      </c>
      <c r="R230" s="19"/>
      <c r="S230" s="19"/>
    </row>
    <row r="231" customFormat="false" ht="13.8" hidden="false" customHeight="false" outlineLevel="0" collapsed="false">
      <c r="B231" s="16"/>
      <c r="C231" s="16"/>
      <c r="D231" s="16"/>
      <c r="I231" s="18" t="str">
        <f aca="true">IF(J231 = "-", INDIRECT("C" &amp; ROW() - 1) ,"")</f>
        <v/>
      </c>
      <c r="R231" s="19"/>
      <c r="S231" s="19"/>
    </row>
    <row r="232" customFormat="false" ht="13.8" hidden="false" customHeight="false" outlineLevel="0" collapsed="false">
      <c r="B232" s="16"/>
      <c r="C232" s="16"/>
      <c r="D232" s="16"/>
      <c r="I232" s="18" t="str">
        <f aca="true">IF(J232 = "-", INDIRECT("C" &amp; ROW() - 1) ,"")</f>
        <v/>
      </c>
      <c r="R232" s="19"/>
      <c r="S232" s="19"/>
    </row>
    <row r="233" customFormat="false" ht="13.8" hidden="false" customHeight="false" outlineLevel="0" collapsed="false">
      <c r="B233" s="16"/>
      <c r="C233" s="16"/>
      <c r="D233" s="16"/>
      <c r="I233" s="18" t="str">
        <f aca="true">IF(J233 = "-", INDIRECT("C" &amp; ROW() - 1) ,"")</f>
        <v/>
      </c>
      <c r="R233" s="19"/>
      <c r="S233" s="19"/>
    </row>
    <row r="234" customFormat="false" ht="13.8" hidden="false" customHeight="false" outlineLevel="0" collapsed="false">
      <c r="B234" s="16"/>
      <c r="C234" s="16"/>
      <c r="D234" s="16"/>
      <c r="I234" s="18" t="str">
        <f aca="true">IF(J234 = "-", INDIRECT("C" &amp; ROW() - 1) ,"")</f>
        <v/>
      </c>
      <c r="R234" s="19"/>
      <c r="S234" s="19"/>
    </row>
    <row r="235" customFormat="false" ht="13.8" hidden="false" customHeight="false" outlineLevel="0" collapsed="false">
      <c r="B235" s="16"/>
      <c r="C235" s="16"/>
      <c r="D235" s="16"/>
      <c r="I235" s="18" t="str">
        <f aca="true">IF(J235 = "-", INDIRECT("C" &amp; ROW() - 1) ,"")</f>
        <v/>
      </c>
      <c r="R235" s="19"/>
      <c r="S235" s="19"/>
    </row>
    <row r="236" customFormat="false" ht="13.8" hidden="false" customHeight="false" outlineLevel="0" collapsed="false">
      <c r="B236" s="16"/>
      <c r="C236" s="16"/>
      <c r="D236" s="16"/>
      <c r="I236" s="18" t="str">
        <f aca="true">IF(J236 = "-", INDIRECT("C" &amp; ROW() - 1) ,"")</f>
        <v/>
      </c>
      <c r="R236" s="19"/>
      <c r="S236" s="19"/>
    </row>
    <row r="237" customFormat="false" ht="13.8" hidden="false" customHeight="false" outlineLevel="0" collapsed="false">
      <c r="B237" s="16"/>
      <c r="C237" s="16"/>
      <c r="D237" s="16"/>
      <c r="I237" s="18" t="str">
        <f aca="true">IF(J237 = "-", INDIRECT("C" &amp; ROW() - 1) ,"")</f>
        <v/>
      </c>
      <c r="R237" s="19"/>
      <c r="S237" s="19"/>
    </row>
    <row r="238" customFormat="false" ht="13.8" hidden="false" customHeight="false" outlineLevel="0" collapsed="false">
      <c r="B238" s="16"/>
      <c r="C238" s="16"/>
      <c r="D238" s="16"/>
      <c r="I238" s="18" t="str">
        <f aca="true">IF(J238 = "-", INDIRECT("C" &amp; ROW() - 1) ,"")</f>
        <v/>
      </c>
      <c r="R238" s="19"/>
      <c r="S238" s="19"/>
    </row>
    <row r="239" customFormat="false" ht="13.8" hidden="false" customHeight="false" outlineLevel="0" collapsed="false">
      <c r="B239" s="16"/>
      <c r="C239" s="16"/>
      <c r="D239" s="16"/>
      <c r="I239" s="18" t="str">
        <f aca="true">IF(J239 = "-", INDIRECT("C" &amp; ROW() - 1) ,"")</f>
        <v/>
      </c>
      <c r="R239" s="19"/>
      <c r="S239" s="19"/>
    </row>
    <row r="240" customFormat="false" ht="13.8" hidden="false" customHeight="false" outlineLevel="0" collapsed="false">
      <c r="B240" s="16"/>
      <c r="C240" s="16"/>
      <c r="D240" s="16"/>
      <c r="I240" s="18" t="str">
        <f aca="true">IF(J240 = "-", INDIRECT("C" &amp; ROW() - 1) ,"")</f>
        <v/>
      </c>
      <c r="R240" s="19"/>
      <c r="S240" s="19"/>
    </row>
    <row r="241" customFormat="false" ht="13.8" hidden="false" customHeight="false" outlineLevel="0" collapsed="false">
      <c r="B241" s="16"/>
      <c r="C241" s="16"/>
      <c r="D241" s="16"/>
      <c r="I241" s="18" t="str">
        <f aca="true">IF(J241 = "-", INDIRECT("C" &amp; ROW() - 1) ,"")</f>
        <v/>
      </c>
      <c r="R241" s="19"/>
      <c r="S241" s="19"/>
    </row>
    <row r="242" customFormat="false" ht="13.8" hidden="false" customHeight="false" outlineLevel="0" collapsed="false">
      <c r="B242" s="16"/>
      <c r="C242" s="16"/>
      <c r="D242" s="16"/>
      <c r="I242" s="18" t="str">
        <f aca="true">IF(J242 = "-", INDIRECT("C" &amp; ROW() - 1) ,"")</f>
        <v/>
      </c>
      <c r="R242" s="19"/>
      <c r="S242" s="19"/>
    </row>
    <row r="243" customFormat="false" ht="13.8" hidden="false" customHeight="false" outlineLevel="0" collapsed="false">
      <c r="B243" s="16"/>
      <c r="C243" s="16"/>
      <c r="D243" s="16"/>
      <c r="I243" s="18" t="str">
        <f aca="true">IF(J243 = "-", INDIRECT("C" &amp; ROW() - 1) ,"")</f>
        <v/>
      </c>
      <c r="R243" s="19"/>
      <c r="S243" s="19"/>
    </row>
    <row r="244" customFormat="false" ht="13.8" hidden="false" customHeight="false" outlineLevel="0" collapsed="false">
      <c r="B244" s="16"/>
      <c r="C244" s="16"/>
      <c r="D244" s="16"/>
      <c r="I244" s="18" t="str">
        <f aca="true">IF(J244 = "-", INDIRECT("C" &amp; ROW() - 1) ,"")</f>
        <v/>
      </c>
      <c r="R244" s="19"/>
      <c r="S244" s="19"/>
    </row>
    <row r="245" customFormat="false" ht="13.8" hidden="false" customHeight="false" outlineLevel="0" collapsed="false">
      <c r="B245" s="16"/>
      <c r="C245" s="16"/>
      <c r="D245" s="16"/>
      <c r="I245" s="18" t="str">
        <f aca="true">IF(J245 = "-", INDIRECT("C" &amp; ROW() - 1) ,"")</f>
        <v/>
      </c>
      <c r="R245" s="19"/>
      <c r="S245" s="19"/>
    </row>
    <row r="246" customFormat="false" ht="13.8" hidden="false" customHeight="false" outlineLevel="0" collapsed="false">
      <c r="B246" s="16"/>
      <c r="C246" s="16"/>
      <c r="D246" s="16"/>
      <c r="I246" s="18" t="str">
        <f aca="true">IF(J246 = "-", INDIRECT("C" &amp; ROW() - 1) ,"")</f>
        <v/>
      </c>
      <c r="R246" s="19"/>
      <c r="S246" s="19"/>
    </row>
    <row r="247" customFormat="false" ht="13.8" hidden="false" customHeight="false" outlineLevel="0" collapsed="false">
      <c r="B247" s="16"/>
      <c r="C247" s="16"/>
      <c r="D247" s="16"/>
      <c r="I247" s="18" t="str">
        <f aca="true">IF(J247 = "-", INDIRECT("C" &amp; ROW() - 1) ,"")</f>
        <v/>
      </c>
      <c r="R247" s="19"/>
      <c r="S247" s="19"/>
    </row>
    <row r="248" customFormat="false" ht="13.8" hidden="false" customHeight="false" outlineLevel="0" collapsed="false">
      <c r="B248" s="16"/>
      <c r="C248" s="16"/>
      <c r="D248" s="16"/>
      <c r="I248" s="18" t="str">
        <f aca="true">IF(J248 = "-", INDIRECT("C" &amp; ROW() - 1) ,"")</f>
        <v/>
      </c>
      <c r="R248" s="19"/>
      <c r="S248" s="19"/>
    </row>
    <row r="249" customFormat="false" ht="13.8" hidden="false" customHeight="false" outlineLevel="0" collapsed="false">
      <c r="B249" s="16"/>
      <c r="C249" s="16"/>
      <c r="D249" s="16"/>
      <c r="I249" s="18" t="str">
        <f aca="true">IF(J249 = "-", INDIRECT("C" &amp; ROW() - 1) ,"")</f>
        <v/>
      </c>
      <c r="R249" s="19"/>
      <c r="S249" s="19"/>
    </row>
    <row r="250" customFormat="false" ht="13.8" hidden="false" customHeight="false" outlineLevel="0" collapsed="false">
      <c r="B250" s="16"/>
      <c r="C250" s="16"/>
      <c r="D250" s="16"/>
      <c r="I250" s="18" t="str">
        <f aca="true">IF(J250 = "-", INDIRECT("C" &amp; ROW() - 1) ,"")</f>
        <v/>
      </c>
      <c r="R250" s="19"/>
      <c r="S250" s="19"/>
    </row>
    <row r="251" customFormat="false" ht="13.8" hidden="false" customHeight="false" outlineLevel="0" collapsed="false">
      <c r="B251" s="16"/>
      <c r="C251" s="16"/>
      <c r="D251" s="16"/>
      <c r="I251" s="18" t="str">
        <f aca="true">IF(J251 = "-", INDIRECT("C" &amp; ROW() - 1) ,"")</f>
        <v/>
      </c>
      <c r="R251" s="19"/>
      <c r="S251" s="19"/>
    </row>
    <row r="252" customFormat="false" ht="13.8" hidden="false" customHeight="false" outlineLevel="0" collapsed="false">
      <c r="B252" s="16"/>
      <c r="C252" s="16"/>
      <c r="D252" s="16"/>
      <c r="I252" s="18" t="str">
        <f aca="true">IF(J252 = "-", INDIRECT("C" &amp; ROW() - 1) ,"")</f>
        <v/>
      </c>
      <c r="R252" s="19"/>
      <c r="S252" s="19"/>
    </row>
    <row r="253" customFormat="false" ht="13.8" hidden="false" customHeight="false" outlineLevel="0" collapsed="false">
      <c r="B253" s="16"/>
      <c r="C253" s="16"/>
      <c r="D253" s="16"/>
      <c r="I253" s="18" t="str">
        <f aca="true">IF(J253 = "-", INDIRECT("C" &amp; ROW() - 1) ,"")</f>
        <v/>
      </c>
      <c r="R253" s="19"/>
      <c r="S253" s="19"/>
    </row>
    <row r="254" customFormat="false" ht="13.8" hidden="false" customHeight="false" outlineLevel="0" collapsed="false">
      <c r="B254" s="16"/>
      <c r="C254" s="16"/>
      <c r="D254" s="16"/>
      <c r="I254" s="18" t="str">
        <f aca="true">IF(J254 = "-", INDIRECT("C" &amp; ROW() - 1) ,"")</f>
        <v/>
      </c>
      <c r="R254" s="19"/>
      <c r="S254" s="19"/>
    </row>
    <row r="255" customFormat="false" ht="13.8" hidden="false" customHeight="false" outlineLevel="0" collapsed="false">
      <c r="B255" s="16"/>
      <c r="C255" s="16"/>
      <c r="D255" s="16"/>
      <c r="I255" s="18" t="str">
        <f aca="true">IF(J255 = "-", INDIRECT("C" &amp; ROW() - 1) ,"")</f>
        <v/>
      </c>
      <c r="R255" s="19"/>
      <c r="S255" s="19"/>
    </row>
    <row r="256" customFormat="false" ht="13.8" hidden="false" customHeight="false" outlineLevel="0" collapsed="false">
      <c r="B256" s="16"/>
      <c r="C256" s="16"/>
      <c r="D256" s="16"/>
      <c r="I256" s="18" t="str">
        <f aca="true">IF(J256 = "-", INDIRECT("C" &amp; ROW() - 1) ,"")</f>
        <v/>
      </c>
      <c r="R256" s="19"/>
      <c r="S256" s="19"/>
    </row>
    <row r="257" customFormat="false" ht="13.8" hidden="false" customHeight="false" outlineLevel="0" collapsed="false">
      <c r="B257" s="16"/>
      <c r="C257" s="16"/>
      <c r="D257" s="16"/>
      <c r="I257" s="18" t="str">
        <f aca="true">IF(J257 = "-", INDIRECT("C" &amp; ROW() - 1) ,"")</f>
        <v/>
      </c>
      <c r="R257" s="19"/>
      <c r="S257" s="19"/>
    </row>
    <row r="258" customFormat="false" ht="13.8" hidden="false" customHeight="false" outlineLevel="0" collapsed="false">
      <c r="B258" s="16"/>
      <c r="C258" s="16"/>
      <c r="D258" s="16"/>
      <c r="I258" s="18" t="str">
        <f aca="true">IF(J258 = "-", INDIRECT("C" &amp; ROW() - 1) ,"")</f>
        <v/>
      </c>
      <c r="R258" s="19"/>
      <c r="S258" s="19"/>
    </row>
    <row r="259" customFormat="false" ht="13.8" hidden="false" customHeight="false" outlineLevel="0" collapsed="false">
      <c r="B259" s="16"/>
      <c r="C259" s="16"/>
      <c r="D259" s="16"/>
      <c r="I259" s="18" t="str">
        <f aca="true">IF(J259 = "-", INDIRECT("C" &amp; ROW() - 1) ,"")</f>
        <v/>
      </c>
      <c r="R259" s="19"/>
      <c r="S259" s="19"/>
    </row>
    <row r="260" customFormat="false" ht="13.8" hidden="false" customHeight="false" outlineLevel="0" collapsed="false">
      <c r="B260" s="16"/>
      <c r="C260" s="16"/>
      <c r="D260" s="16"/>
      <c r="I260" s="18" t="str">
        <f aca="true">IF(J260 = "-", INDIRECT("C" &amp; ROW() - 1) ,"")</f>
        <v/>
      </c>
      <c r="R260" s="19"/>
      <c r="S260" s="19"/>
    </row>
    <row r="261" customFormat="false" ht="13.8" hidden="false" customHeight="false" outlineLevel="0" collapsed="false">
      <c r="B261" s="16"/>
      <c r="C261" s="16"/>
      <c r="D261" s="16"/>
      <c r="I261" s="18" t="str">
        <f aca="true">IF(J261 = "-", INDIRECT("C" &amp; ROW() - 1) ,"")</f>
        <v/>
      </c>
      <c r="R261" s="19"/>
      <c r="S261" s="19"/>
    </row>
    <row r="262" customFormat="false" ht="13.8" hidden="false" customHeight="false" outlineLevel="0" collapsed="false">
      <c r="B262" s="16"/>
      <c r="C262" s="16"/>
      <c r="D262" s="16"/>
      <c r="I262" s="18" t="str">
        <f aca="true">IF(J262 = "-", INDIRECT("C" &amp; ROW() - 1) ,"")</f>
        <v/>
      </c>
      <c r="R262" s="19"/>
      <c r="S262" s="19"/>
    </row>
    <row r="263" customFormat="false" ht="13.8" hidden="false" customHeight="false" outlineLevel="0" collapsed="false">
      <c r="B263" s="16"/>
      <c r="C263" s="16"/>
      <c r="D263" s="16"/>
      <c r="I263" s="18" t="str">
        <f aca="true">IF(J263 = "-", INDIRECT("C" &amp; ROW() - 1) ,"")</f>
        <v/>
      </c>
      <c r="R263" s="19"/>
      <c r="S263" s="19"/>
    </row>
    <row r="264" customFormat="false" ht="13.8" hidden="false" customHeight="false" outlineLevel="0" collapsed="false">
      <c r="B264" s="16"/>
      <c r="C264" s="16"/>
      <c r="D264" s="16"/>
      <c r="I264" s="18" t="str">
        <f aca="true">IF(J264 = "-", INDIRECT("C" &amp; ROW() - 1) ,"")</f>
        <v/>
      </c>
      <c r="R264" s="19"/>
      <c r="S264" s="19"/>
    </row>
    <row r="265" customFormat="false" ht="13.8" hidden="false" customHeight="false" outlineLevel="0" collapsed="false">
      <c r="B265" s="16"/>
      <c r="C265" s="16"/>
      <c r="D265" s="16"/>
      <c r="I265" s="18" t="str">
        <f aca="true">IF(J265 = "-", INDIRECT("C" &amp; ROW() - 1) ,"")</f>
        <v/>
      </c>
      <c r="R265" s="19"/>
      <c r="S265" s="19"/>
    </row>
    <row r="266" customFormat="false" ht="13.8" hidden="false" customHeight="false" outlineLevel="0" collapsed="false">
      <c r="B266" s="16"/>
      <c r="C266" s="16"/>
      <c r="D266" s="16"/>
      <c r="I266" s="18" t="str">
        <f aca="true">IF(J266 = "-", INDIRECT("C" &amp; ROW() - 1) ,"")</f>
        <v/>
      </c>
      <c r="R266" s="19"/>
      <c r="S266" s="19"/>
    </row>
    <row r="267" customFormat="false" ht="13.8" hidden="false" customHeight="false" outlineLevel="0" collapsed="false">
      <c r="B267" s="16"/>
      <c r="C267" s="16"/>
      <c r="D267" s="16"/>
      <c r="I267" s="18" t="str">
        <f aca="true">IF(J267 = "-", INDIRECT("C" &amp; ROW() - 1) ,"")</f>
        <v/>
      </c>
      <c r="R267" s="19"/>
      <c r="S267" s="19"/>
    </row>
    <row r="268" customFormat="false" ht="13.8" hidden="false" customHeight="false" outlineLevel="0" collapsed="false">
      <c r="B268" s="16"/>
      <c r="C268" s="16"/>
      <c r="D268" s="16"/>
      <c r="I268" s="18" t="str">
        <f aca="true">IF(J268 = "-", INDIRECT("C" &amp; ROW() - 1) ,"")</f>
        <v/>
      </c>
    </row>
    <row r="269" customFormat="false" ht="13.8" hidden="false" customHeight="false" outlineLevel="0" collapsed="false">
      <c r="B269" s="16"/>
      <c r="C269" s="16"/>
      <c r="D269" s="16"/>
      <c r="I269" s="18" t="str">
        <f aca="true">IF(J269 = "-", INDIRECT("C" &amp; ROW() - 1) ,"")</f>
        <v/>
      </c>
    </row>
    <row r="270" customFormat="false" ht="13.8" hidden="false" customHeight="false" outlineLevel="0" collapsed="false">
      <c r="B270" s="16"/>
      <c r="C270" s="16"/>
      <c r="D270" s="16"/>
      <c r="I270" s="18" t="str">
        <f aca="true">IF(J270 = "-", INDIRECT("C" &amp; ROW() - 1) ,"")</f>
        <v/>
      </c>
    </row>
    <row r="271" customFormat="false" ht="13.8" hidden="false" customHeight="false" outlineLevel="0" collapsed="false">
      <c r="B271" s="16"/>
      <c r="C271" s="16"/>
      <c r="D271" s="16"/>
      <c r="I271" s="18" t="str">
        <f aca="true">IF(J271 = "-", INDIRECT("C" &amp; ROW() - 1) ,"")</f>
        <v/>
      </c>
    </row>
    <row r="272" customFormat="false" ht="13.8" hidden="false" customHeight="false" outlineLevel="0" collapsed="false">
      <c r="B272" s="16"/>
      <c r="C272" s="16"/>
      <c r="D272" s="16"/>
      <c r="I272" s="18" t="str">
        <f aca="true">IF(J272 = "-", INDIRECT("C" &amp; ROW() - 1) ,"")</f>
        <v/>
      </c>
    </row>
    <row r="273" customFormat="false" ht="13.8" hidden="false" customHeight="false" outlineLevel="0" collapsed="false">
      <c r="B273" s="16"/>
      <c r="C273" s="16"/>
      <c r="D273" s="16"/>
      <c r="I273" s="18" t="str">
        <f aca="true">IF(J273 = "-", INDIRECT("C" &amp; ROW() - 1) ,"")</f>
        <v/>
      </c>
    </row>
    <row r="274" customFormat="false" ht="13.8" hidden="false" customHeight="false" outlineLevel="0" collapsed="false">
      <c r="B274" s="16"/>
      <c r="C274" s="16"/>
      <c r="D274" s="16"/>
      <c r="I274" s="18" t="str">
        <f aca="true">IF(J274 = "-", INDIRECT("C" &amp; ROW() - 1) ,"")</f>
        <v/>
      </c>
    </row>
    <row r="275" customFormat="false" ht="13.8" hidden="false" customHeight="false" outlineLevel="0" collapsed="false">
      <c r="B275" s="16"/>
      <c r="C275" s="16"/>
      <c r="D275" s="16"/>
      <c r="I275" s="18" t="str">
        <f aca="true">IF(J275 = "-", INDIRECT("C" &amp; ROW() - 1) ,"")</f>
        <v/>
      </c>
    </row>
    <row r="276" customFormat="false" ht="13.8" hidden="false" customHeight="false" outlineLevel="0" collapsed="false">
      <c r="B276" s="16"/>
      <c r="C276" s="16"/>
      <c r="D276" s="16"/>
      <c r="I276" s="18" t="str">
        <f aca="true">IF(J276 = "-", INDIRECT("C" &amp; ROW() - 1) ,"")</f>
        <v/>
      </c>
    </row>
    <row r="277" customFormat="false" ht="13.8" hidden="false" customHeight="false" outlineLevel="0" collapsed="false">
      <c r="B277" s="16"/>
      <c r="C277" s="16"/>
      <c r="D277" s="16"/>
      <c r="I277" s="18" t="str">
        <f aca="true">IF(J277 = "-", INDIRECT("C" &amp; ROW() - 1) ,"")</f>
        <v/>
      </c>
    </row>
    <row r="278" customFormat="false" ht="13.8" hidden="false" customHeight="false" outlineLevel="0" collapsed="false">
      <c r="B278" s="16"/>
      <c r="C278" s="16"/>
      <c r="D278" s="16"/>
      <c r="I278" s="18" t="str">
        <f aca="true">IF(J278 = "-", INDIRECT("C" &amp; ROW() - 1) ,"")</f>
        <v/>
      </c>
    </row>
    <row r="279" customFormat="false" ht="13.8" hidden="false" customHeight="false" outlineLevel="0" collapsed="false">
      <c r="B279" s="16"/>
      <c r="C279" s="16"/>
      <c r="D279" s="16"/>
      <c r="I279" s="18" t="str">
        <f aca="true">IF(J279 = "-", INDIRECT("C" &amp; ROW() - 1) ,"")</f>
        <v/>
      </c>
    </row>
    <row r="280" customFormat="false" ht="13.8" hidden="false" customHeight="false" outlineLevel="0" collapsed="false">
      <c r="B280" s="16"/>
      <c r="C280" s="16"/>
      <c r="D280" s="16"/>
      <c r="I280" s="18" t="str">
        <f aca="true">IF(J280 = "-", INDIRECT("C" &amp; ROW() - 1) ,"")</f>
        <v/>
      </c>
    </row>
    <row r="281" customFormat="false" ht="13.8" hidden="false" customHeight="false" outlineLevel="0" collapsed="false">
      <c r="B281" s="16"/>
      <c r="C281" s="16"/>
      <c r="D281" s="16"/>
      <c r="I281" s="18" t="str">
        <f aca="true">IF(J281 = "-", INDIRECT("C" &amp; ROW() - 1) ,"")</f>
        <v/>
      </c>
    </row>
    <row r="282" customFormat="false" ht="13.8" hidden="false" customHeight="false" outlineLevel="0" collapsed="false">
      <c r="B282" s="16"/>
      <c r="C282" s="16"/>
      <c r="D282" s="16"/>
      <c r="I282" s="18" t="str">
        <f aca="true">IF(J282 = "-", INDIRECT("C" &amp; ROW() - 1) ,"")</f>
        <v/>
      </c>
    </row>
    <row r="283" customFormat="false" ht="13.8" hidden="false" customHeight="false" outlineLevel="0" collapsed="false">
      <c r="B283" s="16"/>
      <c r="C283" s="16"/>
      <c r="D283" s="16"/>
      <c r="I283" s="18" t="str">
        <f aca="true">IF(J283 = "-", INDIRECT("C" &amp; ROW() - 1) ,"")</f>
        <v/>
      </c>
    </row>
    <row r="284" customFormat="false" ht="13.8" hidden="false" customHeight="false" outlineLevel="0" collapsed="false">
      <c r="B284" s="16"/>
      <c r="C284" s="16"/>
      <c r="D284" s="16"/>
      <c r="I284" s="18" t="str">
        <f aca="true">IF(J284 = "-", INDIRECT("C" &amp; ROW() - 1) ,"")</f>
        <v/>
      </c>
    </row>
    <row r="285" customFormat="false" ht="13.8" hidden="false" customHeight="false" outlineLevel="0" collapsed="false">
      <c r="B285" s="16"/>
      <c r="C285" s="16"/>
      <c r="D285" s="16"/>
      <c r="I285" s="18" t="str">
        <f aca="true">IF(J285 = "-", INDIRECT("C" &amp; ROW() - 1) ,"")</f>
        <v/>
      </c>
    </row>
    <row r="286" customFormat="false" ht="13.8" hidden="false" customHeight="false" outlineLevel="0" collapsed="false">
      <c r="B286" s="16"/>
      <c r="C286" s="16"/>
      <c r="D286" s="16"/>
      <c r="I286" s="18" t="str">
        <f aca="true">IF(J286 = "-", INDIRECT("C" &amp; ROW() - 1) ,"")</f>
        <v/>
      </c>
    </row>
    <row r="287" customFormat="false" ht="13.8" hidden="false" customHeight="false" outlineLevel="0" collapsed="false">
      <c r="B287" s="16"/>
      <c r="C287" s="16"/>
      <c r="D287" s="16"/>
      <c r="I287" s="18" t="str">
        <f aca="true">IF(J287 = "-", INDIRECT("C" &amp; ROW() - 1) ,"")</f>
        <v/>
      </c>
    </row>
    <row r="288" customFormat="false" ht="13.8" hidden="false" customHeight="false" outlineLevel="0" collapsed="false">
      <c r="B288" s="16"/>
      <c r="C288" s="16"/>
      <c r="D288" s="16"/>
      <c r="I288" s="18" t="str">
        <f aca="true">IF(J288 = "-", INDIRECT("C" &amp; ROW() - 1) ,"")</f>
        <v/>
      </c>
    </row>
    <row r="289" customFormat="false" ht="13.8" hidden="false" customHeight="false" outlineLevel="0" collapsed="false">
      <c r="B289" s="16"/>
      <c r="C289" s="16"/>
      <c r="D289" s="16"/>
      <c r="I289" s="18" t="str">
        <f aca="true">IF(J289 = "-", INDIRECT("C" &amp; ROW() - 1) ,"")</f>
        <v/>
      </c>
    </row>
    <row r="290" customFormat="false" ht="13.8" hidden="false" customHeight="false" outlineLevel="0" collapsed="false">
      <c r="B290" s="16"/>
      <c r="C290" s="16"/>
      <c r="D290" s="16"/>
      <c r="I290" s="18" t="str">
        <f aca="true">IF(J290 = "-", INDIRECT("C" &amp; ROW() - 1) ,"")</f>
        <v/>
      </c>
    </row>
    <row r="291" customFormat="false" ht="13.8" hidden="false" customHeight="false" outlineLevel="0" collapsed="false">
      <c r="B291" s="16"/>
      <c r="C291" s="16"/>
      <c r="D291" s="16"/>
      <c r="I291" s="18" t="str">
        <f aca="true">IF(J291 = "-", INDIRECT("C" &amp; ROW() - 1) ,"")</f>
        <v/>
      </c>
    </row>
    <row r="292" customFormat="false" ht="13.8" hidden="false" customHeight="false" outlineLevel="0" collapsed="false">
      <c r="B292" s="16"/>
      <c r="C292" s="16"/>
      <c r="D292" s="16"/>
      <c r="I292" s="18" t="str">
        <f aca="true">IF(J292 = "-", INDIRECT("C" &amp; ROW() - 1) ,"")</f>
        <v/>
      </c>
    </row>
    <row r="293" customFormat="false" ht="13.8" hidden="false" customHeight="false" outlineLevel="0" collapsed="false">
      <c r="B293" s="16"/>
      <c r="C293" s="16"/>
      <c r="D293" s="16"/>
      <c r="I293" s="18" t="str">
        <f aca="true">IF(J293 = "-", INDIRECT("C" &amp; ROW() - 1) ,"")</f>
        <v/>
      </c>
    </row>
    <row r="294" customFormat="false" ht="13.8" hidden="false" customHeight="false" outlineLevel="0" collapsed="false">
      <c r="B294" s="16"/>
      <c r="C294" s="16"/>
      <c r="D294" s="16"/>
      <c r="I294" s="18" t="str">
        <f aca="true">IF(J294 = "-", INDIRECT("C" &amp; ROW() - 1) ,"")</f>
        <v/>
      </c>
    </row>
    <row r="295" customFormat="false" ht="13.8" hidden="false" customHeight="false" outlineLevel="0" collapsed="false">
      <c r="B295" s="16"/>
      <c r="C295" s="16"/>
      <c r="D295" s="16"/>
      <c r="I295" s="18" t="str">
        <f aca="true">IF(J295 = "-", INDIRECT("C" &amp; ROW() - 1) ,"")</f>
        <v/>
      </c>
    </row>
    <row r="296" customFormat="false" ht="13.8" hidden="false" customHeight="false" outlineLevel="0" collapsed="false">
      <c r="B296" s="16"/>
      <c r="C296" s="16"/>
      <c r="D296" s="16"/>
      <c r="I296" s="18" t="str">
        <f aca="true">IF(J296 = "-", INDIRECT("C" &amp; ROW() - 1) ,"")</f>
        <v/>
      </c>
    </row>
    <row r="297" customFormat="false" ht="13.8" hidden="false" customHeight="false" outlineLevel="0" collapsed="false">
      <c r="B297" s="16"/>
      <c r="C297" s="16"/>
      <c r="D297" s="16"/>
      <c r="I297" s="18" t="str">
        <f aca="true">IF(J297 = "-", INDIRECT("C" &amp; ROW() - 1) ,"")</f>
        <v/>
      </c>
    </row>
    <row r="298" customFormat="false" ht="13.8" hidden="false" customHeight="false" outlineLevel="0" collapsed="false">
      <c r="B298" s="16"/>
      <c r="C298" s="16"/>
      <c r="D298" s="16"/>
      <c r="I298" s="18" t="str">
        <f aca="true">IF(J298 = "-", INDIRECT("C" &amp; ROW() - 1) ,"")</f>
        <v/>
      </c>
    </row>
    <row r="299" customFormat="false" ht="13.8" hidden="false" customHeight="false" outlineLevel="0" collapsed="false">
      <c r="B299" s="16"/>
      <c r="C299" s="16"/>
      <c r="D299" s="16"/>
      <c r="I299" s="18" t="str">
        <f aca="true">IF(J299 = "-", INDIRECT("C" &amp; ROW() - 1) ,"")</f>
        <v/>
      </c>
    </row>
    <row r="300" customFormat="false" ht="13.8" hidden="false" customHeight="false" outlineLevel="0" collapsed="false">
      <c r="B300" s="16"/>
      <c r="C300" s="16"/>
      <c r="D300" s="16"/>
      <c r="I300" s="18" t="str">
        <f aca="true">IF(J300 = "-", INDIRECT("C" &amp; ROW() - 1) ,"")</f>
        <v/>
      </c>
    </row>
    <row r="301" customFormat="false" ht="13.8" hidden="false" customHeight="false" outlineLevel="0" collapsed="false">
      <c r="B301" s="16"/>
      <c r="C301" s="16"/>
      <c r="D301" s="16"/>
      <c r="I301" s="18" t="str">
        <f aca="true">IF(J301 = "-", INDIRECT("C" &amp; ROW() - 1) ,"")</f>
        <v/>
      </c>
    </row>
    <row r="302" customFormat="false" ht="13.8" hidden="false" customHeight="false" outlineLevel="0" collapsed="false">
      <c r="B302" s="16"/>
      <c r="C302" s="16"/>
      <c r="D302" s="16"/>
      <c r="I302" s="18" t="str">
        <f aca="true">IF(J302 = "-", INDIRECT("C" &amp; ROW() - 1) ,"")</f>
        <v/>
      </c>
    </row>
    <row r="303" customFormat="false" ht="13.8" hidden="false" customHeight="false" outlineLevel="0" collapsed="false">
      <c r="B303" s="16"/>
      <c r="C303" s="16"/>
      <c r="D303" s="16"/>
      <c r="I303" s="18" t="str">
        <f aca="true">IF(J303 = "-", INDIRECT("C" &amp; ROW() - 1) ,"")</f>
        <v/>
      </c>
    </row>
    <row r="304" customFormat="false" ht="13.8" hidden="false" customHeight="false" outlineLevel="0" collapsed="false">
      <c r="B304" s="16"/>
      <c r="C304" s="16"/>
      <c r="D304" s="16"/>
      <c r="I304" s="18" t="str">
        <f aca="true">IF(J304 = "-", INDIRECT("C" &amp; ROW() - 1) ,"")</f>
        <v/>
      </c>
    </row>
    <row r="305" customFormat="false" ht="13.8" hidden="false" customHeight="false" outlineLevel="0" collapsed="false">
      <c r="B305" s="16"/>
      <c r="C305" s="16"/>
      <c r="D305" s="16"/>
      <c r="I305" s="18" t="str">
        <f aca="true">IF(J305 = "-", INDIRECT("C" &amp; ROW() - 1) ,"")</f>
        <v/>
      </c>
    </row>
    <row r="306" customFormat="false" ht="13.8" hidden="false" customHeight="false" outlineLevel="0" collapsed="false">
      <c r="B306" s="16"/>
      <c r="C306" s="16"/>
      <c r="D306" s="16"/>
      <c r="I306" s="18" t="str">
        <f aca="true">IF(J306 = "-", INDIRECT("C" &amp; ROW() - 1) ,"")</f>
        <v/>
      </c>
    </row>
    <row r="307" customFormat="false" ht="13.8" hidden="false" customHeight="false" outlineLevel="0" collapsed="false">
      <c r="B307" s="16"/>
      <c r="C307" s="16"/>
      <c r="D307" s="16"/>
      <c r="I307" s="18" t="str">
        <f aca="true">IF(J307 = "-", INDIRECT("C" &amp; ROW() - 1) ,"")</f>
        <v/>
      </c>
    </row>
    <row r="308" customFormat="false" ht="13.8" hidden="false" customHeight="false" outlineLevel="0" collapsed="false">
      <c r="B308" s="16"/>
      <c r="C308" s="16"/>
      <c r="D308" s="16"/>
      <c r="I308" s="18" t="str">
        <f aca="true">IF(J308 = "-", INDIRECT("C" &amp; ROW() - 1) ,"")</f>
        <v/>
      </c>
    </row>
    <row r="309" customFormat="false" ht="13.8" hidden="false" customHeight="false" outlineLevel="0" collapsed="false">
      <c r="B309" s="16"/>
      <c r="C309" s="16"/>
      <c r="D309" s="16"/>
      <c r="I309" s="18" t="str">
        <f aca="true">IF(J309 = "-", INDIRECT("C" &amp; ROW() - 1) ,"")</f>
        <v/>
      </c>
    </row>
    <row r="310" customFormat="false" ht="13.8" hidden="false" customHeight="false" outlineLevel="0" collapsed="false">
      <c r="B310" s="16"/>
      <c r="C310" s="16"/>
      <c r="D310" s="16"/>
      <c r="I310" s="18" t="str">
        <f aca="true">IF(J310 = "-", INDIRECT("C" &amp; ROW() - 1) ,"")</f>
        <v/>
      </c>
    </row>
    <row r="311" customFormat="false" ht="13.8" hidden="false" customHeight="false" outlineLevel="0" collapsed="false">
      <c r="B311" s="16"/>
      <c r="C311" s="16"/>
      <c r="D311" s="16"/>
      <c r="I311" s="18" t="str">
        <f aca="true">IF(J311 = "-", INDIRECT("C" &amp; ROW() - 1) ,"")</f>
        <v/>
      </c>
    </row>
    <row r="312" customFormat="false" ht="13.8" hidden="false" customHeight="false" outlineLevel="0" collapsed="false">
      <c r="B312" s="16"/>
      <c r="C312" s="16"/>
      <c r="D312" s="16"/>
      <c r="I312" s="18" t="str">
        <f aca="true">IF(J312 = "-", INDIRECT("C" &amp; ROW() - 1) ,"")</f>
        <v/>
      </c>
    </row>
    <row r="313" customFormat="false" ht="13.8" hidden="false" customHeight="false" outlineLevel="0" collapsed="false">
      <c r="B313" s="16"/>
      <c r="C313" s="16"/>
      <c r="D313" s="16"/>
      <c r="I313" s="18" t="str">
        <f aca="true">IF(J313 = "-", INDIRECT("C" &amp; ROW() - 1) ,"")</f>
        <v/>
      </c>
    </row>
    <row r="314" customFormat="false" ht="13.8" hidden="false" customHeight="false" outlineLevel="0" collapsed="false">
      <c r="B314" s="16"/>
      <c r="C314" s="16"/>
      <c r="D314" s="16"/>
      <c r="I314" s="18" t="str">
        <f aca="true">IF(J314 = "-", INDIRECT("C" &amp; ROW() - 1) ,"")</f>
        <v/>
      </c>
    </row>
    <row r="315" customFormat="false" ht="13.8" hidden="false" customHeight="false" outlineLevel="0" collapsed="false">
      <c r="B315" s="16"/>
      <c r="C315" s="16"/>
      <c r="D315" s="16"/>
      <c r="I315" s="18" t="str">
        <f aca="true">IF(J315 = "-", INDIRECT("C" &amp; ROW() - 1) ,"")</f>
        <v/>
      </c>
    </row>
    <row r="316" customFormat="false" ht="13.8" hidden="false" customHeight="false" outlineLevel="0" collapsed="false">
      <c r="B316" s="16"/>
      <c r="C316" s="16"/>
      <c r="D316" s="16"/>
      <c r="I316" s="18" t="str">
        <f aca="true">IF(J316 = "-", INDIRECT("C" &amp; ROW() - 1) ,"")</f>
        <v/>
      </c>
    </row>
    <row r="317" customFormat="false" ht="13.8" hidden="false" customHeight="false" outlineLevel="0" collapsed="false">
      <c r="C317" s="16"/>
      <c r="D317" s="16"/>
      <c r="I317" s="18" t="str">
        <f aca="true">IF(J317 = "-", INDIRECT("C" &amp; ROW() - 1) ,"")</f>
        <v/>
      </c>
    </row>
    <row r="318" customFormat="false" ht="13.8" hidden="false" customHeight="false" outlineLevel="0" collapsed="false">
      <c r="C318" s="16"/>
      <c r="D318" s="16"/>
      <c r="I318" s="18" t="str">
        <f aca="true">IF(J318 = "-", INDIRECT("C" &amp; ROW() - 1) ,"")</f>
        <v/>
      </c>
    </row>
    <row r="319" customFormat="false" ht="13.8" hidden="false" customHeight="false" outlineLevel="0" collapsed="false">
      <c r="C319" s="16"/>
      <c r="D319" s="16"/>
      <c r="I319" s="18" t="str">
        <f aca="true">IF(J319 = "-", INDIRECT("C" &amp; ROW() - 1) ,"")</f>
        <v/>
      </c>
    </row>
    <row r="320" customFormat="false" ht="13.8" hidden="false" customHeight="false" outlineLevel="0" collapsed="false">
      <c r="C320" s="16"/>
      <c r="D320" s="16"/>
      <c r="I320" s="18" t="str">
        <f aca="true">IF(J320 = "-", INDIRECT("C" &amp; ROW() - 1) ,"")</f>
        <v/>
      </c>
    </row>
    <row r="321" customFormat="false" ht="13.8" hidden="false" customHeight="false" outlineLevel="0" collapsed="false">
      <c r="C321" s="16"/>
      <c r="D321" s="16"/>
      <c r="I321" s="18" t="str">
        <f aca="true">IF(J321 = "-", INDIRECT("C" &amp; ROW() - 1) ,"")</f>
        <v/>
      </c>
    </row>
    <row r="322" customFormat="false" ht="13.8" hidden="false" customHeight="false" outlineLevel="0" collapsed="false">
      <c r="C322" s="16"/>
      <c r="D322" s="16"/>
      <c r="I322" s="18" t="str">
        <f aca="true">IF(J322 = "-", INDIRECT("C" &amp; ROW() - 1) ,"")</f>
        <v/>
      </c>
    </row>
    <row r="323" customFormat="false" ht="13.8" hidden="false" customHeight="false" outlineLevel="0" collapsed="false">
      <c r="C323" s="16"/>
      <c r="D323" s="16"/>
      <c r="I323" s="18" t="str">
        <f aca="true">IF(J323 = "-", INDIRECT("C" &amp; ROW() - 1) ,"")</f>
        <v/>
      </c>
    </row>
    <row r="324" customFormat="false" ht="13.8" hidden="false" customHeight="false" outlineLevel="0" collapsed="false">
      <c r="C324" s="16"/>
      <c r="D324" s="16"/>
      <c r="I324" s="18" t="str">
        <f aca="true">IF(J324 = "-", INDIRECT("C" &amp; ROW() - 1) ,"")</f>
        <v/>
      </c>
    </row>
    <row r="325" customFormat="false" ht="13.8" hidden="false" customHeight="false" outlineLevel="0" collapsed="false">
      <c r="C325" s="16"/>
      <c r="D325" s="16"/>
      <c r="I325" s="18" t="str">
        <f aca="true">IF(J325 = "-", INDIRECT("C" &amp; ROW() - 1) ,"")</f>
        <v/>
      </c>
    </row>
    <row r="326" customFormat="false" ht="13.8" hidden="false" customHeight="false" outlineLevel="0" collapsed="false">
      <c r="C326" s="16"/>
      <c r="D326" s="16"/>
      <c r="I326" s="18" t="str">
        <f aca="true">IF(J326 = "-", INDIRECT("C" &amp; ROW() - 1) ,"")</f>
        <v/>
      </c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Q1:Q2"/>
    <mergeCell ref="R1:R2"/>
    <mergeCell ref="S1:S2"/>
  </mergeCells>
  <conditionalFormatting sqref="B3:B155">
    <cfRule type="expression" priority="2" aboveAverage="0" equalAverage="0" bottom="0" percent="0" rank="0" text="" dxfId="0">
      <formula>$B3&lt;&gt;#ref!</formula>
    </cfRule>
    <cfRule type="expression" priority="3" aboveAverage="0" equalAverage="0" bottom="0" percent="0" rank="0" text="" dxfId="1">
      <formula>$B3&lt;&gt;#ref!</formula>
    </cfRule>
  </conditionalFormatting>
  <conditionalFormatting sqref="G5:G1048576">
    <cfRule type="expression" priority="4" aboveAverage="0" equalAverage="0" bottom="0" percent="0" rank="0" text="" dxfId="2">
      <formula>IF(I124="",0, G124)  &lt; - 0.05* IF(I124="",0,I124)</formula>
    </cfRule>
    <cfRule type="expression" priority="5" aboveAverage="0" equalAverage="0" bottom="0" percent="0" rank="0" text="" dxfId="3">
      <formula>AND(IF(I124="",0, G124)  &gt;= - 0.05* IF(I124="",0,I124), IF(I124="",0, G124) &lt; 0)</formula>
    </cfRule>
    <cfRule type="expression" priority="6" aboveAverage="0" equalAverage="0" bottom="0" percent="0" rank="0" text="" dxfId="3">
      <formula>AND(IF(I124="",0, G124)  &lt;= 0.05* IF(I124="",0,I124), IF(I124="",0, G124) &gt; 0)</formula>
    </cfRule>
    <cfRule type="expression" priority="7" aboveAverage="0" equalAverage="0" bottom="0" percent="0" rank="0" text="" dxfId="4">
      <formula>IF(I124="",0,G124)  &gt; 0.05* IF(I124="",0,I124)</formula>
    </cfRule>
  </conditionalFormatting>
  <conditionalFormatting sqref="B3:B155">
    <cfRule type="expression" priority="8" aboveAverage="0" equalAverage="0" bottom="0" percent="0" rank="0" text="" dxfId="0">
      <formula>$B3&lt;&gt;#ref!</formula>
    </cfRule>
    <cfRule type="expression" priority="9" aboveAverage="0" equalAverage="0" bottom="0" percent="0" rank="0" text="" dxfId="1">
      <formula>$B3&lt;&gt;#ref!</formula>
    </cfRule>
  </conditionalFormatting>
  <conditionalFormatting sqref="B3:B155">
    <cfRule type="expression" priority="10" aboveAverage="0" equalAverage="0" bottom="0" percent="0" rank="0" text="" dxfId="0">
      <formula>$B3&lt;&gt;#ref!</formula>
    </cfRule>
    <cfRule type="expression" priority="11" aboveAverage="0" equalAverage="0" bottom="0" percent="0" rank="0" text="" dxfId="1">
      <formula>$B3&lt;&gt;#ref!</formula>
    </cfRule>
  </conditionalFormatting>
  <conditionalFormatting sqref="G2">
    <cfRule type="expression" priority="12" aboveAverage="0" equalAverage="0" bottom="0" percent="0" rank="0" text="" dxfId="5">
      <formula>SUMIF(G3:G123,"&gt;0")-SUMIF(G3:G123,"&lt;0") &gt; 1</formula>
    </cfRule>
  </conditionalFormatting>
  <conditionalFormatting sqref="G2">
    <cfRule type="expression" priority="13" aboveAverage="0" equalAverage="0" bottom="0" percent="0" rank="0" text="" dxfId="2">
      <formula>IF(I2="",0, G2)  &lt; - 0.05* IF(I2="",0,I2)</formula>
    </cfRule>
    <cfRule type="expression" priority="14" aboveAverage="0" equalAverage="0" bottom="0" percent="0" rank="0" text="" dxfId="3">
      <formula>AND(IF(I2="",0, G2)  &gt;= - 0.05* IF(I2="",0,I2), IF(I2="",0, G2) &lt; 0)</formula>
    </cfRule>
    <cfRule type="expression" priority="15" aboveAverage="0" equalAverage="0" bottom="0" percent="0" rank="0" text="" dxfId="3">
      <formula>AND(IF(I2="",0, G2)  &lt;= 0.05* IF(I2="",0,I2), IF(I2="",0, G2) &gt; 0)</formula>
    </cfRule>
    <cfRule type="expression" priority="16" aboveAverage="0" equalAverage="0" bottom="0" percent="0" rank="0" text="" dxfId="4">
      <formula>IF(I2="",0,G2)  &gt; 0.05* IF(I2="",0,I2)</formula>
    </cfRule>
  </conditionalFormatting>
  <conditionalFormatting sqref="B3:B155">
    <cfRule type="expression" priority="17" aboveAverage="0" equalAverage="0" bottom="0" percent="0" rank="0" text="" dxfId="0">
      <formula>$B3&lt;&gt;#ref!</formula>
    </cfRule>
    <cfRule type="expression" priority="18" aboveAverage="0" equalAverage="0" bottom="0" percent="0" rank="0" text="" dxfId="1">
      <formula>$B3&lt;&gt;#ref!</formula>
    </cfRule>
  </conditionalFormatting>
  <conditionalFormatting sqref="B3:B155">
    <cfRule type="expression" priority="19" aboveAverage="0" equalAverage="0" bottom="0" percent="0" rank="0" text="" dxfId="0">
      <formula>$B3&lt;&gt;#ref!</formula>
    </cfRule>
    <cfRule type="expression" priority="20" aboveAverage="0" equalAverage="0" bottom="0" percent="0" rank="0" text="" dxfId="1">
      <formula>$B3&lt;&gt;#ref!</formula>
    </cfRule>
  </conditionalFormatting>
  <conditionalFormatting sqref="B3:B155">
    <cfRule type="expression" priority="21" aboveAverage="0" equalAverage="0" bottom="0" percent="0" rank="0" text="" dxfId="0">
      <formula>$B3&lt;&gt;#ref!</formula>
    </cfRule>
    <cfRule type="expression" priority="22" aboveAverage="0" equalAverage="0" bottom="0" percent="0" rank="0" text="" dxfId="1">
      <formula>$B3&lt;&gt;#ref!</formula>
    </cfRule>
  </conditionalFormatting>
  <conditionalFormatting sqref="B3:B155">
    <cfRule type="expression" priority="23" aboveAverage="0" equalAverage="0" bottom="0" percent="0" rank="0" text="" dxfId="0">
      <formula>$B3&lt;&gt;#ref!</formula>
    </cfRule>
    <cfRule type="expression" priority="24" aboveAverage="0" equalAverage="0" bottom="0" percent="0" rank="0" text="" dxfId="1">
      <formula>$B3&lt;&gt;#ref!</formula>
    </cfRule>
  </conditionalFormatting>
  <conditionalFormatting sqref="B3:B155">
    <cfRule type="expression" priority="25" aboveAverage="0" equalAverage="0" bottom="0" percent="0" rank="0" text="" dxfId="0">
      <formula>$B3&lt;&gt;#ref!</formula>
    </cfRule>
    <cfRule type="expression" priority="26" aboveAverage="0" equalAverage="0" bottom="0" percent="0" rank="0" text="" dxfId="1">
      <formula>$B3&lt;&gt;#ref!</formula>
    </cfRule>
  </conditionalFormatting>
  <conditionalFormatting sqref="B3:B155">
    <cfRule type="expression" priority="27" aboveAverage="0" equalAverage="0" bottom="0" percent="0" rank="0" text="" dxfId="0">
      <formula>$B3&lt;&gt;#ref!</formula>
    </cfRule>
    <cfRule type="expression" priority="28" aboveAverage="0" equalAverage="0" bottom="0" percent="0" rank="0" text="" dxfId="1">
      <formula>$B3&lt;&gt;#ref!</formula>
    </cfRule>
  </conditionalFormatting>
  <conditionalFormatting sqref="G3:G197">
    <cfRule type="expression" priority="29" aboveAverage="0" equalAverage="0" bottom="0" percent="0" rank="0" text="" dxfId="2">
      <formula>IF(I3="",0, G3)  &lt; - 0.05* IF(I3="",0,I3)</formula>
    </cfRule>
    <cfRule type="expression" priority="30" aboveAverage="0" equalAverage="0" bottom="0" percent="0" rank="0" text="" dxfId="3">
      <formula>AND(IF(I3="",0, G3)  &gt;= - 0.05* IF(I3="",0,I3), IF(I3="",0, G3) &lt; 0)</formula>
    </cfRule>
    <cfRule type="expression" priority="31" aboveAverage="0" equalAverage="0" bottom="0" percent="0" rank="0" text="" dxfId="3">
      <formula>AND(IF(I3="",0, G3)  &lt;= 0.05* IF(I3="",0,I3), IF(I3="",0, G3) &gt; 0)</formula>
    </cfRule>
    <cfRule type="expression" priority="32" aboveAverage="0" equalAverage="0" bottom="0" percent="0" rank="0" text="" dxfId="4">
      <formula>IF(I3="",0,G3)  &gt; 0.05* IF(I3="",0,I3)</formula>
    </cfRule>
  </conditionalFormatting>
  <conditionalFormatting sqref="G3:G197">
    <cfRule type="expression" priority="33" aboveAverage="0" equalAverage="0" bottom="0" percent="0" rank="0" text="" dxfId="2">
      <formula>IF(I3="",0, G3)  &lt; - 0.05* IF(I3="",0,I3)</formula>
    </cfRule>
    <cfRule type="expression" priority="34" aboveAverage="0" equalAverage="0" bottom="0" percent="0" rank="0" text="" dxfId="3">
      <formula>AND(IF(I3="",0, G3)  &gt;= - 0.05* IF(I3="",0,I3), IF(I3="",0, G3) &lt; 0)</formula>
    </cfRule>
    <cfRule type="expression" priority="35" aboveAverage="0" equalAverage="0" bottom="0" percent="0" rank="0" text="" dxfId="3">
      <formula>AND(IF(I3="",0, G3)  &lt;= 0.05* IF(I3="",0,I3), IF(I3="",0, G3) &gt; 0)</formula>
    </cfRule>
    <cfRule type="expression" priority="36" aboveAverage="0" equalAverage="0" bottom="0" percent="0" rank="0" text="" dxfId="4">
      <formula>IF(I3="",0,G3)  &gt; 0.05* IF(I3="",0,I3)</formula>
    </cfRule>
  </conditionalFormatting>
  <conditionalFormatting sqref="G3:G197">
    <cfRule type="expression" priority="37" aboveAverage="0" equalAverage="0" bottom="0" percent="0" rank="0" text="" dxfId="2">
      <formula>IF(I3="",0, G3)  &lt; - 0.05* IF(I3="",0,I3)</formula>
    </cfRule>
    <cfRule type="expression" priority="38" aboveAverage="0" equalAverage="0" bottom="0" percent="0" rank="0" text="" dxfId="3">
      <formula>AND(IF(I3="",0, G3)  &gt;= - 0.05* IF(I3="",0,I3), IF(I3="",0, G3) &lt; 0)</formula>
    </cfRule>
    <cfRule type="expression" priority="39" aboveAverage="0" equalAverage="0" bottom="0" percent="0" rank="0" text="" dxfId="3">
      <formula>AND(IF(I3="",0, G3)  &lt;= 0.05* IF(I3="",0,I3), IF(I3="",0, G3) &gt; 0)</formula>
    </cfRule>
    <cfRule type="expression" priority="40" aboveAverage="0" equalAverage="0" bottom="0" percent="0" rank="0" text="" dxfId="4">
      <formula>IF(I3="",0,G3)  &gt; 0.05* IF(I3="",0,I3)</formula>
    </cfRule>
  </conditionalFormatting>
  <dataValidations count="3">
    <dataValidation allowBlank="true" operator="between" showDropDown="false" showErrorMessage="true" showInputMessage="true" sqref="E3:E100" type="list">
      <formula1>'SKU Маскарпоне'!$A$1:$A$50</formula1>
      <formula2>0</formula2>
    </dataValidation>
    <dataValidation allowBlank="true" operator="between" showDropDown="false" showErrorMessage="false" showInputMessage="true" sqref="B3:B155" type="list">
      <formula1>'SKU Маскарпоне'!$B$1:$B$50</formula1>
      <formula2>0</formula2>
    </dataValidation>
    <dataValidation allowBlank="true" operator="equal" showDropDown="false" showErrorMessage="true" showInputMessage="false" sqref="D3:D100" type="list">
      <formula1>Заквасочники!$A$2:$A$25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12" activeCellId="0" sqref="E1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18.19"/>
    <col collapsed="false" customWidth="true" hidden="false" outlineLevel="0" max="2" min="2" style="0" width="18.08"/>
    <col collapsed="false" customWidth="true" hidden="false" outlineLevel="0" max="3" min="3" style="0" width="18.19"/>
    <col collapsed="false" customWidth="true" hidden="false" outlineLevel="0" max="1025" min="4" style="0" width="9.14"/>
  </cols>
  <sheetData>
    <row r="1" customFormat="false" ht="12.8" hidden="false" customHeight="false" outlineLevel="0" collapsed="false">
      <c r="A1" s="0" t="s">
        <v>24</v>
      </c>
      <c r="B1" s="0" t="s">
        <v>25</v>
      </c>
      <c r="C1" s="0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2021-04-14T14:48:17Z</dcterms:modified>
  <cp:revision>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