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Дополнительная фасовка" sheetId="5" state="visible" r:id="rId6"/>
    <sheet name="Вода SKU" sheetId="6" state="visible" r:id="rId7"/>
    <sheet name="Соль SKU" sheetId="7" state="visible" r:id="rId8"/>
    <sheet name="Типы варок" sheetId="8" state="visible" r:id="rId9"/>
    <sheet name="Расписание" sheetId="9" state="visible" r:id="rId10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<sst xmlns="http://schemas.openxmlformats.org/spreadsheetml/2006/main" count="55" uniqueCount="31">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</sst>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8" activeCellId="0" sqref="I18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8" min="5" style="0" width="10.27"/>
    <col collapsed="false" customWidth="true" hidden="false" outlineLevel="0" max="9" min="9" style="0" width="18.18"/>
    <col collapsed="false" customWidth="true" hidden="false" outlineLevel="0" max="1025" min="10" style="0" width="9.09"/>
  </cols>
  <sheetData>
    <row r="1" s="2" customFormat="tru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O1" s="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5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J2" activeCellId="0" sqref="J2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37.73"/>
    <col collapsed="false" customWidth="true" hidden="false" outlineLevel="0" max="9" min="9" style="0" width="15"/>
    <col collapsed="false" customWidth="true" hidden="false" outlineLevel="0" max="11" min="10" style="0" width="8.72"/>
    <col collapsed="false" customWidth="true" hidden="false" outlineLevel="0" max="12" min="12" style="3" width="8.72"/>
    <col collapsed="false" customWidth="true" hidden="false" outlineLevel="0" max="13" min="13" style="4" width="12.36"/>
    <col collapsed="false" customWidth="true" hidden="true" outlineLevel="0" max="14" min="14" style="0" width="1.82"/>
    <col collapsed="false" customWidth="true" hidden="true" outlineLevel="0" max="15" min="15" style="0" width="5.54"/>
    <col collapsed="false" customWidth="true" hidden="true" outlineLevel="0" max="16" min="16" style="0" width="5.46"/>
    <col collapsed="false" customWidth="true" hidden="true" outlineLevel="0" max="17" min="17" style="0" width="5"/>
    <col collapsed="false" customWidth="true" hidden="true" outlineLevel="0" max="18" min="18" style="0" width="7.54"/>
    <col collapsed="false" customWidth="true" hidden="true" outlineLevel="0" max="19" min="19" style="0" width="3.18"/>
    <col collapsed="false" customWidth="true" hidden="true" outlineLevel="0" max="20" min="20" style="0" width="4.54"/>
    <col collapsed="false" customWidth="true" hidden="true" outlineLevel="0" max="21" min="21" style="0" width="6.73"/>
    <col collapsed="false" customWidth="true" hidden="true" outlineLevel="0" max="22" min="22" style="0" width="8.82"/>
    <col collapsed="false" customWidth="true" hidden="true" outlineLevel="0" max="23" min="23" style="0" width="8.54"/>
    <col collapsed="false" customWidth="true" hidden="false" outlineLevel="0" max="1025" min="24" style="0" width="8.54"/>
  </cols>
  <sheetData>
    <row r="1" customFormat="false" ht="34.5" hidden="false" customHeight="true" outlineLevel="0" collapsed="false">
      <c r="A1" s="5" t="s">
        <v>13</v>
      </c>
      <c r="B1" s="6" t="s">
        <v>0</v>
      </c>
      <c r="C1" s="6" t="s">
        <v>8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7" t="s">
        <v>21</v>
      </c>
      <c r="M1" s="7" t="s">
        <v>22</v>
      </c>
      <c r="N1" s="6" t="s">
        <v>23</v>
      </c>
      <c r="P1" s="6" t="s">
        <v>24</v>
      </c>
      <c r="Q1" s="6" t="s">
        <v>25</v>
      </c>
      <c r="R1" s="6" t="n">
        <v>0</v>
      </c>
      <c r="S1" s="5" t="s">
        <v>26</v>
      </c>
      <c r="T1" s="5" t="s">
        <v>27</v>
      </c>
      <c r="U1" s="5" t="s">
        <v>28</v>
      </c>
      <c r="V1" s="5" t="s">
        <v>29</v>
      </c>
      <c r="W1" s="8" t="s">
        <v>30</v>
      </c>
    </row>
    <row r="2" customFormat="false" ht="14.5" hidden="false" customHeight="false" outlineLevel="0" collapsed="false">
      <c r="B2" s="9"/>
      <c r="J2" s="10" t="str">
        <f aca="true">IF(L2="", IF(N2="","",W2+(INDIRECT("R" &amp; ROW() - 1) - R2)),IF(N2="", "", INDIRECT("R" &amp; ROW() - 1) - R2))</f>
        <v/>
      </c>
      <c r="L2" s="11"/>
      <c r="M2" s="11" t="str">
        <f aca="false">IF(L2="", IF(W2=0, "", W2), IF(U2 = "", "", IF(U2/T2 = 0, "", U2/T2)))</f>
        <v/>
      </c>
      <c r="O2" s="0" t="n">
        <f aca="false">IF(N2 = "-", -V2,I2)</f>
        <v>0</v>
      </c>
      <c r="P2" s="0" t="n">
        <f aca="true">IF(N2 = "-", SUM(INDIRECT(ADDRESS(2,COLUMN(O2)) &amp; ":" &amp; ADDRESS(ROW(),COLUMN(O2)))), 0)</f>
        <v>0</v>
      </c>
      <c r="Q2" s="0" t="n">
        <f aca="false">IF(N2="-",1,0)</f>
        <v>0</v>
      </c>
      <c r="R2" s="0" t="n">
        <f aca="true">IF(P2 = 0, INDIRECT("R" &amp; ROW() - 1), P2)</f>
        <v>0</v>
      </c>
      <c r="S2" s="0" t="str">
        <f aca="false">IF(H2="","",VLOOKUP(H2,'Вода SKU'!$A$1:$B$150,2,0))</f>
        <v/>
      </c>
      <c r="T2" s="0" t="n">
        <f aca="false">IF($C$2 = "", 1, 8000/$C$2)</f>
        <v>1</v>
      </c>
      <c r="U2" s="0" t="n">
        <f aca="false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0" t="n">
        <f aca="false">IF(U2 = "", "", U2/T2)</f>
        <v>0</v>
      </c>
      <c r="W2" s="0" t="str">
        <f aca="true">IF(N2="", "", MAX(ROUND(-(INDIRECT("R" &amp; ROW() - 1) - R2)/$C$2, 0), 1) * $C$2)</f>
        <v/>
      </c>
    </row>
    <row r="3" customFormat="false" ht="14.5" hidden="false" customHeight="false" outlineLevel="0" collapsed="false">
      <c r="J3" s="10" t="str">
        <f aca="true">IF(L3="", IF(N3="","",W3+(INDIRECT("R" &amp; ROW() - 1) - R3)),IF(N3="", "", INDIRECT("R" &amp; ROW() - 1) - R3))</f>
        <v/>
      </c>
      <c r="M3" s="11" t="str">
        <f aca="false">IF(L3="", IF(W3=0, "", W3), IF(U3 = "", "", IF(U3/T3 = 0, "", U3/T3)))</f>
        <v/>
      </c>
      <c r="O3" s="0" t="n">
        <f aca="false">IF(N3 = "-", -V3,I3)</f>
        <v>0</v>
      </c>
      <c r="P3" s="0" t="n">
        <f aca="true">IF(N3 = "-", SUM(INDIRECT(ADDRESS(2,COLUMN(O3)) &amp; ":" &amp; ADDRESS(ROW(),COLUMN(O3)))), 0)</f>
        <v>0</v>
      </c>
      <c r="Q3" s="0" t="n">
        <f aca="false">IF(N3="-",1,0)</f>
        <v>0</v>
      </c>
      <c r="R3" s="0" t="n">
        <f aca="true">IF(P3 = 0, INDIRECT("R" &amp; ROW() - 1), P3)</f>
        <v>0</v>
      </c>
      <c r="S3" s="0" t="str">
        <f aca="false">IF(H3="","",VLOOKUP(H3,'Вода SKU'!$A$1:$B$150,2,0))</f>
        <v/>
      </c>
      <c r="T3" s="0" t="n">
        <f aca="false">IF($C$2 = "", 1, 8000/$C$2)</f>
        <v>1</v>
      </c>
      <c r="U3" s="0" t="n">
        <f aca="false">VALUE(IF(TRIM(MID(SUBSTITUTE($L3,",",REPT(" ",LEN($L3))), 0 *LEN($L3)+1,LEN($L3))) = "", "0", TRIM(MID(SUBSTITUTE($L3,",",REPT(" ",LEN($L3))),0 *LEN($L3)+1,LEN($L3))))) +   VALUE(IF(TRIM(MID(SUBSTITUTE($L3,",",REPT(" ",LEN($L3))), 1 *LEN($L3)+1,LEN($L3))) = "", "0", TRIM(MID(SUBSTITUTE($L3,",",REPT(" ",LEN($L3))),1 *LEN($L3)+1,LEN($L3))))) +  VALUE(IF(TRIM(MID(SUBSTITUTE($L3,",",REPT(" ",LEN($L3))), 2 *LEN($L3)+1,LEN($L3))) = "", "0", TRIM(MID(SUBSTITUTE($L3,",",REPT(" ",LEN($L3))),2 *LEN($L3)+1,LEN($L3))))) +  VALUE(IF(TRIM(MID(SUBSTITUTE($L3,",",REPT(" ",LEN($L3))), 3 *LEN($L3)+1,LEN($L3))) = "", "0", TRIM(MID(SUBSTITUTE($L3,",",REPT(" ",LEN($L3))),3 *LEN($L3)+1,LEN($L3))))) +  VALUE(IF(TRIM(MID(SUBSTITUTE($L3,",",REPT(" ",LEN($L3))), 4 *LEN($L3)+1,LEN($L3))) = "", "0", TRIM(MID(SUBSTITUTE($L3,",",REPT(" ",LEN($L3))),4 *LEN($L3)+1,LEN($L3))))) +  VALUE(IF(TRIM(MID(SUBSTITUTE($L3,",",REPT(" ",LEN($L3))), 5 *LEN($L3)+1,LEN($L3))) = "", "0", TRIM(MID(SUBSTITUTE($L3,",",REPT(" ",LEN($L3))),5 *LEN($L3)+1,LEN($L3))))) +  VALUE(IF(TRIM(MID(SUBSTITUTE($L3,",",REPT(" ",LEN($L3))), 6 *LEN($L3)+1,LEN($L3))) = "", "0", TRIM(MID(SUBSTITUTE($L3,",",REPT(" ",LEN($L3))),6 *LEN($L3)+1,LEN($L3))))) +  VALUE(IF(TRIM(MID(SUBSTITUTE($L3,",",REPT(" ",LEN($L3))), 7 *LEN($L3)+1,LEN($L3))) = "", "0", TRIM(MID(SUBSTITUTE($L3,",",REPT(" ",LEN($L3))),7 *LEN($L3)+1,LEN($L3))))) +  VALUE(IF(TRIM(MID(SUBSTITUTE($L3,",",REPT(" ",LEN($L3))), 8 *LEN($L3)+1,LEN($L3))) = "", "0", TRIM(MID(SUBSTITUTE($L3,",",REPT(" ",LEN($L3))),8 *LEN($L3)+1,LEN($L3))))) +  VALUE(IF(TRIM(MID(SUBSTITUTE($L3,",",REPT(" ",LEN($L3))), 9 *LEN($L3)+1,LEN($L3))) = "", "0", TRIM(MID(SUBSTITUTE($L3,",",REPT(" ",LEN($L3))),9 *LEN($L3)+1,LEN($L3))))) +  VALUE(IF(TRIM(MID(SUBSTITUTE($L3,",",REPT(" ",LEN($L3))), 10 *LEN($L3)+1,LEN($L3))) = "", "0", TRIM(MID(SUBSTITUTE($L3,",",REPT(" ",LEN($L3))),10 *LEN($L3)+1,LEN($L3)))))</f>
        <v>0</v>
      </c>
      <c r="V3" s="0" t="n">
        <f aca="false">IF(U3 = "", "", U3/T3)</f>
        <v>0</v>
      </c>
      <c r="W3" s="0" t="str">
        <f aca="true">IF(N3="", "", MAX(ROUND(-(INDIRECT("R" &amp; ROW() - 1) - R3)/$C$2, 0), 1) * $C$2)</f>
        <v/>
      </c>
    </row>
    <row r="4" customFormat="false" ht="14.5" hidden="false" customHeight="false" outlineLevel="0" collapsed="false">
      <c r="J4" s="10" t="str">
        <f aca="true">IF(L4="", IF(N4="","",W4+(INDIRECT("R" &amp; ROW() - 1) - R4)),IF(N4="", "", INDIRECT("R" &amp; ROW() - 1) - R4))</f>
        <v/>
      </c>
      <c r="M4" s="11" t="str">
        <f aca="false">IF(L4="", IF(W4=0, "", W4), IF(U4 = "", "", IF(U4/T4 = 0, "", U4/T4)))</f>
        <v/>
      </c>
      <c r="O4" s="0" t="n">
        <f aca="false">IF(N4 = "-", -V4,I4)</f>
        <v>0</v>
      </c>
      <c r="P4" s="0" t="n">
        <f aca="true">IF(N4 = "-", SUM(INDIRECT(ADDRESS(2,COLUMN(O4)) &amp; ":" &amp; ADDRESS(ROW(),COLUMN(O4)))), 0)</f>
        <v>0</v>
      </c>
      <c r="Q4" s="0" t="n">
        <f aca="false">IF(N4="-",1,0)</f>
        <v>0</v>
      </c>
      <c r="R4" s="0" t="n">
        <f aca="true">IF(P4 = 0, INDIRECT("R" &amp; ROW() - 1), P4)</f>
        <v>0</v>
      </c>
      <c r="S4" s="0" t="str">
        <f aca="false">IF(H4="","",VLOOKUP(H4,'Вода SKU'!$A$1:$B$150,2,0))</f>
        <v/>
      </c>
      <c r="T4" s="0" t="n">
        <f aca="false">IF($C$2 = "", 1, 8000/$C$2)</f>
        <v>1</v>
      </c>
      <c r="U4" s="0" t="n">
        <f aca="false">VALUE(IF(TRIM(MID(SUBSTITUTE($L4,",",REPT(" ",LEN($L4))), 0 *LEN($L4)+1,LEN($L4))) = "", "0", TRIM(MID(SUBSTITUTE($L4,",",REPT(" ",LEN($L4))),0 *LEN($L4)+1,LEN($L4))))) +   VALUE(IF(TRIM(MID(SUBSTITUTE($L4,",",REPT(" ",LEN($L4))), 1 *LEN($L4)+1,LEN($L4))) = "", "0", TRIM(MID(SUBSTITUTE($L4,",",REPT(" ",LEN($L4))),1 *LEN($L4)+1,LEN($L4))))) +  VALUE(IF(TRIM(MID(SUBSTITUTE($L4,",",REPT(" ",LEN($L4))), 2 *LEN($L4)+1,LEN($L4))) = "", "0", TRIM(MID(SUBSTITUTE($L4,",",REPT(" ",LEN($L4))),2 *LEN($L4)+1,LEN($L4))))) +  VALUE(IF(TRIM(MID(SUBSTITUTE($L4,",",REPT(" ",LEN($L4))), 3 *LEN($L4)+1,LEN($L4))) = "", "0", TRIM(MID(SUBSTITUTE($L4,",",REPT(" ",LEN($L4))),3 *LEN($L4)+1,LEN($L4))))) +  VALUE(IF(TRIM(MID(SUBSTITUTE($L4,",",REPT(" ",LEN($L4))), 4 *LEN($L4)+1,LEN($L4))) = "", "0", TRIM(MID(SUBSTITUTE($L4,",",REPT(" ",LEN($L4))),4 *LEN($L4)+1,LEN($L4))))) +  VALUE(IF(TRIM(MID(SUBSTITUTE($L4,",",REPT(" ",LEN($L4))), 5 *LEN($L4)+1,LEN($L4))) = "", "0", TRIM(MID(SUBSTITUTE($L4,",",REPT(" ",LEN($L4))),5 *LEN($L4)+1,LEN($L4))))) +  VALUE(IF(TRIM(MID(SUBSTITUTE($L4,",",REPT(" ",LEN($L4))), 6 *LEN($L4)+1,LEN($L4))) = "", "0", TRIM(MID(SUBSTITUTE($L4,",",REPT(" ",LEN($L4))),6 *LEN($L4)+1,LEN($L4))))) +  VALUE(IF(TRIM(MID(SUBSTITUTE($L4,",",REPT(" ",LEN($L4))), 7 *LEN($L4)+1,LEN($L4))) = "", "0", TRIM(MID(SUBSTITUTE($L4,",",REPT(" ",LEN($L4))),7 *LEN($L4)+1,LEN($L4))))) +  VALUE(IF(TRIM(MID(SUBSTITUTE($L4,",",REPT(" ",LEN($L4))), 8 *LEN($L4)+1,LEN($L4))) = "", "0", TRIM(MID(SUBSTITUTE($L4,",",REPT(" ",LEN($L4))),8 *LEN($L4)+1,LEN($L4))))) +  VALUE(IF(TRIM(MID(SUBSTITUTE($L4,",",REPT(" ",LEN($L4))), 9 *LEN($L4)+1,LEN($L4))) = "", "0", TRIM(MID(SUBSTITUTE($L4,",",REPT(" ",LEN($L4))),9 *LEN($L4)+1,LEN($L4))))) +  VALUE(IF(TRIM(MID(SUBSTITUTE($L4,",",REPT(" ",LEN($L4))), 10 *LEN($L4)+1,LEN($L4))) = "", "0", TRIM(MID(SUBSTITUTE($L4,",",REPT(" ",LEN($L4))),10 *LEN($L4)+1,LEN($L4)))))</f>
        <v>0</v>
      </c>
      <c r="V4" s="0" t="n">
        <f aca="false">IF(U4 = "", "", U4/T4)</f>
        <v>0</v>
      </c>
      <c r="W4" s="0" t="str">
        <f aca="true">IF(N4="", "", MAX(ROUND(-(INDIRECT("R" &amp; ROW() - 1) - R4)/$C$2, 0), 1) * $C$2)</f>
        <v/>
      </c>
    </row>
    <row r="5" customFormat="false" ht="14.5" hidden="false" customHeight="false" outlineLevel="0" collapsed="false">
      <c r="J5" s="10" t="str">
        <f aca="true">IF(L5="", IF(N5="","",W5+(INDIRECT("R" &amp; ROW() - 1) - R5)),IF(N5="", "", INDIRECT("R" &amp; ROW() - 1) - R5))</f>
        <v/>
      </c>
      <c r="M5" s="11" t="str">
        <f aca="false">IF(L5="", IF(W5=0, "", W5), IF(U5 = "", "", IF(U5/T5 = 0, "", U5/T5)))</f>
        <v/>
      </c>
      <c r="O5" s="0" t="n">
        <f aca="false">IF(N5 = "-", -V5,I5)</f>
        <v>0</v>
      </c>
      <c r="P5" s="0" t="n">
        <f aca="true">IF(N5 = "-", SUM(INDIRECT(ADDRESS(2,COLUMN(O5)) &amp; ":" &amp; ADDRESS(ROW(),COLUMN(O5)))), 0)</f>
        <v>0</v>
      </c>
      <c r="Q5" s="0" t="n">
        <f aca="false">IF(N5="-",1,0)</f>
        <v>0</v>
      </c>
      <c r="R5" s="0" t="n">
        <f aca="true">IF(P5 = 0, INDIRECT("R" &amp; ROW() - 1), P5)</f>
        <v>0</v>
      </c>
      <c r="S5" s="0" t="str">
        <f aca="false">IF(H5="","",VLOOKUP(H5,'Вода SKU'!$A$1:$B$150,2,0))</f>
        <v/>
      </c>
      <c r="T5" s="0" t="n">
        <f aca="false">IF($C$2 = "", 1, 8000/$C$2)</f>
        <v>1</v>
      </c>
      <c r="U5" s="0" t="n">
        <f aca="false">VALUE(IF(TRIM(MID(SUBSTITUTE($L5,",",REPT(" ",LEN($L5))), 0 *LEN($L5)+1,LEN($L5))) = "", "0", TRIM(MID(SUBSTITUTE($L5,",",REPT(" ",LEN($L5))),0 *LEN($L5)+1,LEN($L5))))) +   VALUE(IF(TRIM(MID(SUBSTITUTE($L5,",",REPT(" ",LEN($L5))), 1 *LEN($L5)+1,LEN($L5))) = "", "0", TRIM(MID(SUBSTITUTE($L5,",",REPT(" ",LEN($L5))),1 *LEN($L5)+1,LEN($L5))))) +  VALUE(IF(TRIM(MID(SUBSTITUTE($L5,",",REPT(" ",LEN($L5))), 2 *LEN($L5)+1,LEN($L5))) = "", "0", TRIM(MID(SUBSTITUTE($L5,",",REPT(" ",LEN($L5))),2 *LEN($L5)+1,LEN($L5))))) +  VALUE(IF(TRIM(MID(SUBSTITUTE($L5,",",REPT(" ",LEN($L5))), 3 *LEN($L5)+1,LEN($L5))) = "", "0", TRIM(MID(SUBSTITUTE($L5,",",REPT(" ",LEN($L5))),3 *LEN($L5)+1,LEN($L5))))) +  VALUE(IF(TRIM(MID(SUBSTITUTE($L5,",",REPT(" ",LEN($L5))), 4 *LEN($L5)+1,LEN($L5))) = "", "0", TRIM(MID(SUBSTITUTE($L5,",",REPT(" ",LEN($L5))),4 *LEN($L5)+1,LEN($L5))))) +  VALUE(IF(TRIM(MID(SUBSTITUTE($L5,",",REPT(" ",LEN($L5))), 5 *LEN($L5)+1,LEN($L5))) = "", "0", TRIM(MID(SUBSTITUTE($L5,",",REPT(" ",LEN($L5))),5 *LEN($L5)+1,LEN($L5))))) +  VALUE(IF(TRIM(MID(SUBSTITUTE($L5,",",REPT(" ",LEN($L5))), 6 *LEN($L5)+1,LEN($L5))) = "", "0", TRIM(MID(SUBSTITUTE($L5,",",REPT(" ",LEN($L5))),6 *LEN($L5)+1,LEN($L5))))) +  VALUE(IF(TRIM(MID(SUBSTITUTE($L5,",",REPT(" ",LEN($L5))), 7 *LEN($L5)+1,LEN($L5))) = "", "0", TRIM(MID(SUBSTITUTE($L5,",",REPT(" ",LEN($L5))),7 *LEN($L5)+1,LEN($L5))))) +  VALUE(IF(TRIM(MID(SUBSTITUTE($L5,",",REPT(" ",LEN($L5))), 8 *LEN($L5)+1,LEN($L5))) = "", "0", TRIM(MID(SUBSTITUTE($L5,",",REPT(" ",LEN($L5))),8 *LEN($L5)+1,LEN($L5))))) +  VALUE(IF(TRIM(MID(SUBSTITUTE($L5,",",REPT(" ",LEN($L5))), 9 *LEN($L5)+1,LEN($L5))) = "", "0", TRIM(MID(SUBSTITUTE($L5,",",REPT(" ",LEN($L5))),9 *LEN($L5)+1,LEN($L5))))) +  VALUE(IF(TRIM(MID(SUBSTITUTE($L5,",",REPT(" ",LEN($L5))), 10 *LEN($L5)+1,LEN($L5))) = "", "0", TRIM(MID(SUBSTITUTE($L5,",",REPT(" ",LEN($L5))),10 *LEN($L5)+1,LEN($L5)))))</f>
        <v>0</v>
      </c>
      <c r="V5" s="0" t="n">
        <f aca="false">IF(U5 = "", "", U5/T5)</f>
        <v>0</v>
      </c>
      <c r="W5" s="0" t="str">
        <f aca="true">IF(N5="", "", MAX(ROUND(-(INDIRECT("R" &amp; ROW() - 1) - R5)/$C$2, 0), 1) * $C$2)</f>
        <v/>
      </c>
    </row>
    <row r="6" customFormat="false" ht="14.5" hidden="false" customHeight="false" outlineLevel="0" collapsed="false">
      <c r="J6" s="10" t="str">
        <f aca="true">IF(L6="", IF(N6="","",W6+(INDIRECT("R" &amp; ROW() - 1) - R6)),IF(N6="", "", INDIRECT("R" &amp; ROW() - 1) - R6))</f>
        <v/>
      </c>
      <c r="M6" s="11" t="str">
        <f aca="false">IF(L6="", IF(W6=0, "", W6), IF(U6 = "", "", IF(U6/T6 = 0, "", U6/T6)))</f>
        <v/>
      </c>
      <c r="O6" s="0" t="n">
        <f aca="false">IF(N6 = "-", -V6,I6)</f>
        <v>0</v>
      </c>
      <c r="P6" s="0" t="n">
        <f aca="true">IF(N6 = "-", SUM(INDIRECT(ADDRESS(2,COLUMN(O6)) &amp; ":" &amp; ADDRESS(ROW(),COLUMN(O6)))), 0)</f>
        <v>0</v>
      </c>
      <c r="Q6" s="0" t="n">
        <f aca="false">IF(N6="-",1,0)</f>
        <v>0</v>
      </c>
      <c r="R6" s="0" t="n">
        <f aca="true">IF(P6 = 0, INDIRECT("R" &amp; ROW() - 1), P6)</f>
        <v>0</v>
      </c>
      <c r="S6" s="0" t="str">
        <f aca="false">IF(H6="","",VLOOKUP(H6,'Вода SKU'!$A$1:$B$150,2,0))</f>
        <v/>
      </c>
      <c r="T6" s="0" t="n">
        <f aca="false">IF($C$2 = "", 1, 8000/$C$2)</f>
        <v>1</v>
      </c>
      <c r="U6" s="0" t="n">
        <f aca="false">VALUE(IF(TRIM(MID(SUBSTITUTE($L6,",",REPT(" ",LEN($L6))), 0 *LEN($L6)+1,LEN($L6))) = "", "0", TRIM(MID(SUBSTITUTE($L6,",",REPT(" ",LEN($L6))),0 *LEN($L6)+1,LEN($L6))))) +   VALUE(IF(TRIM(MID(SUBSTITUTE($L6,",",REPT(" ",LEN($L6))), 1 *LEN($L6)+1,LEN($L6))) = "", "0", TRIM(MID(SUBSTITUTE($L6,",",REPT(" ",LEN($L6))),1 *LEN($L6)+1,LEN($L6))))) +  VALUE(IF(TRIM(MID(SUBSTITUTE($L6,",",REPT(" ",LEN($L6))), 2 *LEN($L6)+1,LEN($L6))) = "", "0", TRIM(MID(SUBSTITUTE($L6,",",REPT(" ",LEN($L6))),2 *LEN($L6)+1,LEN($L6))))) +  VALUE(IF(TRIM(MID(SUBSTITUTE($L6,",",REPT(" ",LEN($L6))), 3 *LEN($L6)+1,LEN($L6))) = "", "0", TRIM(MID(SUBSTITUTE($L6,",",REPT(" ",LEN($L6))),3 *LEN($L6)+1,LEN($L6))))) +  VALUE(IF(TRIM(MID(SUBSTITUTE($L6,",",REPT(" ",LEN($L6))), 4 *LEN($L6)+1,LEN($L6))) = "", "0", TRIM(MID(SUBSTITUTE($L6,",",REPT(" ",LEN($L6))),4 *LEN($L6)+1,LEN($L6))))) +  VALUE(IF(TRIM(MID(SUBSTITUTE($L6,",",REPT(" ",LEN($L6))), 5 *LEN($L6)+1,LEN($L6))) = "", "0", TRIM(MID(SUBSTITUTE($L6,",",REPT(" ",LEN($L6))),5 *LEN($L6)+1,LEN($L6))))) +  VALUE(IF(TRIM(MID(SUBSTITUTE($L6,",",REPT(" ",LEN($L6))), 6 *LEN($L6)+1,LEN($L6))) = "", "0", TRIM(MID(SUBSTITUTE($L6,",",REPT(" ",LEN($L6))),6 *LEN($L6)+1,LEN($L6))))) +  VALUE(IF(TRIM(MID(SUBSTITUTE($L6,",",REPT(" ",LEN($L6))), 7 *LEN($L6)+1,LEN($L6))) = "", "0", TRIM(MID(SUBSTITUTE($L6,",",REPT(" ",LEN($L6))),7 *LEN($L6)+1,LEN($L6))))) +  VALUE(IF(TRIM(MID(SUBSTITUTE($L6,",",REPT(" ",LEN($L6))), 8 *LEN($L6)+1,LEN($L6))) = "", "0", TRIM(MID(SUBSTITUTE($L6,",",REPT(" ",LEN($L6))),8 *LEN($L6)+1,LEN($L6))))) +  VALUE(IF(TRIM(MID(SUBSTITUTE($L6,",",REPT(" ",LEN($L6))), 9 *LEN($L6)+1,LEN($L6))) = "", "0", TRIM(MID(SUBSTITUTE($L6,",",REPT(" ",LEN($L6))),9 *LEN($L6)+1,LEN($L6))))) +  VALUE(IF(TRIM(MID(SUBSTITUTE($L6,",",REPT(" ",LEN($L6))), 10 *LEN($L6)+1,LEN($L6))) = "", "0", TRIM(MID(SUBSTITUTE($L6,",",REPT(" ",LEN($L6))),10 *LEN($L6)+1,LEN($L6)))))</f>
        <v>0</v>
      </c>
      <c r="V6" s="0" t="n">
        <f aca="false">IF(U6 = "", "", U6/T6)</f>
        <v>0</v>
      </c>
      <c r="W6" s="0" t="str">
        <f aca="true">IF(N6="", "", MAX(ROUND(-(INDIRECT("R" &amp; ROW() - 1) - R6)/$C$2, 0), 1) * $C$2)</f>
        <v/>
      </c>
    </row>
    <row r="7" customFormat="false" ht="14.5" hidden="false" customHeight="false" outlineLevel="0" collapsed="false">
      <c r="J7" s="10" t="str">
        <f aca="true">IF(L7="", IF(N7="","",W7+(INDIRECT("R" &amp; ROW() - 1) - R7)),IF(N7="", "", INDIRECT("R" &amp; ROW() - 1) - R7))</f>
        <v/>
      </c>
      <c r="M7" s="11" t="str">
        <f aca="false">IF(L7="", IF(W7=0, "", W7), IF(U7 = "", "", IF(U7/T7 = 0, "", U7/T7)))</f>
        <v/>
      </c>
      <c r="O7" s="0" t="n">
        <f aca="false">IF(N7 = "-", -V7,I7)</f>
        <v>0</v>
      </c>
      <c r="P7" s="0" t="n">
        <f aca="true">IF(N7 = "-", SUM(INDIRECT(ADDRESS(2,COLUMN(O7)) &amp; ":" &amp; ADDRESS(ROW(),COLUMN(O7)))), 0)</f>
        <v>0</v>
      </c>
      <c r="Q7" s="0" t="n">
        <f aca="false">IF(N7="-",1,0)</f>
        <v>0</v>
      </c>
      <c r="R7" s="0" t="n">
        <f aca="true">IF(P7 = 0, INDIRECT("R" &amp; ROW() - 1), P7)</f>
        <v>0</v>
      </c>
      <c r="S7" s="0" t="str">
        <f aca="false">IF(H7="","",VLOOKUP(H7,'Вода SKU'!$A$1:$B$150,2,0))</f>
        <v/>
      </c>
      <c r="T7" s="0" t="n">
        <f aca="false">IF($C$2 = "", 1, 8000/$C$2)</f>
        <v>1</v>
      </c>
      <c r="U7" s="0" t="n">
        <f aca="false">VALUE(IF(TRIM(MID(SUBSTITUTE($L7,",",REPT(" ",LEN($L7))), 0 *LEN($L7)+1,LEN($L7))) = "", "0", TRIM(MID(SUBSTITUTE($L7,",",REPT(" ",LEN($L7))),0 *LEN($L7)+1,LEN($L7))))) +   VALUE(IF(TRIM(MID(SUBSTITUTE($L7,",",REPT(" ",LEN($L7))), 1 *LEN($L7)+1,LEN($L7))) = "", "0", TRIM(MID(SUBSTITUTE($L7,",",REPT(" ",LEN($L7))),1 *LEN($L7)+1,LEN($L7))))) +  VALUE(IF(TRIM(MID(SUBSTITUTE($L7,",",REPT(" ",LEN($L7))), 2 *LEN($L7)+1,LEN($L7))) = "", "0", TRIM(MID(SUBSTITUTE($L7,",",REPT(" ",LEN($L7))),2 *LEN($L7)+1,LEN($L7))))) +  VALUE(IF(TRIM(MID(SUBSTITUTE($L7,",",REPT(" ",LEN($L7))), 3 *LEN($L7)+1,LEN($L7))) = "", "0", TRIM(MID(SUBSTITUTE($L7,",",REPT(" ",LEN($L7))),3 *LEN($L7)+1,LEN($L7))))) +  VALUE(IF(TRIM(MID(SUBSTITUTE($L7,",",REPT(" ",LEN($L7))), 4 *LEN($L7)+1,LEN($L7))) = "", "0", TRIM(MID(SUBSTITUTE($L7,",",REPT(" ",LEN($L7))),4 *LEN($L7)+1,LEN($L7))))) +  VALUE(IF(TRIM(MID(SUBSTITUTE($L7,",",REPT(" ",LEN($L7))), 5 *LEN($L7)+1,LEN($L7))) = "", "0", TRIM(MID(SUBSTITUTE($L7,",",REPT(" ",LEN($L7))),5 *LEN($L7)+1,LEN($L7))))) +  VALUE(IF(TRIM(MID(SUBSTITUTE($L7,",",REPT(" ",LEN($L7))), 6 *LEN($L7)+1,LEN($L7))) = "", "0", TRIM(MID(SUBSTITUTE($L7,",",REPT(" ",LEN($L7))),6 *LEN($L7)+1,LEN($L7))))) +  VALUE(IF(TRIM(MID(SUBSTITUTE($L7,",",REPT(" ",LEN($L7))), 7 *LEN($L7)+1,LEN($L7))) = "", "0", TRIM(MID(SUBSTITUTE($L7,",",REPT(" ",LEN($L7))),7 *LEN($L7)+1,LEN($L7))))) +  VALUE(IF(TRIM(MID(SUBSTITUTE($L7,",",REPT(" ",LEN($L7))), 8 *LEN($L7)+1,LEN($L7))) = "", "0", TRIM(MID(SUBSTITUTE($L7,",",REPT(" ",LEN($L7))),8 *LEN($L7)+1,LEN($L7))))) +  VALUE(IF(TRIM(MID(SUBSTITUTE($L7,",",REPT(" ",LEN($L7))), 9 *LEN($L7)+1,LEN($L7))) = "", "0", TRIM(MID(SUBSTITUTE($L7,",",REPT(" ",LEN($L7))),9 *LEN($L7)+1,LEN($L7))))) +  VALUE(IF(TRIM(MID(SUBSTITUTE($L7,",",REPT(" ",LEN($L7))), 10 *LEN($L7)+1,LEN($L7))) = "", "0", TRIM(MID(SUBSTITUTE($L7,",",REPT(" ",LEN($L7))),10 *LEN($L7)+1,LEN($L7)))))</f>
        <v>0</v>
      </c>
      <c r="V7" s="0" t="n">
        <f aca="false">IF(U7 = "", "", U7/T7)</f>
        <v>0</v>
      </c>
      <c r="W7" s="0" t="str">
        <f aca="true">IF(N7="", "", MAX(ROUND(-(INDIRECT("R" &amp; ROW() - 1) - R7)/$C$2, 0), 1) * $C$2)</f>
        <v/>
      </c>
    </row>
    <row r="8" customFormat="false" ht="14.5" hidden="false" customHeight="false" outlineLevel="0" collapsed="false">
      <c r="J8" s="10" t="str">
        <f aca="true">IF(L8="", IF(N8="","",W8+(INDIRECT("R" &amp; ROW() - 1) - R8)),IF(N8="", "", INDIRECT("R" &amp; ROW() - 1) - R8))</f>
        <v/>
      </c>
      <c r="M8" s="11" t="str">
        <f aca="false">IF(L8="", IF(W8=0, "", W8), IF(U8 = "", "", IF(U8/T8 = 0, "", U8/T8)))</f>
        <v/>
      </c>
      <c r="O8" s="0" t="n">
        <f aca="false">IF(N8 = "-", -V8,I8)</f>
        <v>0</v>
      </c>
      <c r="P8" s="0" t="n">
        <f aca="true">IF(N8 = "-", SUM(INDIRECT(ADDRESS(2,COLUMN(O8)) &amp; ":" &amp; ADDRESS(ROW(),COLUMN(O8)))), 0)</f>
        <v>0</v>
      </c>
      <c r="Q8" s="0" t="n">
        <f aca="false">IF(N8="-",1,0)</f>
        <v>0</v>
      </c>
      <c r="R8" s="0" t="n">
        <f aca="true">IF(P8 = 0, INDIRECT("R" &amp; ROW() - 1), P8)</f>
        <v>0</v>
      </c>
      <c r="S8" s="0" t="str">
        <f aca="false">IF(H8="","",VLOOKUP(H8,'Вода SKU'!$A$1:$B$150,2,0))</f>
        <v/>
      </c>
      <c r="T8" s="0" t="n">
        <f aca="false">IF($C$2 = "", 1, 8000/$C$2)</f>
        <v>1</v>
      </c>
      <c r="U8" s="0" t="n">
        <f aca="false">VALUE(IF(TRIM(MID(SUBSTITUTE($L8,",",REPT(" ",LEN($L8))), 0 *LEN($L8)+1,LEN($L8))) = "", "0", TRIM(MID(SUBSTITUTE($L8,",",REPT(" ",LEN($L8))),0 *LEN($L8)+1,LEN($L8))))) +   VALUE(IF(TRIM(MID(SUBSTITUTE($L8,",",REPT(" ",LEN($L8))), 1 *LEN($L8)+1,LEN($L8))) = "", "0", TRIM(MID(SUBSTITUTE($L8,",",REPT(" ",LEN($L8))),1 *LEN($L8)+1,LEN($L8))))) +  VALUE(IF(TRIM(MID(SUBSTITUTE($L8,",",REPT(" ",LEN($L8))), 2 *LEN($L8)+1,LEN($L8))) = "", "0", TRIM(MID(SUBSTITUTE($L8,",",REPT(" ",LEN($L8))),2 *LEN($L8)+1,LEN($L8))))) +  VALUE(IF(TRIM(MID(SUBSTITUTE($L8,",",REPT(" ",LEN($L8))), 3 *LEN($L8)+1,LEN($L8))) = "", "0", TRIM(MID(SUBSTITUTE($L8,",",REPT(" ",LEN($L8))),3 *LEN($L8)+1,LEN($L8))))) +  VALUE(IF(TRIM(MID(SUBSTITUTE($L8,",",REPT(" ",LEN($L8))), 4 *LEN($L8)+1,LEN($L8))) = "", "0", TRIM(MID(SUBSTITUTE($L8,",",REPT(" ",LEN($L8))),4 *LEN($L8)+1,LEN($L8))))) +  VALUE(IF(TRIM(MID(SUBSTITUTE($L8,",",REPT(" ",LEN($L8))), 5 *LEN($L8)+1,LEN($L8))) = "", "0", TRIM(MID(SUBSTITUTE($L8,",",REPT(" ",LEN($L8))),5 *LEN($L8)+1,LEN($L8))))) +  VALUE(IF(TRIM(MID(SUBSTITUTE($L8,",",REPT(" ",LEN($L8))), 6 *LEN($L8)+1,LEN($L8))) = "", "0", TRIM(MID(SUBSTITUTE($L8,",",REPT(" ",LEN($L8))),6 *LEN($L8)+1,LEN($L8))))) +  VALUE(IF(TRIM(MID(SUBSTITUTE($L8,",",REPT(" ",LEN($L8))), 7 *LEN($L8)+1,LEN($L8))) = "", "0", TRIM(MID(SUBSTITUTE($L8,",",REPT(" ",LEN($L8))),7 *LEN($L8)+1,LEN($L8))))) +  VALUE(IF(TRIM(MID(SUBSTITUTE($L8,",",REPT(" ",LEN($L8))), 8 *LEN($L8)+1,LEN($L8))) = "", "0", TRIM(MID(SUBSTITUTE($L8,",",REPT(" ",LEN($L8))),8 *LEN($L8)+1,LEN($L8))))) +  VALUE(IF(TRIM(MID(SUBSTITUTE($L8,",",REPT(" ",LEN($L8))), 9 *LEN($L8)+1,LEN($L8))) = "", "0", TRIM(MID(SUBSTITUTE($L8,",",REPT(" ",LEN($L8))),9 *LEN($L8)+1,LEN($L8))))) +  VALUE(IF(TRIM(MID(SUBSTITUTE($L8,",",REPT(" ",LEN($L8))), 10 *LEN($L8)+1,LEN($L8))) = "", "0", TRIM(MID(SUBSTITUTE($L8,",",REPT(" ",LEN($L8))),10 *LEN($L8)+1,LEN($L8)))))</f>
        <v>0</v>
      </c>
      <c r="V8" s="0" t="n">
        <f aca="false">IF(U8 = "", "", U8/T8)</f>
        <v>0</v>
      </c>
      <c r="W8" s="0" t="str">
        <f aca="true">IF(N8="", "", MAX(ROUND(-(INDIRECT("R" &amp; ROW() - 1) - R8)/$C$2, 0), 1) * $C$2)</f>
        <v/>
      </c>
    </row>
    <row r="9" customFormat="false" ht="14.5" hidden="false" customHeight="false" outlineLevel="0" collapsed="false">
      <c r="J9" s="10" t="str">
        <f aca="true">IF(L9="", IF(N9="","",W9+(INDIRECT("R" &amp; ROW() - 1) - R9)),IF(N9="", "", INDIRECT("R" &amp; ROW() - 1) - R9))</f>
        <v/>
      </c>
      <c r="M9" s="11" t="str">
        <f aca="false">IF(L9="", IF(W9=0, "", W9), IF(U9 = "", "", IF(U9/T9 = 0, "", U9/T9)))</f>
        <v/>
      </c>
      <c r="O9" s="0" t="n">
        <f aca="false">IF(N9 = "-", -V9,I9)</f>
        <v>0</v>
      </c>
      <c r="P9" s="0" t="n">
        <f aca="true">IF(N9 = "-", SUM(INDIRECT(ADDRESS(2,COLUMN(O9)) &amp; ":" &amp; ADDRESS(ROW(),COLUMN(O9)))), 0)</f>
        <v>0</v>
      </c>
      <c r="Q9" s="0" t="n">
        <f aca="false">IF(N9="-",1,0)</f>
        <v>0</v>
      </c>
      <c r="R9" s="0" t="n">
        <f aca="true">IF(P9 = 0, INDIRECT("R" &amp; ROW() - 1), P9)</f>
        <v>0</v>
      </c>
      <c r="S9" s="0" t="str">
        <f aca="false">IF(H9="","",VLOOKUP(H9,'Вода SKU'!$A$1:$B$150,2,0))</f>
        <v/>
      </c>
      <c r="T9" s="0" t="n">
        <f aca="false">IF($C$2 = "", 1, 8000/$C$2)</f>
        <v>1</v>
      </c>
      <c r="U9" s="0" t="n">
        <f aca="false">VALUE(IF(TRIM(MID(SUBSTITUTE($L9,",",REPT(" ",LEN($L9))), 0 *LEN($L9)+1,LEN($L9))) = "", "0", TRIM(MID(SUBSTITUTE($L9,",",REPT(" ",LEN($L9))),0 *LEN($L9)+1,LEN($L9))))) +   VALUE(IF(TRIM(MID(SUBSTITUTE($L9,",",REPT(" ",LEN($L9))), 1 *LEN($L9)+1,LEN($L9))) = "", "0", TRIM(MID(SUBSTITUTE($L9,",",REPT(" ",LEN($L9))),1 *LEN($L9)+1,LEN($L9))))) +  VALUE(IF(TRIM(MID(SUBSTITUTE($L9,",",REPT(" ",LEN($L9))), 2 *LEN($L9)+1,LEN($L9))) = "", "0", TRIM(MID(SUBSTITUTE($L9,",",REPT(" ",LEN($L9))),2 *LEN($L9)+1,LEN($L9))))) +  VALUE(IF(TRIM(MID(SUBSTITUTE($L9,",",REPT(" ",LEN($L9))), 3 *LEN($L9)+1,LEN($L9))) = "", "0", TRIM(MID(SUBSTITUTE($L9,",",REPT(" ",LEN($L9))),3 *LEN($L9)+1,LEN($L9))))) +  VALUE(IF(TRIM(MID(SUBSTITUTE($L9,",",REPT(" ",LEN($L9))), 4 *LEN($L9)+1,LEN($L9))) = "", "0", TRIM(MID(SUBSTITUTE($L9,",",REPT(" ",LEN($L9))),4 *LEN($L9)+1,LEN($L9))))) +  VALUE(IF(TRIM(MID(SUBSTITUTE($L9,",",REPT(" ",LEN($L9))), 5 *LEN($L9)+1,LEN($L9))) = "", "0", TRIM(MID(SUBSTITUTE($L9,",",REPT(" ",LEN($L9))),5 *LEN($L9)+1,LEN($L9))))) +  VALUE(IF(TRIM(MID(SUBSTITUTE($L9,",",REPT(" ",LEN($L9))), 6 *LEN($L9)+1,LEN($L9))) = "", "0", TRIM(MID(SUBSTITUTE($L9,",",REPT(" ",LEN($L9))),6 *LEN($L9)+1,LEN($L9))))) +  VALUE(IF(TRIM(MID(SUBSTITUTE($L9,",",REPT(" ",LEN($L9))), 7 *LEN($L9)+1,LEN($L9))) = "", "0", TRIM(MID(SUBSTITUTE($L9,",",REPT(" ",LEN($L9))),7 *LEN($L9)+1,LEN($L9))))) +  VALUE(IF(TRIM(MID(SUBSTITUTE($L9,",",REPT(" ",LEN($L9))), 8 *LEN($L9)+1,LEN($L9))) = "", "0", TRIM(MID(SUBSTITUTE($L9,",",REPT(" ",LEN($L9))),8 *LEN($L9)+1,LEN($L9))))) +  VALUE(IF(TRIM(MID(SUBSTITUTE($L9,",",REPT(" ",LEN($L9))), 9 *LEN($L9)+1,LEN($L9))) = "", "0", TRIM(MID(SUBSTITUTE($L9,",",REPT(" ",LEN($L9))),9 *LEN($L9)+1,LEN($L9))))) +  VALUE(IF(TRIM(MID(SUBSTITUTE($L9,",",REPT(" ",LEN($L9))), 10 *LEN($L9)+1,LEN($L9))) = "", "0", TRIM(MID(SUBSTITUTE($L9,",",REPT(" ",LEN($L9))),10 *LEN($L9)+1,LEN($L9)))))</f>
        <v>0</v>
      </c>
      <c r="V9" s="0" t="n">
        <f aca="false">IF(U9 = "", "", U9/T9)</f>
        <v>0</v>
      </c>
      <c r="W9" s="0" t="str">
        <f aca="true">IF(N9="", "", MAX(ROUND(-(INDIRECT("R" &amp; ROW() - 1) - R9)/$C$2, 0), 1) * $C$2)</f>
        <v/>
      </c>
    </row>
    <row r="10" customFormat="false" ht="14.5" hidden="false" customHeight="false" outlineLevel="0" collapsed="false">
      <c r="J10" s="10" t="str">
        <f aca="true">IF(L10="", IF(N10="","",W10+(INDIRECT("R" &amp; ROW() - 1) - R10)),IF(N10="", "", INDIRECT("R" &amp; ROW() - 1) - R10))</f>
        <v/>
      </c>
      <c r="M10" s="11" t="str">
        <f aca="false">IF(L10="", IF(W10=0, "", W10), IF(U10 = "", "", IF(U10/T10 = 0, "", U10/T10)))</f>
        <v/>
      </c>
      <c r="O10" s="0" t="n">
        <f aca="false">IF(N10 = "-", -V10,I10)</f>
        <v>0</v>
      </c>
      <c r="P10" s="0" t="n">
        <f aca="true">IF(N10 = "-", SUM(INDIRECT(ADDRESS(2,COLUMN(O10)) &amp; ":" &amp; ADDRESS(ROW(),COLUMN(O10)))), 0)</f>
        <v>0</v>
      </c>
      <c r="Q10" s="0" t="n">
        <f aca="false">IF(N10="-",1,0)</f>
        <v>0</v>
      </c>
      <c r="R10" s="0" t="n">
        <f aca="true">IF(P10 = 0, INDIRECT("R" &amp; ROW() - 1), P10)</f>
        <v>0</v>
      </c>
      <c r="S10" s="0" t="str">
        <f aca="false">IF(H10="","",VLOOKUP(H10,'Вода SKU'!$A$1:$B$150,2,0))</f>
        <v/>
      </c>
      <c r="T10" s="0" t="n">
        <f aca="false">IF($C$2 = "", 1, 8000/$C$2)</f>
        <v>1</v>
      </c>
      <c r="U10" s="0" t="n">
        <f aca="false">VALUE(IF(TRIM(MID(SUBSTITUTE($L10,",",REPT(" ",LEN($L10))), 0 *LEN($L10)+1,LEN($L10))) = "", "0", TRIM(MID(SUBSTITUTE($L10,",",REPT(" ",LEN($L10))),0 *LEN($L10)+1,LEN($L10))))) +   VALUE(IF(TRIM(MID(SUBSTITUTE($L10,",",REPT(" ",LEN($L10))), 1 *LEN($L10)+1,LEN($L10))) = "", "0", TRIM(MID(SUBSTITUTE($L10,",",REPT(" ",LEN($L10))),1 *LEN($L10)+1,LEN($L10))))) +  VALUE(IF(TRIM(MID(SUBSTITUTE($L10,",",REPT(" ",LEN($L10))), 2 *LEN($L10)+1,LEN($L10))) = "", "0", TRIM(MID(SUBSTITUTE($L10,",",REPT(" ",LEN($L10))),2 *LEN($L10)+1,LEN($L10))))) +  VALUE(IF(TRIM(MID(SUBSTITUTE($L10,",",REPT(" ",LEN($L10))), 3 *LEN($L10)+1,LEN($L10))) = "", "0", TRIM(MID(SUBSTITUTE($L10,",",REPT(" ",LEN($L10))),3 *LEN($L10)+1,LEN($L10))))) +  VALUE(IF(TRIM(MID(SUBSTITUTE($L10,",",REPT(" ",LEN($L10))), 4 *LEN($L10)+1,LEN($L10))) = "", "0", TRIM(MID(SUBSTITUTE($L10,",",REPT(" ",LEN($L10))),4 *LEN($L10)+1,LEN($L10))))) +  VALUE(IF(TRIM(MID(SUBSTITUTE($L10,",",REPT(" ",LEN($L10))), 5 *LEN($L10)+1,LEN($L10))) = "", "0", TRIM(MID(SUBSTITUTE($L10,",",REPT(" ",LEN($L10))),5 *LEN($L10)+1,LEN($L10))))) +  VALUE(IF(TRIM(MID(SUBSTITUTE($L10,",",REPT(" ",LEN($L10))), 6 *LEN($L10)+1,LEN($L10))) = "", "0", TRIM(MID(SUBSTITUTE($L10,",",REPT(" ",LEN($L10))),6 *LEN($L10)+1,LEN($L10))))) +  VALUE(IF(TRIM(MID(SUBSTITUTE($L10,",",REPT(" ",LEN($L10))), 7 *LEN($L10)+1,LEN($L10))) = "", "0", TRIM(MID(SUBSTITUTE($L10,",",REPT(" ",LEN($L10))),7 *LEN($L10)+1,LEN($L10))))) +  VALUE(IF(TRIM(MID(SUBSTITUTE($L10,",",REPT(" ",LEN($L10))), 8 *LEN($L10)+1,LEN($L10))) = "", "0", TRIM(MID(SUBSTITUTE($L10,",",REPT(" ",LEN($L10))),8 *LEN($L10)+1,LEN($L10))))) +  VALUE(IF(TRIM(MID(SUBSTITUTE($L10,",",REPT(" ",LEN($L10))), 9 *LEN($L10)+1,LEN($L10))) = "", "0", TRIM(MID(SUBSTITUTE($L10,",",REPT(" ",LEN($L10))),9 *LEN($L10)+1,LEN($L10))))) +  VALUE(IF(TRIM(MID(SUBSTITUTE($L10,",",REPT(" ",LEN($L10))), 10 *LEN($L10)+1,LEN($L10))) = "", "0", TRIM(MID(SUBSTITUTE($L10,",",REPT(" ",LEN($L10))),10 *LEN($L10)+1,LEN($L10)))))</f>
        <v>0</v>
      </c>
      <c r="V10" s="0" t="n">
        <f aca="false">IF(U10 = "", "", U10/T10)</f>
        <v>0</v>
      </c>
      <c r="W10" s="0" t="str">
        <f aca="true">IF(N10="", "", MAX(ROUND(-(INDIRECT("R" &amp; ROW() - 1) - R10)/$C$2, 0), 1) * $C$2)</f>
        <v/>
      </c>
    </row>
    <row r="11" customFormat="false" ht="14.5" hidden="false" customHeight="false" outlineLevel="0" collapsed="false">
      <c r="J11" s="10" t="str">
        <f aca="true">IF(L11="", IF(N11="","",W11+(INDIRECT("R" &amp; ROW() - 1) - R11)),IF(N11="", "", INDIRECT("R" &amp; ROW() - 1) - R11))</f>
        <v/>
      </c>
      <c r="M11" s="11" t="str">
        <f aca="false">IF(L11="", IF(W11=0, "", W11), IF(U11 = "", "", IF(U11/T11 = 0, "", U11/T11)))</f>
        <v/>
      </c>
      <c r="O11" s="0" t="n">
        <f aca="false">IF(N11 = "-", -V11,I11)</f>
        <v>0</v>
      </c>
      <c r="P11" s="0" t="n">
        <f aca="true">IF(N11 = "-", SUM(INDIRECT(ADDRESS(2,COLUMN(O11)) &amp; ":" &amp; ADDRESS(ROW(),COLUMN(O11)))), 0)</f>
        <v>0</v>
      </c>
      <c r="Q11" s="0" t="n">
        <f aca="false">IF(N11="-",1,0)</f>
        <v>0</v>
      </c>
      <c r="R11" s="0" t="n">
        <f aca="true">IF(P11 = 0, INDIRECT("R" &amp; ROW() - 1), P11)</f>
        <v>0</v>
      </c>
      <c r="S11" s="0" t="str">
        <f aca="false">IF(H11="","",VLOOKUP(H11,'Вода SKU'!$A$1:$B$150,2,0))</f>
        <v/>
      </c>
      <c r="T11" s="0" t="n">
        <f aca="false">IF($C$2 = "", 1, 8000/$C$2)</f>
        <v>1</v>
      </c>
      <c r="U11" s="0" t="n">
        <f aca="false">VALUE(IF(TRIM(MID(SUBSTITUTE($L11,",",REPT(" ",LEN($L11))), 0 *LEN($L11)+1,LEN($L11))) = "", "0", TRIM(MID(SUBSTITUTE($L11,",",REPT(" ",LEN($L11))),0 *LEN($L11)+1,LEN($L11))))) +   VALUE(IF(TRIM(MID(SUBSTITUTE($L11,",",REPT(" ",LEN($L11))), 1 *LEN($L11)+1,LEN($L11))) = "", "0", TRIM(MID(SUBSTITUTE($L11,",",REPT(" ",LEN($L11))),1 *LEN($L11)+1,LEN($L11))))) +  VALUE(IF(TRIM(MID(SUBSTITUTE($L11,",",REPT(" ",LEN($L11))), 2 *LEN($L11)+1,LEN($L11))) = "", "0", TRIM(MID(SUBSTITUTE($L11,",",REPT(" ",LEN($L11))),2 *LEN($L11)+1,LEN($L11))))) +  VALUE(IF(TRIM(MID(SUBSTITUTE($L11,",",REPT(" ",LEN($L11))), 3 *LEN($L11)+1,LEN($L11))) = "", "0", TRIM(MID(SUBSTITUTE($L11,",",REPT(" ",LEN($L11))),3 *LEN($L11)+1,LEN($L11))))) +  VALUE(IF(TRIM(MID(SUBSTITUTE($L11,",",REPT(" ",LEN($L11))), 4 *LEN($L11)+1,LEN($L11))) = "", "0", TRIM(MID(SUBSTITUTE($L11,",",REPT(" ",LEN($L11))),4 *LEN($L11)+1,LEN($L11))))) +  VALUE(IF(TRIM(MID(SUBSTITUTE($L11,",",REPT(" ",LEN($L11))), 5 *LEN($L11)+1,LEN($L11))) = "", "0", TRIM(MID(SUBSTITUTE($L11,",",REPT(" ",LEN($L11))),5 *LEN($L11)+1,LEN($L11))))) +  VALUE(IF(TRIM(MID(SUBSTITUTE($L11,",",REPT(" ",LEN($L11))), 6 *LEN($L11)+1,LEN($L11))) = "", "0", TRIM(MID(SUBSTITUTE($L11,",",REPT(" ",LEN($L11))),6 *LEN($L11)+1,LEN($L11))))) +  VALUE(IF(TRIM(MID(SUBSTITUTE($L11,",",REPT(" ",LEN($L11))), 7 *LEN($L11)+1,LEN($L11))) = "", "0", TRIM(MID(SUBSTITUTE($L11,",",REPT(" ",LEN($L11))),7 *LEN($L11)+1,LEN($L11))))) +  VALUE(IF(TRIM(MID(SUBSTITUTE($L11,",",REPT(" ",LEN($L11))), 8 *LEN($L11)+1,LEN($L11))) = "", "0", TRIM(MID(SUBSTITUTE($L11,",",REPT(" ",LEN($L11))),8 *LEN($L11)+1,LEN($L11))))) +  VALUE(IF(TRIM(MID(SUBSTITUTE($L11,",",REPT(" ",LEN($L11))), 9 *LEN($L11)+1,LEN($L11))) = "", "0", TRIM(MID(SUBSTITUTE($L11,",",REPT(" ",LEN($L11))),9 *LEN($L11)+1,LEN($L11))))) +  VALUE(IF(TRIM(MID(SUBSTITUTE($L11,",",REPT(" ",LEN($L11))), 10 *LEN($L11)+1,LEN($L11))) = "", "0", TRIM(MID(SUBSTITUTE($L11,",",REPT(" ",LEN($L11))),10 *LEN($L11)+1,LEN($L11)))))</f>
        <v>0</v>
      </c>
      <c r="V11" s="0" t="n">
        <f aca="false">IF(U11 = "", "", U11/T11)</f>
        <v>0</v>
      </c>
      <c r="W11" s="0" t="str">
        <f aca="true">IF(N11="", "", MAX(ROUND(-(INDIRECT("R" &amp; ROW() - 1) - R11)/$C$2, 0), 1) * $C$2)</f>
        <v/>
      </c>
    </row>
    <row r="12" customFormat="false" ht="14.5" hidden="false" customHeight="false" outlineLevel="0" collapsed="false">
      <c r="J12" s="10" t="str">
        <f aca="true">IF(L12="", IF(N12="","",W12+(INDIRECT("R" &amp; ROW() - 1) - R12)),IF(N12="", "", INDIRECT("R" &amp; ROW() - 1) - R12))</f>
        <v/>
      </c>
      <c r="M12" s="11" t="str">
        <f aca="false">IF(L12="", IF(W12=0, "", W12), IF(U12 = "", "", IF(U12/T12 = 0, "", U12/T12)))</f>
        <v/>
      </c>
      <c r="O12" s="0" t="n">
        <f aca="false">IF(N12 = "-", -V12,I12)</f>
        <v>0</v>
      </c>
      <c r="P12" s="0" t="n">
        <f aca="true">IF(N12 = "-", SUM(INDIRECT(ADDRESS(2,COLUMN(O12)) &amp; ":" &amp; ADDRESS(ROW(),COLUMN(O12)))), 0)</f>
        <v>0</v>
      </c>
      <c r="Q12" s="0" t="n">
        <f aca="false">IF(N12="-",1,0)</f>
        <v>0</v>
      </c>
      <c r="R12" s="0" t="n">
        <f aca="true">IF(P12 = 0, INDIRECT("R" &amp; ROW() - 1), P12)</f>
        <v>0</v>
      </c>
      <c r="S12" s="0" t="str">
        <f aca="false">IF(H12="","",VLOOKUP(H12,'Вода SKU'!$A$1:$B$150,2,0))</f>
        <v/>
      </c>
      <c r="T12" s="0" t="n">
        <f aca="false">IF($C$2 = "", 1, 8000/$C$2)</f>
        <v>1</v>
      </c>
      <c r="U12" s="0" t="n">
        <f aca="false">VALUE(IF(TRIM(MID(SUBSTITUTE($L12,",",REPT(" ",LEN($L12))), 0 *LEN($L12)+1,LEN($L12))) = "", "0", TRIM(MID(SUBSTITUTE($L12,",",REPT(" ",LEN($L12))),0 *LEN($L12)+1,LEN($L12))))) +   VALUE(IF(TRIM(MID(SUBSTITUTE($L12,",",REPT(" ",LEN($L12))), 1 *LEN($L12)+1,LEN($L12))) = "", "0", TRIM(MID(SUBSTITUTE($L12,",",REPT(" ",LEN($L12))),1 *LEN($L12)+1,LEN($L12))))) +  VALUE(IF(TRIM(MID(SUBSTITUTE($L12,",",REPT(" ",LEN($L12))), 2 *LEN($L12)+1,LEN($L12))) = "", "0", TRIM(MID(SUBSTITUTE($L12,",",REPT(" ",LEN($L12))),2 *LEN($L12)+1,LEN($L12))))) +  VALUE(IF(TRIM(MID(SUBSTITUTE($L12,",",REPT(" ",LEN($L12))), 3 *LEN($L12)+1,LEN($L12))) = "", "0", TRIM(MID(SUBSTITUTE($L12,",",REPT(" ",LEN($L12))),3 *LEN($L12)+1,LEN($L12))))) +  VALUE(IF(TRIM(MID(SUBSTITUTE($L12,",",REPT(" ",LEN($L12))), 4 *LEN($L12)+1,LEN($L12))) = "", "0", TRIM(MID(SUBSTITUTE($L12,",",REPT(" ",LEN($L12))),4 *LEN($L12)+1,LEN($L12))))) +  VALUE(IF(TRIM(MID(SUBSTITUTE($L12,",",REPT(" ",LEN($L12))), 5 *LEN($L12)+1,LEN($L12))) = "", "0", TRIM(MID(SUBSTITUTE($L12,",",REPT(" ",LEN($L12))),5 *LEN($L12)+1,LEN($L12))))) +  VALUE(IF(TRIM(MID(SUBSTITUTE($L12,",",REPT(" ",LEN($L12))), 6 *LEN($L12)+1,LEN($L12))) = "", "0", TRIM(MID(SUBSTITUTE($L12,",",REPT(" ",LEN($L12))),6 *LEN($L12)+1,LEN($L12))))) +  VALUE(IF(TRIM(MID(SUBSTITUTE($L12,",",REPT(" ",LEN($L12))), 7 *LEN($L12)+1,LEN($L12))) = "", "0", TRIM(MID(SUBSTITUTE($L12,",",REPT(" ",LEN($L12))),7 *LEN($L12)+1,LEN($L12))))) +  VALUE(IF(TRIM(MID(SUBSTITUTE($L12,",",REPT(" ",LEN($L12))), 8 *LEN($L12)+1,LEN($L12))) = "", "0", TRIM(MID(SUBSTITUTE($L12,",",REPT(" ",LEN($L12))),8 *LEN($L12)+1,LEN($L12))))) +  VALUE(IF(TRIM(MID(SUBSTITUTE($L12,",",REPT(" ",LEN($L12))), 9 *LEN($L12)+1,LEN($L12))) = "", "0", TRIM(MID(SUBSTITUTE($L12,",",REPT(" ",LEN($L12))),9 *LEN($L12)+1,LEN($L12))))) +  VALUE(IF(TRIM(MID(SUBSTITUTE($L12,",",REPT(" ",LEN($L12))), 10 *LEN($L12)+1,LEN($L12))) = "", "0", TRIM(MID(SUBSTITUTE($L12,",",REPT(" ",LEN($L12))),10 *LEN($L12)+1,LEN($L12)))))</f>
        <v>0</v>
      </c>
      <c r="V12" s="0" t="n">
        <f aca="false">IF(U12 = "", "", U12/T12)</f>
        <v>0</v>
      </c>
      <c r="W12" s="0" t="str">
        <f aca="true">IF(N12="", "", MAX(ROUND(-(INDIRECT("R" &amp; ROW() - 1) - R12)/$C$2, 0), 1) * $C$2)</f>
        <v/>
      </c>
    </row>
    <row r="13" customFormat="false" ht="14.5" hidden="false" customHeight="false" outlineLevel="0" collapsed="false">
      <c r="J13" s="10" t="str">
        <f aca="true">IF(L13="", IF(N13="","",W13+(INDIRECT("R" &amp; ROW() - 1) - R13)),IF(N13="", "", INDIRECT("R" &amp; ROW() - 1) - R13))</f>
        <v/>
      </c>
      <c r="M13" s="11" t="str">
        <f aca="false">IF(L13="", IF(W13=0, "", W13), IF(U13 = "", "", IF(U13/T13 = 0, "", U13/T13)))</f>
        <v/>
      </c>
      <c r="O13" s="0" t="n">
        <f aca="false">IF(N13 = "-", -V13,I13)</f>
        <v>0</v>
      </c>
      <c r="P13" s="0" t="n">
        <f aca="true">IF(N13 = "-", SUM(INDIRECT(ADDRESS(2,COLUMN(O13)) &amp; ":" &amp; ADDRESS(ROW(),COLUMN(O13)))), 0)</f>
        <v>0</v>
      </c>
      <c r="Q13" s="0" t="n">
        <f aca="false">IF(N13="-",1,0)</f>
        <v>0</v>
      </c>
      <c r="R13" s="0" t="n">
        <f aca="true">IF(P13 = 0, INDIRECT("R" &amp; ROW() - 1), P13)</f>
        <v>0</v>
      </c>
      <c r="S13" s="0" t="str">
        <f aca="false">IF(H13="","",VLOOKUP(H13,'Вода SKU'!$A$1:$B$150,2,0))</f>
        <v/>
      </c>
      <c r="T13" s="0" t="n">
        <f aca="false">IF($C$2 = "", 1, 8000/$C$2)</f>
        <v>1</v>
      </c>
      <c r="U13" s="0" t="n">
        <f aca="false">VALUE(IF(TRIM(MID(SUBSTITUTE($L13,",",REPT(" ",LEN($L13))), 0 *LEN($L13)+1,LEN($L13))) = "", "0", TRIM(MID(SUBSTITUTE($L13,",",REPT(" ",LEN($L13))),0 *LEN($L13)+1,LEN($L13))))) +   VALUE(IF(TRIM(MID(SUBSTITUTE($L13,",",REPT(" ",LEN($L13))), 1 *LEN($L13)+1,LEN($L13))) = "", "0", TRIM(MID(SUBSTITUTE($L13,",",REPT(" ",LEN($L13))),1 *LEN($L13)+1,LEN($L13))))) +  VALUE(IF(TRIM(MID(SUBSTITUTE($L13,",",REPT(" ",LEN($L13))), 2 *LEN($L13)+1,LEN($L13))) = "", "0", TRIM(MID(SUBSTITUTE($L13,",",REPT(" ",LEN($L13))),2 *LEN($L13)+1,LEN($L13))))) +  VALUE(IF(TRIM(MID(SUBSTITUTE($L13,",",REPT(" ",LEN($L13))), 3 *LEN($L13)+1,LEN($L13))) = "", "0", TRIM(MID(SUBSTITUTE($L13,",",REPT(" ",LEN($L13))),3 *LEN($L13)+1,LEN($L13))))) +  VALUE(IF(TRIM(MID(SUBSTITUTE($L13,",",REPT(" ",LEN($L13))), 4 *LEN($L13)+1,LEN($L13))) = "", "0", TRIM(MID(SUBSTITUTE($L13,",",REPT(" ",LEN($L13))),4 *LEN($L13)+1,LEN($L13))))) +  VALUE(IF(TRIM(MID(SUBSTITUTE($L13,",",REPT(" ",LEN($L13))), 5 *LEN($L13)+1,LEN($L13))) = "", "0", TRIM(MID(SUBSTITUTE($L13,",",REPT(" ",LEN($L13))),5 *LEN($L13)+1,LEN($L13))))) +  VALUE(IF(TRIM(MID(SUBSTITUTE($L13,",",REPT(" ",LEN($L13))), 6 *LEN($L13)+1,LEN($L13))) = "", "0", TRIM(MID(SUBSTITUTE($L13,",",REPT(" ",LEN($L13))),6 *LEN($L13)+1,LEN($L13))))) +  VALUE(IF(TRIM(MID(SUBSTITUTE($L13,",",REPT(" ",LEN($L13))), 7 *LEN($L13)+1,LEN($L13))) = "", "0", TRIM(MID(SUBSTITUTE($L13,",",REPT(" ",LEN($L13))),7 *LEN($L13)+1,LEN($L13))))) +  VALUE(IF(TRIM(MID(SUBSTITUTE($L13,",",REPT(" ",LEN($L13))), 8 *LEN($L13)+1,LEN($L13))) = "", "0", TRIM(MID(SUBSTITUTE($L13,",",REPT(" ",LEN($L13))),8 *LEN($L13)+1,LEN($L13))))) +  VALUE(IF(TRIM(MID(SUBSTITUTE($L13,",",REPT(" ",LEN($L13))), 9 *LEN($L13)+1,LEN($L13))) = "", "0", TRIM(MID(SUBSTITUTE($L13,",",REPT(" ",LEN($L13))),9 *LEN($L13)+1,LEN($L13))))) +  VALUE(IF(TRIM(MID(SUBSTITUTE($L13,",",REPT(" ",LEN($L13))), 10 *LEN($L13)+1,LEN($L13))) = "", "0", TRIM(MID(SUBSTITUTE($L13,",",REPT(" ",LEN($L13))),10 *LEN($L13)+1,LEN($L13)))))</f>
        <v>0</v>
      </c>
      <c r="V13" s="0" t="n">
        <f aca="false">IF(U13 = "", "", U13/T13)</f>
        <v>0</v>
      </c>
      <c r="W13" s="0" t="str">
        <f aca="true">IF(N13="", "", MAX(ROUND(-(INDIRECT("R" &amp; ROW() - 1) - R13)/$C$2, 0), 1) * $C$2)</f>
        <v/>
      </c>
    </row>
    <row r="14" customFormat="false" ht="14.5" hidden="false" customHeight="false" outlineLevel="0" collapsed="false">
      <c r="J14" s="10" t="str">
        <f aca="true">IF(L14="", IF(N14="","",W14+(INDIRECT("R" &amp; ROW() - 1) - R14)),IF(N14="", "", INDIRECT("R" &amp; ROW() - 1) - R14))</f>
        <v/>
      </c>
      <c r="M14" s="11" t="str">
        <f aca="false">IF(L14="", IF(W14=0, "", W14), IF(U14 = "", "", IF(U14/T14 = 0, "", U14/T14)))</f>
        <v/>
      </c>
      <c r="O14" s="0" t="n">
        <f aca="false">IF(N14 = "-", -V14,I14)</f>
        <v>0</v>
      </c>
      <c r="P14" s="0" t="n">
        <f aca="true">IF(N14 = "-", SUM(INDIRECT(ADDRESS(2,COLUMN(O14)) &amp; ":" &amp; ADDRESS(ROW(),COLUMN(O14)))), 0)</f>
        <v>0</v>
      </c>
      <c r="Q14" s="0" t="n">
        <f aca="false">IF(N14="-",1,0)</f>
        <v>0</v>
      </c>
      <c r="R14" s="0" t="n">
        <f aca="true">IF(P14 = 0, INDIRECT("R" &amp; ROW() - 1), P14)</f>
        <v>0</v>
      </c>
      <c r="S14" s="0" t="str">
        <f aca="false">IF(H14="","",VLOOKUP(H14,'Вода SKU'!$A$1:$B$150,2,0))</f>
        <v/>
      </c>
      <c r="T14" s="0" t="n">
        <f aca="false">IF($C$2 = "", 1, 8000/$C$2)</f>
        <v>1</v>
      </c>
      <c r="U14" s="0" t="n">
        <f aca="false">VALUE(IF(TRIM(MID(SUBSTITUTE($L14,",",REPT(" ",LEN($L14))), 0 *LEN($L14)+1,LEN($L14))) = "", "0", TRIM(MID(SUBSTITUTE($L14,",",REPT(" ",LEN($L14))),0 *LEN($L14)+1,LEN($L14))))) +   VALUE(IF(TRIM(MID(SUBSTITUTE($L14,",",REPT(" ",LEN($L14))), 1 *LEN($L14)+1,LEN($L14))) = "", "0", TRIM(MID(SUBSTITUTE($L14,",",REPT(" ",LEN($L14))),1 *LEN($L14)+1,LEN($L14))))) +  VALUE(IF(TRIM(MID(SUBSTITUTE($L14,",",REPT(" ",LEN($L14))), 2 *LEN($L14)+1,LEN($L14))) = "", "0", TRIM(MID(SUBSTITUTE($L14,",",REPT(" ",LEN($L14))),2 *LEN($L14)+1,LEN($L14))))) +  VALUE(IF(TRIM(MID(SUBSTITUTE($L14,",",REPT(" ",LEN($L14))), 3 *LEN($L14)+1,LEN($L14))) = "", "0", TRIM(MID(SUBSTITUTE($L14,",",REPT(" ",LEN($L14))),3 *LEN($L14)+1,LEN($L14))))) +  VALUE(IF(TRIM(MID(SUBSTITUTE($L14,",",REPT(" ",LEN($L14))), 4 *LEN($L14)+1,LEN($L14))) = "", "0", TRIM(MID(SUBSTITUTE($L14,",",REPT(" ",LEN($L14))),4 *LEN($L14)+1,LEN($L14))))) +  VALUE(IF(TRIM(MID(SUBSTITUTE($L14,",",REPT(" ",LEN($L14))), 5 *LEN($L14)+1,LEN($L14))) = "", "0", TRIM(MID(SUBSTITUTE($L14,",",REPT(" ",LEN($L14))),5 *LEN($L14)+1,LEN($L14))))) +  VALUE(IF(TRIM(MID(SUBSTITUTE($L14,",",REPT(" ",LEN($L14))), 6 *LEN($L14)+1,LEN($L14))) = "", "0", TRIM(MID(SUBSTITUTE($L14,",",REPT(" ",LEN($L14))),6 *LEN($L14)+1,LEN($L14))))) +  VALUE(IF(TRIM(MID(SUBSTITUTE($L14,",",REPT(" ",LEN($L14))), 7 *LEN($L14)+1,LEN($L14))) = "", "0", TRIM(MID(SUBSTITUTE($L14,",",REPT(" ",LEN($L14))),7 *LEN($L14)+1,LEN($L14))))) +  VALUE(IF(TRIM(MID(SUBSTITUTE($L14,",",REPT(" ",LEN($L14))), 8 *LEN($L14)+1,LEN($L14))) = "", "0", TRIM(MID(SUBSTITUTE($L14,",",REPT(" ",LEN($L14))),8 *LEN($L14)+1,LEN($L14))))) +  VALUE(IF(TRIM(MID(SUBSTITUTE($L14,",",REPT(" ",LEN($L14))), 9 *LEN($L14)+1,LEN($L14))) = "", "0", TRIM(MID(SUBSTITUTE($L14,",",REPT(" ",LEN($L14))),9 *LEN($L14)+1,LEN($L14))))) +  VALUE(IF(TRIM(MID(SUBSTITUTE($L14,",",REPT(" ",LEN($L14))), 10 *LEN($L14)+1,LEN($L14))) = "", "0", TRIM(MID(SUBSTITUTE($L14,",",REPT(" ",LEN($L14))),10 *LEN($L14)+1,LEN($L14)))))</f>
        <v>0</v>
      </c>
      <c r="V14" s="0" t="n">
        <f aca="false">IF(U14 = "", "", U14/T14)</f>
        <v>0</v>
      </c>
      <c r="W14" s="0" t="str">
        <f aca="true">IF(N14="", "", MAX(ROUND(-(INDIRECT("R" &amp; ROW() - 1) - R14)/$C$2, 0), 1) * $C$2)</f>
        <v/>
      </c>
    </row>
    <row r="15" customFormat="false" ht="14.5" hidden="false" customHeight="false" outlineLevel="0" collapsed="false">
      <c r="J15" s="10" t="str">
        <f aca="true">IF(L15="", IF(N15="","",W15+(INDIRECT("R" &amp; ROW() - 1) - R15)),IF(N15="", "", INDIRECT("R" &amp; ROW() - 1) - R15))</f>
        <v/>
      </c>
      <c r="M15" s="11" t="str">
        <f aca="false">IF(L15="", IF(W15=0, "", W15), IF(U15 = "", "", IF(U15/T15 = 0, "", U15/T15)))</f>
        <v/>
      </c>
      <c r="O15" s="0" t="n">
        <f aca="false">IF(N15 = "-", -V15,I15)</f>
        <v>0</v>
      </c>
      <c r="P15" s="0" t="n">
        <f aca="true">IF(N15 = "-", SUM(INDIRECT(ADDRESS(2,COLUMN(O15)) &amp; ":" &amp; ADDRESS(ROW(),COLUMN(O15)))), 0)</f>
        <v>0</v>
      </c>
      <c r="Q15" s="0" t="n">
        <f aca="false">IF(N15="-",1,0)</f>
        <v>0</v>
      </c>
      <c r="R15" s="0" t="n">
        <f aca="true">IF(P15 = 0, INDIRECT("R" &amp; ROW() - 1), P15)</f>
        <v>0</v>
      </c>
      <c r="S15" s="0" t="str">
        <f aca="false">IF(H15="","",VLOOKUP(H15,'Вода SKU'!$A$1:$B$150,2,0))</f>
        <v/>
      </c>
      <c r="T15" s="0" t="n">
        <f aca="false">IF($C$2 = "", 1, 8000/$C$2)</f>
        <v>1</v>
      </c>
      <c r="U15" s="0" t="n">
        <f aca="false">VALUE(IF(TRIM(MID(SUBSTITUTE($L15,",",REPT(" ",LEN($L15))), 0 *LEN($L15)+1,LEN($L15))) = "", "0", TRIM(MID(SUBSTITUTE($L15,",",REPT(" ",LEN($L15))),0 *LEN($L15)+1,LEN($L15))))) +   VALUE(IF(TRIM(MID(SUBSTITUTE($L15,",",REPT(" ",LEN($L15))), 1 *LEN($L15)+1,LEN($L15))) = "", "0", TRIM(MID(SUBSTITUTE($L15,",",REPT(" ",LEN($L15))),1 *LEN($L15)+1,LEN($L15))))) +  VALUE(IF(TRIM(MID(SUBSTITUTE($L15,",",REPT(" ",LEN($L15))), 2 *LEN($L15)+1,LEN($L15))) = "", "0", TRIM(MID(SUBSTITUTE($L15,",",REPT(" ",LEN($L15))),2 *LEN($L15)+1,LEN($L15))))) +  VALUE(IF(TRIM(MID(SUBSTITUTE($L15,",",REPT(" ",LEN($L15))), 3 *LEN($L15)+1,LEN($L15))) = "", "0", TRIM(MID(SUBSTITUTE($L15,",",REPT(" ",LEN($L15))),3 *LEN($L15)+1,LEN($L15))))) +  VALUE(IF(TRIM(MID(SUBSTITUTE($L15,",",REPT(" ",LEN($L15))), 4 *LEN($L15)+1,LEN($L15))) = "", "0", TRIM(MID(SUBSTITUTE($L15,",",REPT(" ",LEN($L15))),4 *LEN($L15)+1,LEN($L15))))) +  VALUE(IF(TRIM(MID(SUBSTITUTE($L15,",",REPT(" ",LEN($L15))), 5 *LEN($L15)+1,LEN($L15))) = "", "0", TRIM(MID(SUBSTITUTE($L15,",",REPT(" ",LEN($L15))),5 *LEN($L15)+1,LEN($L15))))) +  VALUE(IF(TRIM(MID(SUBSTITUTE($L15,",",REPT(" ",LEN($L15))), 6 *LEN($L15)+1,LEN($L15))) = "", "0", TRIM(MID(SUBSTITUTE($L15,",",REPT(" ",LEN($L15))),6 *LEN($L15)+1,LEN($L15))))) +  VALUE(IF(TRIM(MID(SUBSTITUTE($L15,",",REPT(" ",LEN($L15))), 7 *LEN($L15)+1,LEN($L15))) = "", "0", TRIM(MID(SUBSTITUTE($L15,",",REPT(" ",LEN($L15))),7 *LEN($L15)+1,LEN($L15))))) +  VALUE(IF(TRIM(MID(SUBSTITUTE($L15,",",REPT(" ",LEN($L15))), 8 *LEN($L15)+1,LEN($L15))) = "", "0", TRIM(MID(SUBSTITUTE($L15,",",REPT(" ",LEN($L15))),8 *LEN($L15)+1,LEN($L15))))) +  VALUE(IF(TRIM(MID(SUBSTITUTE($L15,",",REPT(" ",LEN($L15))), 9 *LEN($L15)+1,LEN($L15))) = "", "0", TRIM(MID(SUBSTITUTE($L15,",",REPT(" ",LEN($L15))),9 *LEN($L15)+1,LEN($L15))))) +  VALUE(IF(TRIM(MID(SUBSTITUTE($L15,",",REPT(" ",LEN($L15))), 10 *LEN($L15)+1,LEN($L15))) = "", "0", TRIM(MID(SUBSTITUTE($L15,",",REPT(" ",LEN($L15))),10 *LEN($L15)+1,LEN($L15)))))</f>
        <v>0</v>
      </c>
      <c r="V15" s="0" t="n">
        <f aca="false">IF(U15 = "", "", U15/T15)</f>
        <v>0</v>
      </c>
      <c r="W15" s="0" t="str">
        <f aca="true">IF(N15="", "", MAX(ROUND(-(INDIRECT("R" &amp; ROW() - 1) - R15)/$C$2, 0), 1) * $C$2)</f>
        <v/>
      </c>
    </row>
    <row r="16" customFormat="false" ht="14.5" hidden="false" customHeight="false" outlineLevel="0" collapsed="false">
      <c r="J16" s="10" t="str">
        <f aca="true">IF(L16="", IF(N16="","",W16+(INDIRECT("R" &amp; ROW() - 1) - R16)),IF(N16="", "", INDIRECT("R" &amp; ROW() - 1) - R16))</f>
        <v/>
      </c>
      <c r="M16" s="11" t="str">
        <f aca="false">IF(L16="", IF(W16=0, "", W16), IF(U16 = "", "", IF(U16/T16 = 0, "", U16/T16)))</f>
        <v/>
      </c>
      <c r="O16" s="0" t="n">
        <f aca="false">IF(N16 = "-", -V16,I16)</f>
        <v>0</v>
      </c>
      <c r="P16" s="0" t="n">
        <f aca="true">IF(N16 = "-", SUM(INDIRECT(ADDRESS(2,COLUMN(O16)) &amp; ":" &amp; ADDRESS(ROW(),COLUMN(O16)))), 0)</f>
        <v>0</v>
      </c>
      <c r="Q16" s="0" t="n">
        <f aca="false">IF(N16="-",1,0)</f>
        <v>0</v>
      </c>
      <c r="R16" s="0" t="n">
        <f aca="true">IF(P16 = 0, INDIRECT("R" &amp; ROW() - 1), P16)</f>
        <v>0</v>
      </c>
      <c r="S16" s="0" t="str">
        <f aca="false">IF(H16="","",VLOOKUP(H16,'Вода SKU'!$A$1:$B$150,2,0))</f>
        <v/>
      </c>
      <c r="T16" s="0" t="n">
        <f aca="false">IF($C$2 = "", 1, 8000/$C$2)</f>
        <v>1</v>
      </c>
      <c r="U16" s="0" t="n">
        <f aca="false">VALUE(IF(TRIM(MID(SUBSTITUTE($L16,",",REPT(" ",LEN($L16))), 0 *LEN($L16)+1,LEN($L16))) = "", "0", TRIM(MID(SUBSTITUTE($L16,",",REPT(" ",LEN($L16))),0 *LEN($L16)+1,LEN($L16))))) +   VALUE(IF(TRIM(MID(SUBSTITUTE($L16,",",REPT(" ",LEN($L16))), 1 *LEN($L16)+1,LEN($L16))) = "", "0", TRIM(MID(SUBSTITUTE($L16,",",REPT(" ",LEN($L16))),1 *LEN($L16)+1,LEN($L16))))) +  VALUE(IF(TRIM(MID(SUBSTITUTE($L16,",",REPT(" ",LEN($L16))), 2 *LEN($L16)+1,LEN($L16))) = "", "0", TRIM(MID(SUBSTITUTE($L16,",",REPT(" ",LEN($L16))),2 *LEN($L16)+1,LEN($L16))))) +  VALUE(IF(TRIM(MID(SUBSTITUTE($L16,",",REPT(" ",LEN($L16))), 3 *LEN($L16)+1,LEN($L16))) = "", "0", TRIM(MID(SUBSTITUTE($L16,",",REPT(" ",LEN($L16))),3 *LEN($L16)+1,LEN($L16))))) +  VALUE(IF(TRIM(MID(SUBSTITUTE($L16,",",REPT(" ",LEN($L16))), 4 *LEN($L16)+1,LEN($L16))) = "", "0", TRIM(MID(SUBSTITUTE($L16,",",REPT(" ",LEN($L16))),4 *LEN($L16)+1,LEN($L16))))) +  VALUE(IF(TRIM(MID(SUBSTITUTE($L16,",",REPT(" ",LEN($L16))), 5 *LEN($L16)+1,LEN($L16))) = "", "0", TRIM(MID(SUBSTITUTE($L16,",",REPT(" ",LEN($L16))),5 *LEN($L16)+1,LEN($L16))))) +  VALUE(IF(TRIM(MID(SUBSTITUTE($L16,",",REPT(" ",LEN($L16))), 6 *LEN($L16)+1,LEN($L16))) = "", "0", TRIM(MID(SUBSTITUTE($L16,",",REPT(" ",LEN($L16))),6 *LEN($L16)+1,LEN($L16))))) +  VALUE(IF(TRIM(MID(SUBSTITUTE($L16,",",REPT(" ",LEN($L16))), 7 *LEN($L16)+1,LEN($L16))) = "", "0", TRIM(MID(SUBSTITUTE($L16,",",REPT(" ",LEN($L16))),7 *LEN($L16)+1,LEN($L16))))) +  VALUE(IF(TRIM(MID(SUBSTITUTE($L16,",",REPT(" ",LEN($L16))), 8 *LEN($L16)+1,LEN($L16))) = "", "0", TRIM(MID(SUBSTITUTE($L16,",",REPT(" ",LEN($L16))),8 *LEN($L16)+1,LEN($L16))))) +  VALUE(IF(TRIM(MID(SUBSTITUTE($L16,",",REPT(" ",LEN($L16))), 9 *LEN($L16)+1,LEN($L16))) = "", "0", TRIM(MID(SUBSTITUTE($L16,",",REPT(" ",LEN($L16))),9 *LEN($L16)+1,LEN($L16))))) +  VALUE(IF(TRIM(MID(SUBSTITUTE($L16,",",REPT(" ",LEN($L16))), 10 *LEN($L16)+1,LEN($L16))) = "", "0", TRIM(MID(SUBSTITUTE($L16,",",REPT(" ",LEN($L16))),10 *LEN($L16)+1,LEN($L16)))))</f>
        <v>0</v>
      </c>
      <c r="V16" s="0" t="n">
        <f aca="false">IF(U16 = "", "", U16/T16)</f>
        <v>0</v>
      </c>
      <c r="W16" s="0" t="str">
        <f aca="true">IF(N16="", "", MAX(ROUND(-(INDIRECT("R" &amp; ROW() - 1) - R16)/$C$2, 0), 1) * $C$2)</f>
        <v/>
      </c>
    </row>
    <row r="17" customFormat="false" ht="14.5" hidden="false" customHeight="false" outlineLevel="0" collapsed="false">
      <c r="J17" s="10" t="str">
        <f aca="true">IF(L17="", IF(N17="","",W17+(INDIRECT("R" &amp; ROW() - 1) - R17)),IF(N17="", "", INDIRECT("R" &amp; ROW() - 1) - R17))</f>
        <v/>
      </c>
      <c r="M17" s="11" t="str">
        <f aca="false">IF(L17="", IF(W17=0, "", W17), IF(U17 = "", "", IF(U17/T17 = 0, "", U17/T17)))</f>
        <v/>
      </c>
      <c r="O17" s="0" t="n">
        <f aca="false">IF(N17 = "-", -V17,I17)</f>
        <v>0</v>
      </c>
      <c r="P17" s="0" t="n">
        <f aca="true">IF(N17 = "-", SUM(INDIRECT(ADDRESS(2,COLUMN(O17)) &amp; ":" &amp; ADDRESS(ROW(),COLUMN(O17)))), 0)</f>
        <v>0</v>
      </c>
      <c r="Q17" s="0" t="n">
        <f aca="false">IF(N17="-",1,0)</f>
        <v>0</v>
      </c>
      <c r="R17" s="0" t="n">
        <f aca="true">IF(P17 = 0, INDIRECT("R" &amp; ROW() - 1), P17)</f>
        <v>0</v>
      </c>
      <c r="S17" s="0" t="str">
        <f aca="false">IF(H17="","",VLOOKUP(H17,'Вода SKU'!$A$1:$B$150,2,0))</f>
        <v/>
      </c>
      <c r="T17" s="0" t="n">
        <f aca="false">IF($C$2 = "", 1, 8000/$C$2)</f>
        <v>1</v>
      </c>
      <c r="U17" s="0" t="n">
        <f aca="false">VALUE(IF(TRIM(MID(SUBSTITUTE($L17,",",REPT(" ",LEN($L17))), 0 *LEN($L17)+1,LEN($L17))) = "", "0", TRIM(MID(SUBSTITUTE($L17,",",REPT(" ",LEN($L17))),0 *LEN($L17)+1,LEN($L17))))) +   VALUE(IF(TRIM(MID(SUBSTITUTE($L17,",",REPT(" ",LEN($L17))), 1 *LEN($L17)+1,LEN($L17))) = "", "0", TRIM(MID(SUBSTITUTE($L17,",",REPT(" ",LEN($L17))),1 *LEN($L17)+1,LEN($L17))))) +  VALUE(IF(TRIM(MID(SUBSTITUTE($L17,",",REPT(" ",LEN($L17))), 2 *LEN($L17)+1,LEN($L17))) = "", "0", TRIM(MID(SUBSTITUTE($L17,",",REPT(" ",LEN($L17))),2 *LEN($L17)+1,LEN($L17))))) +  VALUE(IF(TRIM(MID(SUBSTITUTE($L17,",",REPT(" ",LEN($L17))), 3 *LEN($L17)+1,LEN($L17))) = "", "0", TRIM(MID(SUBSTITUTE($L17,",",REPT(" ",LEN($L17))),3 *LEN($L17)+1,LEN($L17))))) +  VALUE(IF(TRIM(MID(SUBSTITUTE($L17,",",REPT(" ",LEN($L17))), 4 *LEN($L17)+1,LEN($L17))) = "", "0", TRIM(MID(SUBSTITUTE($L17,",",REPT(" ",LEN($L17))),4 *LEN($L17)+1,LEN($L17))))) +  VALUE(IF(TRIM(MID(SUBSTITUTE($L17,",",REPT(" ",LEN($L17))), 5 *LEN($L17)+1,LEN($L17))) = "", "0", TRIM(MID(SUBSTITUTE($L17,",",REPT(" ",LEN($L17))),5 *LEN($L17)+1,LEN($L17))))) +  VALUE(IF(TRIM(MID(SUBSTITUTE($L17,",",REPT(" ",LEN($L17))), 6 *LEN($L17)+1,LEN($L17))) = "", "0", TRIM(MID(SUBSTITUTE($L17,",",REPT(" ",LEN($L17))),6 *LEN($L17)+1,LEN($L17))))) +  VALUE(IF(TRIM(MID(SUBSTITUTE($L17,",",REPT(" ",LEN($L17))), 7 *LEN($L17)+1,LEN($L17))) = "", "0", TRIM(MID(SUBSTITUTE($L17,",",REPT(" ",LEN($L17))),7 *LEN($L17)+1,LEN($L17))))) +  VALUE(IF(TRIM(MID(SUBSTITUTE($L17,",",REPT(" ",LEN($L17))), 8 *LEN($L17)+1,LEN($L17))) = "", "0", TRIM(MID(SUBSTITUTE($L17,",",REPT(" ",LEN($L17))),8 *LEN($L17)+1,LEN($L17))))) +  VALUE(IF(TRIM(MID(SUBSTITUTE($L17,",",REPT(" ",LEN($L17))), 9 *LEN($L17)+1,LEN($L17))) = "", "0", TRIM(MID(SUBSTITUTE($L17,",",REPT(" ",LEN($L17))),9 *LEN($L17)+1,LEN($L17))))) +  VALUE(IF(TRIM(MID(SUBSTITUTE($L17,",",REPT(" ",LEN($L17))), 10 *LEN($L17)+1,LEN($L17))) = "", "0", TRIM(MID(SUBSTITUTE($L17,",",REPT(" ",LEN($L17))),10 *LEN($L17)+1,LEN($L17)))))</f>
        <v>0</v>
      </c>
      <c r="V17" s="0" t="n">
        <f aca="false">IF(U17 = "", "", U17/T17)</f>
        <v>0</v>
      </c>
      <c r="W17" s="0" t="str">
        <f aca="true">IF(N17="", "", MAX(ROUND(-(INDIRECT("R" &amp; ROW() - 1) - R17)/$C$2, 0), 1) * $C$2)</f>
        <v/>
      </c>
    </row>
    <row r="18" customFormat="false" ht="14.5" hidden="false" customHeight="false" outlineLevel="0" collapsed="false">
      <c r="J18" s="10" t="str">
        <f aca="true">IF(L18="", IF(N18="","",W18+(INDIRECT("R" &amp; ROW() - 1) - R18)),IF(N18="", "", INDIRECT("R" &amp; ROW() - 1) - R18))</f>
        <v/>
      </c>
      <c r="M18" s="11" t="str">
        <f aca="false">IF(L18="", IF(W18=0, "", W18), IF(U18 = "", "", IF(U18/T18 = 0, "", U18/T18)))</f>
        <v/>
      </c>
      <c r="O18" s="0" t="n">
        <f aca="false">IF(N18 = "-", -V18,I18)</f>
        <v>0</v>
      </c>
      <c r="P18" s="0" t="n">
        <f aca="true">IF(N18 = "-", SUM(INDIRECT(ADDRESS(2,COLUMN(O18)) &amp; ":" &amp; ADDRESS(ROW(),COLUMN(O18)))), 0)</f>
        <v>0</v>
      </c>
      <c r="Q18" s="0" t="n">
        <f aca="false">IF(N18="-",1,0)</f>
        <v>0</v>
      </c>
      <c r="R18" s="0" t="n">
        <f aca="true">IF(P18 = 0, INDIRECT("R" &amp; ROW() - 1), P18)</f>
        <v>0</v>
      </c>
      <c r="S18" s="0" t="str">
        <f aca="false">IF(H18="","",VLOOKUP(H18,'Вода SKU'!$A$1:$B$150,2,0))</f>
        <v/>
      </c>
      <c r="T18" s="0" t="n">
        <f aca="false">IF($C$2 = "", 1, 8000/$C$2)</f>
        <v>1</v>
      </c>
      <c r="U18" s="0" t="n">
        <f aca="false">VALUE(IF(TRIM(MID(SUBSTITUTE($L18,",",REPT(" ",LEN($L18))), 0 *LEN($L18)+1,LEN($L18))) = "", "0", TRIM(MID(SUBSTITUTE($L18,",",REPT(" ",LEN($L18))),0 *LEN($L18)+1,LEN($L18))))) +   VALUE(IF(TRIM(MID(SUBSTITUTE($L18,",",REPT(" ",LEN($L18))), 1 *LEN($L18)+1,LEN($L18))) = "", "0", TRIM(MID(SUBSTITUTE($L18,",",REPT(" ",LEN($L18))),1 *LEN($L18)+1,LEN($L18))))) +  VALUE(IF(TRIM(MID(SUBSTITUTE($L18,",",REPT(" ",LEN($L18))), 2 *LEN($L18)+1,LEN($L18))) = "", "0", TRIM(MID(SUBSTITUTE($L18,",",REPT(" ",LEN($L18))),2 *LEN($L18)+1,LEN($L18))))) +  VALUE(IF(TRIM(MID(SUBSTITUTE($L18,",",REPT(" ",LEN($L18))), 3 *LEN($L18)+1,LEN($L18))) = "", "0", TRIM(MID(SUBSTITUTE($L18,",",REPT(" ",LEN($L18))),3 *LEN($L18)+1,LEN($L18))))) +  VALUE(IF(TRIM(MID(SUBSTITUTE($L18,",",REPT(" ",LEN($L18))), 4 *LEN($L18)+1,LEN($L18))) = "", "0", TRIM(MID(SUBSTITUTE($L18,",",REPT(" ",LEN($L18))),4 *LEN($L18)+1,LEN($L18))))) +  VALUE(IF(TRIM(MID(SUBSTITUTE($L18,",",REPT(" ",LEN($L18))), 5 *LEN($L18)+1,LEN($L18))) = "", "0", TRIM(MID(SUBSTITUTE($L18,",",REPT(" ",LEN($L18))),5 *LEN($L18)+1,LEN($L18))))) +  VALUE(IF(TRIM(MID(SUBSTITUTE($L18,",",REPT(" ",LEN($L18))), 6 *LEN($L18)+1,LEN($L18))) = "", "0", TRIM(MID(SUBSTITUTE($L18,",",REPT(" ",LEN($L18))),6 *LEN($L18)+1,LEN($L18))))) +  VALUE(IF(TRIM(MID(SUBSTITUTE($L18,",",REPT(" ",LEN($L18))), 7 *LEN($L18)+1,LEN($L18))) = "", "0", TRIM(MID(SUBSTITUTE($L18,",",REPT(" ",LEN($L18))),7 *LEN($L18)+1,LEN($L18))))) +  VALUE(IF(TRIM(MID(SUBSTITUTE($L18,",",REPT(" ",LEN($L18))), 8 *LEN($L18)+1,LEN($L18))) = "", "0", TRIM(MID(SUBSTITUTE($L18,",",REPT(" ",LEN($L18))),8 *LEN($L18)+1,LEN($L18))))) +  VALUE(IF(TRIM(MID(SUBSTITUTE($L18,",",REPT(" ",LEN($L18))), 9 *LEN($L18)+1,LEN($L18))) = "", "0", TRIM(MID(SUBSTITUTE($L18,",",REPT(" ",LEN($L18))),9 *LEN($L18)+1,LEN($L18))))) +  VALUE(IF(TRIM(MID(SUBSTITUTE($L18,",",REPT(" ",LEN($L18))), 10 *LEN($L18)+1,LEN($L18))) = "", "0", TRIM(MID(SUBSTITUTE($L18,",",REPT(" ",LEN($L18))),10 *LEN($L18)+1,LEN($L18)))))</f>
        <v>0</v>
      </c>
      <c r="V18" s="0" t="n">
        <f aca="false">IF(U18 = "", "", U18/T18)</f>
        <v>0</v>
      </c>
      <c r="W18" s="0" t="str">
        <f aca="true">IF(N18="", "", MAX(ROUND(-(INDIRECT("R" &amp; ROW() - 1) - R18)/$C$2, 0), 1) * $C$2)</f>
        <v/>
      </c>
    </row>
    <row r="19" customFormat="false" ht="14.5" hidden="false" customHeight="false" outlineLevel="0" collapsed="false">
      <c r="J19" s="10" t="str">
        <f aca="true">IF(L19="", IF(N19="","",W19+(INDIRECT("R" &amp; ROW() - 1) - R19)),IF(N19="", "", INDIRECT("R" &amp; ROW() - 1) - R19))</f>
        <v/>
      </c>
      <c r="M19" s="11" t="str">
        <f aca="false">IF(L19="", IF(W19=0, "", W19), IF(U19 = "", "", IF(U19/T19 = 0, "", U19/T19)))</f>
        <v/>
      </c>
      <c r="O19" s="0" t="n">
        <f aca="false">IF(N19 = "-", -V19,I19)</f>
        <v>0</v>
      </c>
      <c r="P19" s="0" t="n">
        <f aca="true">IF(N19 = "-", SUM(INDIRECT(ADDRESS(2,COLUMN(O19)) &amp; ":" &amp; ADDRESS(ROW(),COLUMN(O19)))), 0)</f>
        <v>0</v>
      </c>
      <c r="Q19" s="0" t="n">
        <f aca="false">IF(N19="-",1,0)</f>
        <v>0</v>
      </c>
      <c r="R19" s="0" t="n">
        <f aca="true">IF(P19 = 0, INDIRECT("R" &amp; ROW() - 1), P19)</f>
        <v>0</v>
      </c>
      <c r="S19" s="0" t="str">
        <f aca="false">IF(H19="","",VLOOKUP(H19,'Вода SKU'!$A$1:$B$150,2,0))</f>
        <v/>
      </c>
      <c r="T19" s="0" t="n">
        <f aca="false">IF($C$2 = "", 1, 8000/$C$2)</f>
        <v>1</v>
      </c>
      <c r="U19" s="0" t="n">
        <f aca="false">VALUE(IF(TRIM(MID(SUBSTITUTE($L19,",",REPT(" ",LEN($L19))), 0 *LEN($L19)+1,LEN($L19))) = "", "0", TRIM(MID(SUBSTITUTE($L19,",",REPT(" ",LEN($L19))),0 *LEN($L19)+1,LEN($L19))))) +   VALUE(IF(TRIM(MID(SUBSTITUTE($L19,",",REPT(" ",LEN($L19))), 1 *LEN($L19)+1,LEN($L19))) = "", "0", TRIM(MID(SUBSTITUTE($L19,",",REPT(" ",LEN($L19))),1 *LEN($L19)+1,LEN($L19))))) +  VALUE(IF(TRIM(MID(SUBSTITUTE($L19,",",REPT(" ",LEN($L19))), 2 *LEN($L19)+1,LEN($L19))) = "", "0", TRIM(MID(SUBSTITUTE($L19,",",REPT(" ",LEN($L19))),2 *LEN($L19)+1,LEN($L19))))) +  VALUE(IF(TRIM(MID(SUBSTITUTE($L19,",",REPT(" ",LEN($L19))), 3 *LEN($L19)+1,LEN($L19))) = "", "0", TRIM(MID(SUBSTITUTE($L19,",",REPT(" ",LEN($L19))),3 *LEN($L19)+1,LEN($L19))))) +  VALUE(IF(TRIM(MID(SUBSTITUTE($L19,",",REPT(" ",LEN($L19))), 4 *LEN($L19)+1,LEN($L19))) = "", "0", TRIM(MID(SUBSTITUTE($L19,",",REPT(" ",LEN($L19))),4 *LEN($L19)+1,LEN($L19))))) +  VALUE(IF(TRIM(MID(SUBSTITUTE($L19,",",REPT(" ",LEN($L19))), 5 *LEN($L19)+1,LEN($L19))) = "", "0", TRIM(MID(SUBSTITUTE($L19,",",REPT(" ",LEN($L19))),5 *LEN($L19)+1,LEN($L19))))) +  VALUE(IF(TRIM(MID(SUBSTITUTE($L19,",",REPT(" ",LEN($L19))), 6 *LEN($L19)+1,LEN($L19))) = "", "0", TRIM(MID(SUBSTITUTE($L19,",",REPT(" ",LEN($L19))),6 *LEN($L19)+1,LEN($L19))))) +  VALUE(IF(TRIM(MID(SUBSTITUTE($L19,",",REPT(" ",LEN($L19))), 7 *LEN($L19)+1,LEN($L19))) = "", "0", TRIM(MID(SUBSTITUTE($L19,",",REPT(" ",LEN($L19))),7 *LEN($L19)+1,LEN($L19))))) +  VALUE(IF(TRIM(MID(SUBSTITUTE($L19,",",REPT(" ",LEN($L19))), 8 *LEN($L19)+1,LEN($L19))) = "", "0", TRIM(MID(SUBSTITUTE($L19,",",REPT(" ",LEN($L19))),8 *LEN($L19)+1,LEN($L19))))) +  VALUE(IF(TRIM(MID(SUBSTITUTE($L19,",",REPT(" ",LEN($L19))), 9 *LEN($L19)+1,LEN($L19))) = "", "0", TRIM(MID(SUBSTITUTE($L19,",",REPT(" ",LEN($L19))),9 *LEN($L19)+1,LEN($L19))))) +  VALUE(IF(TRIM(MID(SUBSTITUTE($L19,",",REPT(" ",LEN($L19))), 10 *LEN($L19)+1,LEN($L19))) = "", "0", TRIM(MID(SUBSTITUTE($L19,",",REPT(" ",LEN($L19))),10 *LEN($L19)+1,LEN($L19)))))</f>
        <v>0</v>
      </c>
      <c r="V19" s="0" t="n">
        <f aca="false">IF(U19 = "", "", U19/T19)</f>
        <v>0</v>
      </c>
      <c r="W19" s="0" t="str">
        <f aca="true">IF(N19="", "", MAX(ROUND(-(INDIRECT("R" &amp; ROW() - 1) - R19)/$C$2, 0), 1) * $C$2)</f>
        <v/>
      </c>
    </row>
    <row r="20" customFormat="false" ht="14.5" hidden="false" customHeight="false" outlineLevel="0" collapsed="false">
      <c r="J20" s="10" t="str">
        <f aca="true">IF(L20="", IF(N20="","",W20+(INDIRECT("R" &amp; ROW() - 1) - R20)),IF(N20="", "", INDIRECT("R" &amp; ROW() - 1) - R20))</f>
        <v/>
      </c>
      <c r="M20" s="11" t="str">
        <f aca="false">IF(L20="", IF(W20=0, "", W20), IF(U20 = "", "", IF(U20/T20 = 0, "", U20/T20)))</f>
        <v/>
      </c>
      <c r="O20" s="0" t="n">
        <f aca="false">IF(N20 = "-", -V20,I20)</f>
        <v>0</v>
      </c>
      <c r="P20" s="0" t="n">
        <f aca="true">IF(N20 = "-", SUM(INDIRECT(ADDRESS(2,COLUMN(O20)) &amp; ":" &amp; ADDRESS(ROW(),COLUMN(O20)))), 0)</f>
        <v>0</v>
      </c>
      <c r="Q20" s="0" t="n">
        <f aca="false">IF(N20="-",1,0)</f>
        <v>0</v>
      </c>
      <c r="R20" s="0" t="n">
        <f aca="true">IF(P20 = 0, INDIRECT("R" &amp; ROW() - 1), P20)</f>
        <v>0</v>
      </c>
      <c r="S20" s="0" t="str">
        <f aca="false">IF(H20="","",VLOOKUP(H20,'Вода SKU'!$A$1:$B$150,2,0))</f>
        <v/>
      </c>
      <c r="T20" s="0" t="n">
        <f aca="false">IF($C$2 = "", 1, 8000/$C$2)</f>
        <v>1</v>
      </c>
      <c r="U20" s="0" t="n">
        <f aca="false">VALUE(IF(TRIM(MID(SUBSTITUTE($L20,",",REPT(" ",LEN($L20))), 0 *LEN($L20)+1,LEN($L20))) = "", "0", TRIM(MID(SUBSTITUTE($L20,",",REPT(" ",LEN($L20))),0 *LEN($L20)+1,LEN($L20))))) +   VALUE(IF(TRIM(MID(SUBSTITUTE($L20,",",REPT(" ",LEN($L20))), 1 *LEN($L20)+1,LEN($L20))) = "", "0", TRIM(MID(SUBSTITUTE($L20,",",REPT(" ",LEN($L20))),1 *LEN($L20)+1,LEN($L20))))) +  VALUE(IF(TRIM(MID(SUBSTITUTE($L20,",",REPT(" ",LEN($L20))), 2 *LEN($L20)+1,LEN($L20))) = "", "0", TRIM(MID(SUBSTITUTE($L20,",",REPT(" ",LEN($L20))),2 *LEN($L20)+1,LEN($L20))))) +  VALUE(IF(TRIM(MID(SUBSTITUTE($L20,",",REPT(" ",LEN($L20))), 3 *LEN($L20)+1,LEN($L20))) = "", "0", TRIM(MID(SUBSTITUTE($L20,",",REPT(" ",LEN($L20))),3 *LEN($L20)+1,LEN($L20))))) +  VALUE(IF(TRIM(MID(SUBSTITUTE($L20,",",REPT(" ",LEN($L20))), 4 *LEN($L20)+1,LEN($L20))) = "", "0", TRIM(MID(SUBSTITUTE($L20,",",REPT(" ",LEN($L20))),4 *LEN($L20)+1,LEN($L20))))) +  VALUE(IF(TRIM(MID(SUBSTITUTE($L20,",",REPT(" ",LEN($L20))), 5 *LEN($L20)+1,LEN($L20))) = "", "0", TRIM(MID(SUBSTITUTE($L20,",",REPT(" ",LEN($L20))),5 *LEN($L20)+1,LEN($L20))))) +  VALUE(IF(TRIM(MID(SUBSTITUTE($L20,",",REPT(" ",LEN($L20))), 6 *LEN($L20)+1,LEN($L20))) = "", "0", TRIM(MID(SUBSTITUTE($L20,",",REPT(" ",LEN($L20))),6 *LEN($L20)+1,LEN($L20))))) +  VALUE(IF(TRIM(MID(SUBSTITUTE($L20,",",REPT(" ",LEN($L20))), 7 *LEN($L20)+1,LEN($L20))) = "", "0", TRIM(MID(SUBSTITUTE($L20,",",REPT(" ",LEN($L20))),7 *LEN($L20)+1,LEN($L20))))) +  VALUE(IF(TRIM(MID(SUBSTITUTE($L20,",",REPT(" ",LEN($L20))), 8 *LEN($L20)+1,LEN($L20))) = "", "0", TRIM(MID(SUBSTITUTE($L20,",",REPT(" ",LEN($L20))),8 *LEN($L20)+1,LEN($L20))))) +  VALUE(IF(TRIM(MID(SUBSTITUTE($L20,",",REPT(" ",LEN($L20))), 9 *LEN($L20)+1,LEN($L20))) = "", "0", TRIM(MID(SUBSTITUTE($L20,",",REPT(" ",LEN($L20))),9 *LEN($L20)+1,LEN($L20))))) +  VALUE(IF(TRIM(MID(SUBSTITUTE($L20,",",REPT(" ",LEN($L20))), 10 *LEN($L20)+1,LEN($L20))) = "", "0", TRIM(MID(SUBSTITUTE($L20,",",REPT(" ",LEN($L20))),10 *LEN($L20)+1,LEN($L20)))))</f>
        <v>0</v>
      </c>
      <c r="V20" s="0" t="n">
        <f aca="false">IF(U20 = "", "", U20/T20)</f>
        <v>0</v>
      </c>
      <c r="W20" s="0" t="str">
        <f aca="true">IF(N20="", "", MAX(ROUND(-(INDIRECT("R" &amp; ROW() - 1) - R20)/$C$2, 0), 1) * $C$2)</f>
        <v/>
      </c>
    </row>
    <row r="21" customFormat="false" ht="14.5" hidden="false" customHeight="false" outlineLevel="0" collapsed="false">
      <c r="J21" s="10" t="str">
        <f aca="true">IF(L21="", IF(N21="","",W21+(INDIRECT("R" &amp; ROW() - 1) - R21)),IF(N21="", "", INDIRECT("R" &amp; ROW() - 1) - R21))</f>
        <v/>
      </c>
      <c r="M21" s="11" t="str">
        <f aca="false">IF(L21="", IF(W21=0, "", W21), IF(U21 = "", "", IF(U21/T21 = 0, "", U21/T21)))</f>
        <v/>
      </c>
      <c r="O21" s="0" t="n">
        <f aca="false">IF(N21 = "-", -V21,I21)</f>
        <v>0</v>
      </c>
      <c r="P21" s="0" t="n">
        <f aca="true">IF(N21 = "-", SUM(INDIRECT(ADDRESS(2,COLUMN(O21)) &amp; ":" &amp; ADDRESS(ROW(),COLUMN(O21)))), 0)</f>
        <v>0</v>
      </c>
      <c r="Q21" s="0" t="n">
        <f aca="false">IF(N21="-",1,0)</f>
        <v>0</v>
      </c>
      <c r="R21" s="0" t="n">
        <f aca="true">IF(P21 = 0, INDIRECT("R" &amp; ROW() - 1), P21)</f>
        <v>0</v>
      </c>
      <c r="S21" s="0" t="str">
        <f aca="false">IF(H21="","",VLOOKUP(H21,'Вода SKU'!$A$1:$B$150,2,0))</f>
        <v/>
      </c>
      <c r="T21" s="0" t="n">
        <f aca="false">IF($C$2 = "", 1, 8000/$C$2)</f>
        <v>1</v>
      </c>
      <c r="U21" s="0" t="n">
        <f aca="false">VALUE(IF(TRIM(MID(SUBSTITUTE($L21,",",REPT(" ",LEN($L21))), 0 *LEN($L21)+1,LEN($L21))) = "", "0", TRIM(MID(SUBSTITUTE($L21,",",REPT(" ",LEN($L21))),0 *LEN($L21)+1,LEN($L21))))) +   VALUE(IF(TRIM(MID(SUBSTITUTE($L21,",",REPT(" ",LEN($L21))), 1 *LEN($L21)+1,LEN($L21))) = "", "0", TRIM(MID(SUBSTITUTE($L21,",",REPT(" ",LEN($L21))),1 *LEN($L21)+1,LEN($L21))))) +  VALUE(IF(TRIM(MID(SUBSTITUTE($L21,",",REPT(" ",LEN($L21))), 2 *LEN($L21)+1,LEN($L21))) = "", "0", TRIM(MID(SUBSTITUTE($L21,",",REPT(" ",LEN($L21))),2 *LEN($L21)+1,LEN($L21))))) +  VALUE(IF(TRIM(MID(SUBSTITUTE($L21,",",REPT(" ",LEN($L21))), 3 *LEN($L21)+1,LEN($L21))) = "", "0", TRIM(MID(SUBSTITUTE($L21,",",REPT(" ",LEN($L21))),3 *LEN($L21)+1,LEN($L21))))) +  VALUE(IF(TRIM(MID(SUBSTITUTE($L21,",",REPT(" ",LEN($L21))), 4 *LEN($L21)+1,LEN($L21))) = "", "0", TRIM(MID(SUBSTITUTE($L21,",",REPT(" ",LEN($L21))),4 *LEN($L21)+1,LEN($L21))))) +  VALUE(IF(TRIM(MID(SUBSTITUTE($L21,",",REPT(" ",LEN($L21))), 5 *LEN($L21)+1,LEN($L21))) = "", "0", TRIM(MID(SUBSTITUTE($L21,",",REPT(" ",LEN($L21))),5 *LEN($L21)+1,LEN($L21))))) +  VALUE(IF(TRIM(MID(SUBSTITUTE($L21,",",REPT(" ",LEN($L21))), 6 *LEN($L21)+1,LEN($L21))) = "", "0", TRIM(MID(SUBSTITUTE($L21,",",REPT(" ",LEN($L21))),6 *LEN($L21)+1,LEN($L21))))) +  VALUE(IF(TRIM(MID(SUBSTITUTE($L21,",",REPT(" ",LEN($L21))), 7 *LEN($L21)+1,LEN($L21))) = "", "0", TRIM(MID(SUBSTITUTE($L21,",",REPT(" ",LEN($L21))),7 *LEN($L21)+1,LEN($L21))))) +  VALUE(IF(TRIM(MID(SUBSTITUTE($L21,",",REPT(" ",LEN($L21))), 8 *LEN($L21)+1,LEN($L21))) = "", "0", TRIM(MID(SUBSTITUTE($L21,",",REPT(" ",LEN($L21))),8 *LEN($L21)+1,LEN($L21))))) +  VALUE(IF(TRIM(MID(SUBSTITUTE($L21,",",REPT(" ",LEN($L21))), 9 *LEN($L21)+1,LEN($L21))) = "", "0", TRIM(MID(SUBSTITUTE($L21,",",REPT(" ",LEN($L21))),9 *LEN($L21)+1,LEN($L21))))) +  VALUE(IF(TRIM(MID(SUBSTITUTE($L21,",",REPT(" ",LEN($L21))), 10 *LEN($L21)+1,LEN($L21))) = "", "0", TRIM(MID(SUBSTITUTE($L21,",",REPT(" ",LEN($L21))),10 *LEN($L21)+1,LEN($L21)))))</f>
        <v>0</v>
      </c>
      <c r="V21" s="0" t="n">
        <f aca="false">IF(U21 = "", "", U21/T21)</f>
        <v>0</v>
      </c>
      <c r="W21" s="0" t="str">
        <f aca="true">IF(N21="", "", MAX(ROUND(-(INDIRECT("R" &amp; ROW() - 1) - R21)/$C$2, 0), 1) * $C$2)</f>
        <v/>
      </c>
    </row>
    <row r="22" customFormat="false" ht="14.5" hidden="false" customHeight="false" outlineLevel="0" collapsed="false">
      <c r="J22" s="10" t="str">
        <f aca="true">IF(L22="", IF(N22="","",W22+(INDIRECT("R" &amp; ROW() - 1) - R22)),IF(N22="", "", INDIRECT("R" &amp; ROW() - 1) - R22))</f>
        <v/>
      </c>
      <c r="M22" s="11" t="str">
        <f aca="false">IF(L22="", IF(W22=0, "", W22), IF(U22 = "", "", IF(U22/T22 = 0, "", U22/T22)))</f>
        <v/>
      </c>
      <c r="O22" s="0" t="n">
        <f aca="false">IF(N22 = "-", -V22,I22)</f>
        <v>0</v>
      </c>
      <c r="P22" s="0" t="n">
        <f aca="true">IF(N22 = "-", SUM(INDIRECT(ADDRESS(2,COLUMN(O22)) &amp; ":" &amp; ADDRESS(ROW(),COLUMN(O22)))), 0)</f>
        <v>0</v>
      </c>
      <c r="Q22" s="0" t="n">
        <f aca="false">IF(N22="-",1,0)</f>
        <v>0</v>
      </c>
      <c r="R22" s="0" t="n">
        <f aca="true">IF(P22 = 0, INDIRECT("R" &amp; ROW() - 1), P22)</f>
        <v>0</v>
      </c>
      <c r="S22" s="0" t="str">
        <f aca="false">IF(H22="","",VLOOKUP(H22,'Вода SKU'!$A$1:$B$150,2,0))</f>
        <v/>
      </c>
      <c r="T22" s="0" t="n">
        <f aca="false">IF($C$2 = "", 1, 8000/$C$2)</f>
        <v>1</v>
      </c>
      <c r="U22" s="0" t="n">
        <f aca="false">VALUE(IF(TRIM(MID(SUBSTITUTE($L22,",",REPT(" ",LEN($L22))), 0 *LEN($L22)+1,LEN($L22))) = "", "0", TRIM(MID(SUBSTITUTE($L22,",",REPT(" ",LEN($L22))),0 *LEN($L22)+1,LEN($L22))))) +   VALUE(IF(TRIM(MID(SUBSTITUTE($L22,",",REPT(" ",LEN($L22))), 1 *LEN($L22)+1,LEN($L22))) = "", "0", TRIM(MID(SUBSTITUTE($L22,",",REPT(" ",LEN($L22))),1 *LEN($L22)+1,LEN($L22))))) +  VALUE(IF(TRIM(MID(SUBSTITUTE($L22,",",REPT(" ",LEN($L22))), 2 *LEN($L22)+1,LEN($L22))) = "", "0", TRIM(MID(SUBSTITUTE($L22,",",REPT(" ",LEN($L22))),2 *LEN($L22)+1,LEN($L22))))) +  VALUE(IF(TRIM(MID(SUBSTITUTE($L22,",",REPT(" ",LEN($L22))), 3 *LEN($L22)+1,LEN($L22))) = "", "0", TRIM(MID(SUBSTITUTE($L22,",",REPT(" ",LEN($L22))),3 *LEN($L22)+1,LEN($L22))))) +  VALUE(IF(TRIM(MID(SUBSTITUTE($L22,",",REPT(" ",LEN($L22))), 4 *LEN($L22)+1,LEN($L22))) = "", "0", TRIM(MID(SUBSTITUTE($L22,",",REPT(" ",LEN($L22))),4 *LEN($L22)+1,LEN($L22))))) +  VALUE(IF(TRIM(MID(SUBSTITUTE($L22,",",REPT(" ",LEN($L22))), 5 *LEN($L22)+1,LEN($L22))) = "", "0", TRIM(MID(SUBSTITUTE($L22,",",REPT(" ",LEN($L22))),5 *LEN($L22)+1,LEN($L22))))) +  VALUE(IF(TRIM(MID(SUBSTITUTE($L22,",",REPT(" ",LEN($L22))), 6 *LEN($L22)+1,LEN($L22))) = "", "0", TRIM(MID(SUBSTITUTE($L22,",",REPT(" ",LEN($L22))),6 *LEN($L22)+1,LEN($L22))))) +  VALUE(IF(TRIM(MID(SUBSTITUTE($L22,",",REPT(" ",LEN($L22))), 7 *LEN($L22)+1,LEN($L22))) = "", "0", TRIM(MID(SUBSTITUTE($L22,",",REPT(" ",LEN($L22))),7 *LEN($L22)+1,LEN($L22))))) +  VALUE(IF(TRIM(MID(SUBSTITUTE($L22,",",REPT(" ",LEN($L22))), 8 *LEN($L22)+1,LEN($L22))) = "", "0", TRIM(MID(SUBSTITUTE($L22,",",REPT(" ",LEN($L22))),8 *LEN($L22)+1,LEN($L22))))) +  VALUE(IF(TRIM(MID(SUBSTITUTE($L22,",",REPT(" ",LEN($L22))), 9 *LEN($L22)+1,LEN($L22))) = "", "0", TRIM(MID(SUBSTITUTE($L22,",",REPT(" ",LEN($L22))),9 *LEN($L22)+1,LEN($L22))))) +  VALUE(IF(TRIM(MID(SUBSTITUTE($L22,",",REPT(" ",LEN($L22))), 10 *LEN($L22)+1,LEN($L22))) = "", "0", TRIM(MID(SUBSTITUTE($L22,",",REPT(" ",LEN($L22))),10 *LEN($L22)+1,LEN($L22)))))</f>
        <v>0</v>
      </c>
      <c r="V22" s="0" t="n">
        <f aca="false">IF(U22 = "", "", U22/T22)</f>
        <v>0</v>
      </c>
      <c r="W22" s="0" t="str">
        <f aca="true">IF(N22="", "", MAX(ROUND(-(INDIRECT("R" &amp; ROW() - 1) - R22)/$C$2, 0), 1) * $C$2)</f>
        <v/>
      </c>
    </row>
    <row r="23" customFormat="false" ht="14.5" hidden="false" customHeight="false" outlineLevel="0" collapsed="false">
      <c r="J23" s="10" t="str">
        <f aca="true">IF(L23="", IF(N23="","",W23+(INDIRECT("R" &amp; ROW() - 1) - R23)),IF(N23="", "", INDIRECT("R" &amp; ROW() - 1) - R23))</f>
        <v/>
      </c>
      <c r="M23" s="11" t="str">
        <f aca="false">IF(L23="", IF(W23=0, "", W23), IF(U23 = "", "", IF(U23/T23 = 0, "", U23/T23)))</f>
        <v/>
      </c>
      <c r="O23" s="0" t="n">
        <f aca="false">IF(N23 = "-", -V23,I23)</f>
        <v>0</v>
      </c>
      <c r="P23" s="0" t="n">
        <f aca="true">IF(N23 = "-", SUM(INDIRECT(ADDRESS(2,COLUMN(O23)) &amp; ":" &amp; ADDRESS(ROW(),COLUMN(O23)))), 0)</f>
        <v>0</v>
      </c>
      <c r="Q23" s="0" t="n">
        <f aca="false">IF(N23="-",1,0)</f>
        <v>0</v>
      </c>
      <c r="R23" s="0" t="n">
        <f aca="true">IF(P23 = 0, INDIRECT("R" &amp; ROW() - 1), P23)</f>
        <v>0</v>
      </c>
      <c r="S23" s="0" t="str">
        <f aca="false">IF(H23="","",VLOOKUP(H23,'Вода SKU'!$A$1:$B$150,2,0))</f>
        <v/>
      </c>
      <c r="T23" s="0" t="n">
        <f aca="false">IF($C$2 = "", 1, 8000/$C$2)</f>
        <v>1</v>
      </c>
      <c r="U23" s="0" t="n">
        <f aca="false">VALUE(IF(TRIM(MID(SUBSTITUTE($L23,",",REPT(" ",LEN($L23))), 0 *LEN($L23)+1,LEN($L23))) = "", "0", TRIM(MID(SUBSTITUTE($L23,",",REPT(" ",LEN($L23))),0 *LEN($L23)+1,LEN($L23))))) +   VALUE(IF(TRIM(MID(SUBSTITUTE($L23,",",REPT(" ",LEN($L23))), 1 *LEN($L23)+1,LEN($L23))) = "", "0", TRIM(MID(SUBSTITUTE($L23,",",REPT(" ",LEN($L23))),1 *LEN($L23)+1,LEN($L23))))) +  VALUE(IF(TRIM(MID(SUBSTITUTE($L23,",",REPT(" ",LEN($L23))), 2 *LEN($L23)+1,LEN($L23))) = "", "0", TRIM(MID(SUBSTITUTE($L23,",",REPT(" ",LEN($L23))),2 *LEN($L23)+1,LEN($L23))))) +  VALUE(IF(TRIM(MID(SUBSTITUTE($L23,",",REPT(" ",LEN($L23))), 3 *LEN($L23)+1,LEN($L23))) = "", "0", TRIM(MID(SUBSTITUTE($L23,",",REPT(" ",LEN($L23))),3 *LEN($L23)+1,LEN($L23))))) +  VALUE(IF(TRIM(MID(SUBSTITUTE($L23,",",REPT(" ",LEN($L23))), 4 *LEN($L23)+1,LEN($L23))) = "", "0", TRIM(MID(SUBSTITUTE($L23,",",REPT(" ",LEN($L23))),4 *LEN($L23)+1,LEN($L23))))) +  VALUE(IF(TRIM(MID(SUBSTITUTE($L23,",",REPT(" ",LEN($L23))), 5 *LEN($L23)+1,LEN($L23))) = "", "0", TRIM(MID(SUBSTITUTE($L23,",",REPT(" ",LEN($L23))),5 *LEN($L23)+1,LEN($L23))))) +  VALUE(IF(TRIM(MID(SUBSTITUTE($L23,",",REPT(" ",LEN($L23))), 6 *LEN($L23)+1,LEN($L23))) = "", "0", TRIM(MID(SUBSTITUTE($L23,",",REPT(" ",LEN($L23))),6 *LEN($L23)+1,LEN($L23))))) +  VALUE(IF(TRIM(MID(SUBSTITUTE($L23,",",REPT(" ",LEN($L23))), 7 *LEN($L23)+1,LEN($L23))) = "", "0", TRIM(MID(SUBSTITUTE($L23,",",REPT(" ",LEN($L23))),7 *LEN($L23)+1,LEN($L23))))) +  VALUE(IF(TRIM(MID(SUBSTITUTE($L23,",",REPT(" ",LEN($L23))), 8 *LEN($L23)+1,LEN($L23))) = "", "0", TRIM(MID(SUBSTITUTE($L23,",",REPT(" ",LEN($L23))),8 *LEN($L23)+1,LEN($L23))))) +  VALUE(IF(TRIM(MID(SUBSTITUTE($L23,",",REPT(" ",LEN($L23))), 9 *LEN($L23)+1,LEN($L23))) = "", "0", TRIM(MID(SUBSTITUTE($L23,",",REPT(" ",LEN($L23))),9 *LEN($L23)+1,LEN($L23))))) +  VALUE(IF(TRIM(MID(SUBSTITUTE($L23,",",REPT(" ",LEN($L23))), 10 *LEN($L23)+1,LEN($L23))) = "", "0", TRIM(MID(SUBSTITUTE($L23,",",REPT(" ",LEN($L23))),10 *LEN($L23)+1,LEN($L23)))))</f>
        <v>0</v>
      </c>
      <c r="V23" s="0" t="n">
        <f aca="false">IF(U23 = "", "", U23/T23)</f>
        <v>0</v>
      </c>
      <c r="W23" s="0" t="str">
        <f aca="true">IF(N23="", "", MAX(ROUND(-(INDIRECT("R" &amp; ROW() - 1) - R23)/$C$2, 0), 1) * $C$2)</f>
        <v/>
      </c>
    </row>
    <row r="24" customFormat="false" ht="14.5" hidden="false" customHeight="false" outlineLevel="0" collapsed="false">
      <c r="J24" s="10" t="str">
        <f aca="true">IF(L24="", IF(N24="","",W24+(INDIRECT("R" &amp; ROW() - 1) - R24)),IF(N24="", "", INDIRECT("R" &amp; ROW() - 1) - R24))</f>
        <v/>
      </c>
      <c r="M24" s="11" t="str">
        <f aca="false">IF(L24="", IF(W24=0, "", W24), IF(U24 = "", "", IF(U24/T24 = 0, "", U24/T24)))</f>
        <v/>
      </c>
      <c r="O24" s="0" t="n">
        <f aca="false">IF(N24 = "-", -V24,I24)</f>
        <v>0</v>
      </c>
      <c r="P24" s="0" t="n">
        <f aca="true">IF(N24 = "-", SUM(INDIRECT(ADDRESS(2,COLUMN(O24)) &amp; ":" &amp; ADDRESS(ROW(),COLUMN(O24)))), 0)</f>
        <v>0</v>
      </c>
      <c r="Q24" s="0" t="n">
        <f aca="false">IF(N24="-",1,0)</f>
        <v>0</v>
      </c>
      <c r="R24" s="0" t="n">
        <f aca="true">IF(P24 = 0, INDIRECT("R" &amp; ROW() - 1), P24)</f>
        <v>0</v>
      </c>
      <c r="S24" s="0" t="str">
        <f aca="false">IF(H24="","",VLOOKUP(H24,'Вода SKU'!$A$1:$B$150,2,0))</f>
        <v/>
      </c>
      <c r="T24" s="0" t="n">
        <f aca="false">IF($C$2 = "", 1, 8000/$C$2)</f>
        <v>1</v>
      </c>
      <c r="U24" s="0" t="n">
        <f aca="false">VALUE(IF(TRIM(MID(SUBSTITUTE($L24,",",REPT(" ",LEN($L24))), 0 *LEN($L24)+1,LEN($L24))) = "", "0", TRIM(MID(SUBSTITUTE($L24,",",REPT(" ",LEN($L24))),0 *LEN($L24)+1,LEN($L24))))) +   VALUE(IF(TRIM(MID(SUBSTITUTE($L24,",",REPT(" ",LEN($L24))), 1 *LEN($L24)+1,LEN($L24))) = "", "0", TRIM(MID(SUBSTITUTE($L24,",",REPT(" ",LEN($L24))),1 *LEN($L24)+1,LEN($L24))))) +  VALUE(IF(TRIM(MID(SUBSTITUTE($L24,",",REPT(" ",LEN($L24))), 2 *LEN($L24)+1,LEN($L24))) = "", "0", TRIM(MID(SUBSTITUTE($L24,",",REPT(" ",LEN($L24))),2 *LEN($L24)+1,LEN($L24))))) +  VALUE(IF(TRIM(MID(SUBSTITUTE($L24,",",REPT(" ",LEN($L24))), 3 *LEN($L24)+1,LEN($L24))) = "", "0", TRIM(MID(SUBSTITUTE($L24,",",REPT(" ",LEN($L24))),3 *LEN($L24)+1,LEN($L24))))) +  VALUE(IF(TRIM(MID(SUBSTITUTE($L24,",",REPT(" ",LEN($L24))), 4 *LEN($L24)+1,LEN($L24))) = "", "0", TRIM(MID(SUBSTITUTE($L24,",",REPT(" ",LEN($L24))),4 *LEN($L24)+1,LEN($L24))))) +  VALUE(IF(TRIM(MID(SUBSTITUTE($L24,",",REPT(" ",LEN($L24))), 5 *LEN($L24)+1,LEN($L24))) = "", "0", TRIM(MID(SUBSTITUTE($L24,",",REPT(" ",LEN($L24))),5 *LEN($L24)+1,LEN($L24))))) +  VALUE(IF(TRIM(MID(SUBSTITUTE($L24,",",REPT(" ",LEN($L24))), 6 *LEN($L24)+1,LEN($L24))) = "", "0", TRIM(MID(SUBSTITUTE($L24,",",REPT(" ",LEN($L24))),6 *LEN($L24)+1,LEN($L24))))) +  VALUE(IF(TRIM(MID(SUBSTITUTE($L24,",",REPT(" ",LEN($L24))), 7 *LEN($L24)+1,LEN($L24))) = "", "0", TRIM(MID(SUBSTITUTE($L24,",",REPT(" ",LEN($L24))),7 *LEN($L24)+1,LEN($L24))))) +  VALUE(IF(TRIM(MID(SUBSTITUTE($L24,",",REPT(" ",LEN($L24))), 8 *LEN($L24)+1,LEN($L24))) = "", "0", TRIM(MID(SUBSTITUTE($L24,",",REPT(" ",LEN($L24))),8 *LEN($L24)+1,LEN($L24))))) +  VALUE(IF(TRIM(MID(SUBSTITUTE($L24,",",REPT(" ",LEN($L24))), 9 *LEN($L24)+1,LEN($L24))) = "", "0", TRIM(MID(SUBSTITUTE($L24,",",REPT(" ",LEN($L24))),9 *LEN($L24)+1,LEN($L24))))) +  VALUE(IF(TRIM(MID(SUBSTITUTE($L24,",",REPT(" ",LEN($L24))), 10 *LEN($L24)+1,LEN($L24))) = "", "0", TRIM(MID(SUBSTITUTE($L24,",",REPT(" ",LEN($L24))),10 *LEN($L24)+1,LEN($L24)))))</f>
        <v>0</v>
      </c>
      <c r="V24" s="0" t="n">
        <f aca="false">IF(U24 = "", "", U24/T24)</f>
        <v>0</v>
      </c>
      <c r="W24" s="0" t="str">
        <f aca="true">IF(N24="", "", MAX(ROUND(-(INDIRECT("R" &amp; ROW() - 1) - R24)/$C$2, 0), 1) * $C$2)</f>
        <v/>
      </c>
    </row>
    <row r="25" customFormat="false" ht="14.5" hidden="false" customHeight="false" outlineLevel="0" collapsed="false">
      <c r="J25" s="10" t="str">
        <f aca="true">IF(L25="", IF(N25="","",W25+(INDIRECT("R" &amp; ROW() - 1) - R25)),IF(N25="", "", INDIRECT("R" &amp; ROW() - 1) - R25))</f>
        <v/>
      </c>
      <c r="M25" s="11" t="str">
        <f aca="false">IF(L25="", IF(W25=0, "", W25), IF(U25 = "", "", IF(U25/T25 = 0, "", U25/T25)))</f>
        <v/>
      </c>
      <c r="O25" s="0" t="n">
        <f aca="false">IF(N25 = "-", -V25,I25)</f>
        <v>0</v>
      </c>
      <c r="P25" s="0" t="n">
        <f aca="true">IF(N25 = "-", SUM(INDIRECT(ADDRESS(2,COLUMN(O25)) &amp; ":" &amp; ADDRESS(ROW(),COLUMN(O25)))), 0)</f>
        <v>0</v>
      </c>
      <c r="Q25" s="0" t="n">
        <f aca="false">IF(N25="-",1,0)</f>
        <v>0</v>
      </c>
      <c r="R25" s="0" t="n">
        <f aca="true">IF(P25 = 0, INDIRECT("R" &amp; ROW() - 1), P25)</f>
        <v>0</v>
      </c>
      <c r="S25" s="0" t="str">
        <f aca="false">IF(H25="","",VLOOKUP(H25,'Вода SKU'!$A$1:$B$150,2,0))</f>
        <v/>
      </c>
      <c r="T25" s="0" t="n">
        <f aca="false">IF($C$2 = "", 1, 8000/$C$2)</f>
        <v>1</v>
      </c>
      <c r="U25" s="0" t="n">
        <f aca="false">VALUE(IF(TRIM(MID(SUBSTITUTE($L25,",",REPT(" ",LEN($L25))), 0 *LEN($L25)+1,LEN($L25))) = "", "0", TRIM(MID(SUBSTITUTE($L25,",",REPT(" ",LEN($L25))),0 *LEN($L25)+1,LEN($L25))))) +   VALUE(IF(TRIM(MID(SUBSTITUTE($L25,",",REPT(" ",LEN($L25))), 1 *LEN($L25)+1,LEN($L25))) = "", "0", TRIM(MID(SUBSTITUTE($L25,",",REPT(" ",LEN($L25))),1 *LEN($L25)+1,LEN($L25))))) +  VALUE(IF(TRIM(MID(SUBSTITUTE($L25,",",REPT(" ",LEN($L25))), 2 *LEN($L25)+1,LEN($L25))) = "", "0", TRIM(MID(SUBSTITUTE($L25,",",REPT(" ",LEN($L25))),2 *LEN($L25)+1,LEN($L25))))) +  VALUE(IF(TRIM(MID(SUBSTITUTE($L25,",",REPT(" ",LEN($L25))), 3 *LEN($L25)+1,LEN($L25))) = "", "0", TRIM(MID(SUBSTITUTE($L25,",",REPT(" ",LEN($L25))),3 *LEN($L25)+1,LEN($L25))))) +  VALUE(IF(TRIM(MID(SUBSTITUTE($L25,",",REPT(" ",LEN($L25))), 4 *LEN($L25)+1,LEN($L25))) = "", "0", TRIM(MID(SUBSTITUTE($L25,",",REPT(" ",LEN($L25))),4 *LEN($L25)+1,LEN($L25))))) +  VALUE(IF(TRIM(MID(SUBSTITUTE($L25,",",REPT(" ",LEN($L25))), 5 *LEN($L25)+1,LEN($L25))) = "", "0", TRIM(MID(SUBSTITUTE($L25,",",REPT(" ",LEN($L25))),5 *LEN($L25)+1,LEN($L25))))) +  VALUE(IF(TRIM(MID(SUBSTITUTE($L25,",",REPT(" ",LEN($L25))), 6 *LEN($L25)+1,LEN($L25))) = "", "0", TRIM(MID(SUBSTITUTE($L25,",",REPT(" ",LEN($L25))),6 *LEN($L25)+1,LEN($L25))))) +  VALUE(IF(TRIM(MID(SUBSTITUTE($L25,",",REPT(" ",LEN($L25))), 7 *LEN($L25)+1,LEN($L25))) = "", "0", TRIM(MID(SUBSTITUTE($L25,",",REPT(" ",LEN($L25))),7 *LEN($L25)+1,LEN($L25))))) +  VALUE(IF(TRIM(MID(SUBSTITUTE($L25,",",REPT(" ",LEN($L25))), 8 *LEN($L25)+1,LEN($L25))) = "", "0", TRIM(MID(SUBSTITUTE($L25,",",REPT(" ",LEN($L25))),8 *LEN($L25)+1,LEN($L25))))) +  VALUE(IF(TRIM(MID(SUBSTITUTE($L25,",",REPT(" ",LEN($L25))), 9 *LEN($L25)+1,LEN($L25))) = "", "0", TRIM(MID(SUBSTITUTE($L25,",",REPT(" ",LEN($L25))),9 *LEN($L25)+1,LEN($L25))))) +  VALUE(IF(TRIM(MID(SUBSTITUTE($L25,",",REPT(" ",LEN($L25))), 10 *LEN($L25)+1,LEN($L25))) = "", "0", TRIM(MID(SUBSTITUTE($L25,",",REPT(" ",LEN($L25))),10 *LEN($L25)+1,LEN($L25)))))</f>
        <v>0</v>
      </c>
      <c r="V25" s="0" t="n">
        <f aca="false">IF(U25 = "", "", U25/T25)</f>
        <v>0</v>
      </c>
      <c r="W25" s="0" t="str">
        <f aca="true">IF(N25="", "", MAX(ROUND(-(INDIRECT("R" &amp; ROW() - 1) - R25)/$C$2, 0), 1) * $C$2)</f>
        <v/>
      </c>
    </row>
    <row r="26" customFormat="false" ht="14.5" hidden="false" customHeight="false" outlineLevel="0" collapsed="false">
      <c r="J26" s="10" t="str">
        <f aca="true">IF(L26="", IF(N26="","",W26+(INDIRECT("R" &amp; ROW() - 1) - R26)),IF(N26="", "", INDIRECT("R" &amp; ROW() - 1) - R26))</f>
        <v/>
      </c>
      <c r="M26" s="11" t="str">
        <f aca="false">IF(L26="", IF(W26=0, "", W26), IF(U26 = "", "", IF(U26/T26 = 0, "", U26/T26)))</f>
        <v/>
      </c>
      <c r="O26" s="0" t="n">
        <f aca="false">IF(N26 = "-", -V26,I26)</f>
        <v>0</v>
      </c>
      <c r="P26" s="0" t="n">
        <f aca="true">IF(N26 = "-", SUM(INDIRECT(ADDRESS(2,COLUMN(O26)) &amp; ":" &amp; ADDRESS(ROW(),COLUMN(O26)))), 0)</f>
        <v>0</v>
      </c>
      <c r="Q26" s="0" t="n">
        <f aca="false">IF(N26="-",1,0)</f>
        <v>0</v>
      </c>
      <c r="R26" s="0" t="n">
        <f aca="true">IF(P26 = 0, INDIRECT("R" &amp; ROW() - 1), P26)</f>
        <v>0</v>
      </c>
      <c r="S26" s="0" t="str">
        <f aca="false">IF(H26="","",VLOOKUP(H26,'Вода SKU'!$A$1:$B$150,2,0))</f>
        <v/>
      </c>
      <c r="T26" s="0" t="n">
        <f aca="false">IF($C$2 = "", 1, 8000/$C$2)</f>
        <v>1</v>
      </c>
      <c r="U26" s="0" t="n">
        <f aca="false">VALUE(IF(TRIM(MID(SUBSTITUTE($L26,",",REPT(" ",LEN($L26))), 0 *LEN($L26)+1,LEN($L26))) = "", "0", TRIM(MID(SUBSTITUTE($L26,",",REPT(" ",LEN($L26))),0 *LEN($L26)+1,LEN($L26))))) +   VALUE(IF(TRIM(MID(SUBSTITUTE($L26,",",REPT(" ",LEN($L26))), 1 *LEN($L26)+1,LEN($L26))) = "", "0", TRIM(MID(SUBSTITUTE($L26,",",REPT(" ",LEN($L26))),1 *LEN($L26)+1,LEN($L26))))) +  VALUE(IF(TRIM(MID(SUBSTITUTE($L26,",",REPT(" ",LEN($L26))), 2 *LEN($L26)+1,LEN($L26))) = "", "0", TRIM(MID(SUBSTITUTE($L26,",",REPT(" ",LEN($L26))),2 *LEN($L26)+1,LEN($L26))))) +  VALUE(IF(TRIM(MID(SUBSTITUTE($L26,",",REPT(" ",LEN($L26))), 3 *LEN($L26)+1,LEN($L26))) = "", "0", TRIM(MID(SUBSTITUTE($L26,",",REPT(" ",LEN($L26))),3 *LEN($L26)+1,LEN($L26))))) +  VALUE(IF(TRIM(MID(SUBSTITUTE($L26,",",REPT(" ",LEN($L26))), 4 *LEN($L26)+1,LEN($L26))) = "", "0", TRIM(MID(SUBSTITUTE($L26,",",REPT(" ",LEN($L26))),4 *LEN($L26)+1,LEN($L26))))) +  VALUE(IF(TRIM(MID(SUBSTITUTE($L26,",",REPT(" ",LEN($L26))), 5 *LEN($L26)+1,LEN($L26))) = "", "0", TRIM(MID(SUBSTITUTE($L26,",",REPT(" ",LEN($L26))),5 *LEN($L26)+1,LEN($L26))))) +  VALUE(IF(TRIM(MID(SUBSTITUTE($L26,",",REPT(" ",LEN($L26))), 6 *LEN($L26)+1,LEN($L26))) = "", "0", TRIM(MID(SUBSTITUTE($L26,",",REPT(" ",LEN($L26))),6 *LEN($L26)+1,LEN($L26))))) +  VALUE(IF(TRIM(MID(SUBSTITUTE($L26,",",REPT(" ",LEN($L26))), 7 *LEN($L26)+1,LEN($L26))) = "", "0", TRIM(MID(SUBSTITUTE($L26,",",REPT(" ",LEN($L26))),7 *LEN($L26)+1,LEN($L26))))) +  VALUE(IF(TRIM(MID(SUBSTITUTE($L26,",",REPT(" ",LEN($L26))), 8 *LEN($L26)+1,LEN($L26))) = "", "0", TRIM(MID(SUBSTITUTE($L26,",",REPT(" ",LEN($L26))),8 *LEN($L26)+1,LEN($L26))))) +  VALUE(IF(TRIM(MID(SUBSTITUTE($L26,",",REPT(" ",LEN($L26))), 9 *LEN($L26)+1,LEN($L26))) = "", "0", TRIM(MID(SUBSTITUTE($L26,",",REPT(" ",LEN($L26))),9 *LEN($L26)+1,LEN($L26))))) +  VALUE(IF(TRIM(MID(SUBSTITUTE($L26,",",REPT(" ",LEN($L26))), 10 *LEN($L26)+1,LEN($L26))) = "", "0", TRIM(MID(SUBSTITUTE($L26,",",REPT(" ",LEN($L26))),10 *LEN($L26)+1,LEN($L26)))))</f>
        <v>0</v>
      </c>
      <c r="V26" s="0" t="n">
        <f aca="false">IF(U26 = "", "", U26/T26)</f>
        <v>0</v>
      </c>
      <c r="W26" s="0" t="str">
        <f aca="true">IF(N26="", "", MAX(ROUND(-(INDIRECT("R" &amp; ROW() - 1) - R26)/$C$2, 0), 1) * $C$2)</f>
        <v/>
      </c>
    </row>
    <row r="27" customFormat="false" ht="14.5" hidden="false" customHeight="false" outlineLevel="0" collapsed="false">
      <c r="J27" s="10" t="str">
        <f aca="true">IF(L27="", IF(N27="","",W27+(INDIRECT("R" &amp; ROW() - 1) - R27)),IF(N27="", "", INDIRECT("R" &amp; ROW() - 1) - R27))</f>
        <v/>
      </c>
      <c r="M27" s="11" t="str">
        <f aca="false">IF(L27="", IF(W27=0, "", W27), IF(U27 = "", "", IF(U27/T27 = 0, "", U27/T27)))</f>
        <v/>
      </c>
      <c r="O27" s="0" t="n">
        <f aca="false">IF(N27 = "-", -V27,I27)</f>
        <v>0</v>
      </c>
      <c r="P27" s="0" t="n">
        <f aca="true">IF(N27 = "-", SUM(INDIRECT(ADDRESS(2,COLUMN(O27)) &amp; ":" &amp; ADDRESS(ROW(),COLUMN(O27)))), 0)</f>
        <v>0</v>
      </c>
      <c r="Q27" s="0" t="n">
        <f aca="false">IF(N27="-",1,0)</f>
        <v>0</v>
      </c>
      <c r="R27" s="0" t="n">
        <f aca="true">IF(P27 = 0, INDIRECT("R" &amp; ROW() - 1), P27)</f>
        <v>0</v>
      </c>
      <c r="S27" s="0" t="str">
        <f aca="false">IF(H27="","",VLOOKUP(H27,'Вода SKU'!$A$1:$B$150,2,0))</f>
        <v/>
      </c>
      <c r="T27" s="0" t="n">
        <f aca="false">IF($C$2 = "", 1, 8000/$C$2)</f>
        <v>1</v>
      </c>
      <c r="U27" s="0" t="n">
        <f aca="false">VALUE(IF(TRIM(MID(SUBSTITUTE($L27,",",REPT(" ",LEN($L27))), 0 *LEN($L27)+1,LEN($L27))) = "", "0", TRIM(MID(SUBSTITUTE($L27,",",REPT(" ",LEN($L27))),0 *LEN($L27)+1,LEN($L27))))) +   VALUE(IF(TRIM(MID(SUBSTITUTE($L27,",",REPT(" ",LEN($L27))), 1 *LEN($L27)+1,LEN($L27))) = "", "0", TRIM(MID(SUBSTITUTE($L27,",",REPT(" ",LEN($L27))),1 *LEN($L27)+1,LEN($L27))))) +  VALUE(IF(TRIM(MID(SUBSTITUTE($L27,",",REPT(" ",LEN($L27))), 2 *LEN($L27)+1,LEN($L27))) = "", "0", TRIM(MID(SUBSTITUTE($L27,",",REPT(" ",LEN($L27))),2 *LEN($L27)+1,LEN($L27))))) +  VALUE(IF(TRIM(MID(SUBSTITUTE($L27,",",REPT(" ",LEN($L27))), 3 *LEN($L27)+1,LEN($L27))) = "", "0", TRIM(MID(SUBSTITUTE($L27,",",REPT(" ",LEN($L27))),3 *LEN($L27)+1,LEN($L27))))) +  VALUE(IF(TRIM(MID(SUBSTITUTE($L27,",",REPT(" ",LEN($L27))), 4 *LEN($L27)+1,LEN($L27))) = "", "0", TRIM(MID(SUBSTITUTE($L27,",",REPT(" ",LEN($L27))),4 *LEN($L27)+1,LEN($L27))))) +  VALUE(IF(TRIM(MID(SUBSTITUTE($L27,",",REPT(" ",LEN($L27))), 5 *LEN($L27)+1,LEN($L27))) = "", "0", TRIM(MID(SUBSTITUTE($L27,",",REPT(" ",LEN($L27))),5 *LEN($L27)+1,LEN($L27))))) +  VALUE(IF(TRIM(MID(SUBSTITUTE($L27,",",REPT(" ",LEN($L27))), 6 *LEN($L27)+1,LEN($L27))) = "", "0", TRIM(MID(SUBSTITUTE($L27,",",REPT(" ",LEN($L27))),6 *LEN($L27)+1,LEN($L27))))) +  VALUE(IF(TRIM(MID(SUBSTITUTE($L27,",",REPT(" ",LEN($L27))), 7 *LEN($L27)+1,LEN($L27))) = "", "0", TRIM(MID(SUBSTITUTE($L27,",",REPT(" ",LEN($L27))),7 *LEN($L27)+1,LEN($L27))))) +  VALUE(IF(TRIM(MID(SUBSTITUTE($L27,",",REPT(" ",LEN($L27))), 8 *LEN($L27)+1,LEN($L27))) = "", "0", TRIM(MID(SUBSTITUTE($L27,",",REPT(" ",LEN($L27))),8 *LEN($L27)+1,LEN($L27))))) +  VALUE(IF(TRIM(MID(SUBSTITUTE($L27,",",REPT(" ",LEN($L27))), 9 *LEN($L27)+1,LEN($L27))) = "", "0", TRIM(MID(SUBSTITUTE($L27,",",REPT(" ",LEN($L27))),9 *LEN($L27)+1,LEN($L27))))) +  VALUE(IF(TRIM(MID(SUBSTITUTE($L27,",",REPT(" ",LEN($L27))), 10 *LEN($L27)+1,LEN($L27))) = "", "0", TRIM(MID(SUBSTITUTE($L27,",",REPT(" ",LEN($L27))),10 *LEN($L27)+1,LEN($L27)))))</f>
        <v>0</v>
      </c>
      <c r="V27" s="0" t="n">
        <f aca="false">IF(U27 = "", "", U27/T27)</f>
        <v>0</v>
      </c>
      <c r="W27" s="0" t="str">
        <f aca="true">IF(N27="", "", MAX(ROUND(-(INDIRECT("R" &amp; ROW() - 1) - R27)/$C$2, 0), 1) * $C$2)</f>
        <v/>
      </c>
    </row>
    <row r="28" customFormat="false" ht="14.5" hidden="false" customHeight="false" outlineLevel="0" collapsed="false">
      <c r="J28" s="10" t="str">
        <f aca="true">IF(L28="", IF(N28="","",W28+(INDIRECT("R" &amp; ROW() - 1) - R28)),IF(N28="", "", INDIRECT("R" &amp; ROW() - 1) - R28))</f>
        <v/>
      </c>
      <c r="M28" s="11" t="str">
        <f aca="false">IF(L28="", IF(W28=0, "", W28), IF(U28 = "", "", IF(U28/T28 = 0, "", U28/T28)))</f>
        <v/>
      </c>
      <c r="O28" s="0" t="n">
        <f aca="false">IF(N28 = "-", -V28,I28)</f>
        <v>0</v>
      </c>
      <c r="P28" s="0" t="n">
        <f aca="true">IF(N28 = "-", SUM(INDIRECT(ADDRESS(2,COLUMN(O28)) &amp; ":" &amp; ADDRESS(ROW(),COLUMN(O28)))), 0)</f>
        <v>0</v>
      </c>
      <c r="Q28" s="0" t="n">
        <f aca="false">IF(N28="-",1,0)</f>
        <v>0</v>
      </c>
      <c r="R28" s="0" t="n">
        <f aca="true">IF(P28 = 0, INDIRECT("R" &amp; ROW() - 1), P28)</f>
        <v>0</v>
      </c>
      <c r="S28" s="0" t="str">
        <f aca="false">IF(H28="","",VLOOKUP(H28,'Вода SKU'!$A$1:$B$150,2,0))</f>
        <v/>
      </c>
      <c r="T28" s="0" t="n">
        <f aca="false">IF($C$2 = "", 1, 8000/$C$2)</f>
        <v>1</v>
      </c>
      <c r="U28" s="0" t="n">
        <f aca="false">VALUE(IF(TRIM(MID(SUBSTITUTE($L28,",",REPT(" ",LEN($L28))), 0 *LEN($L28)+1,LEN($L28))) = "", "0", TRIM(MID(SUBSTITUTE($L28,",",REPT(" ",LEN($L28))),0 *LEN($L28)+1,LEN($L28))))) +   VALUE(IF(TRIM(MID(SUBSTITUTE($L28,",",REPT(" ",LEN($L28))), 1 *LEN($L28)+1,LEN($L28))) = "", "0", TRIM(MID(SUBSTITUTE($L28,",",REPT(" ",LEN($L28))),1 *LEN($L28)+1,LEN($L28))))) +  VALUE(IF(TRIM(MID(SUBSTITUTE($L28,",",REPT(" ",LEN($L28))), 2 *LEN($L28)+1,LEN($L28))) = "", "0", TRIM(MID(SUBSTITUTE($L28,",",REPT(" ",LEN($L28))),2 *LEN($L28)+1,LEN($L28))))) +  VALUE(IF(TRIM(MID(SUBSTITUTE($L28,",",REPT(" ",LEN($L28))), 3 *LEN($L28)+1,LEN($L28))) = "", "0", TRIM(MID(SUBSTITUTE($L28,",",REPT(" ",LEN($L28))),3 *LEN($L28)+1,LEN($L28))))) +  VALUE(IF(TRIM(MID(SUBSTITUTE($L28,",",REPT(" ",LEN($L28))), 4 *LEN($L28)+1,LEN($L28))) = "", "0", TRIM(MID(SUBSTITUTE($L28,",",REPT(" ",LEN($L28))),4 *LEN($L28)+1,LEN($L28))))) +  VALUE(IF(TRIM(MID(SUBSTITUTE($L28,",",REPT(" ",LEN($L28))), 5 *LEN($L28)+1,LEN($L28))) = "", "0", TRIM(MID(SUBSTITUTE($L28,",",REPT(" ",LEN($L28))),5 *LEN($L28)+1,LEN($L28))))) +  VALUE(IF(TRIM(MID(SUBSTITUTE($L28,",",REPT(" ",LEN($L28))), 6 *LEN($L28)+1,LEN($L28))) = "", "0", TRIM(MID(SUBSTITUTE($L28,",",REPT(" ",LEN($L28))),6 *LEN($L28)+1,LEN($L28))))) +  VALUE(IF(TRIM(MID(SUBSTITUTE($L28,",",REPT(" ",LEN($L28))), 7 *LEN($L28)+1,LEN($L28))) = "", "0", TRIM(MID(SUBSTITUTE($L28,",",REPT(" ",LEN($L28))),7 *LEN($L28)+1,LEN($L28))))) +  VALUE(IF(TRIM(MID(SUBSTITUTE($L28,",",REPT(" ",LEN($L28))), 8 *LEN($L28)+1,LEN($L28))) = "", "0", TRIM(MID(SUBSTITUTE($L28,",",REPT(" ",LEN($L28))),8 *LEN($L28)+1,LEN($L28))))) +  VALUE(IF(TRIM(MID(SUBSTITUTE($L28,",",REPT(" ",LEN($L28))), 9 *LEN($L28)+1,LEN($L28))) = "", "0", TRIM(MID(SUBSTITUTE($L28,",",REPT(" ",LEN($L28))),9 *LEN($L28)+1,LEN($L28))))) +  VALUE(IF(TRIM(MID(SUBSTITUTE($L28,",",REPT(" ",LEN($L28))), 10 *LEN($L28)+1,LEN($L28))) = "", "0", TRIM(MID(SUBSTITUTE($L28,",",REPT(" ",LEN($L28))),10 *LEN($L28)+1,LEN($L28)))))</f>
        <v>0</v>
      </c>
      <c r="V28" s="0" t="n">
        <f aca="false">IF(U28 = "", "", U28/T28)</f>
        <v>0</v>
      </c>
      <c r="W28" s="0" t="str">
        <f aca="true">IF(N28="", "", MAX(ROUND(-(INDIRECT("R" &amp; ROW() - 1) - R28)/$C$2, 0), 1) * $C$2)</f>
        <v/>
      </c>
    </row>
    <row r="29" customFormat="false" ht="14.5" hidden="false" customHeight="false" outlineLevel="0" collapsed="false">
      <c r="J29" s="10" t="str">
        <f aca="true">IF(L29="", IF(N29="","",W29+(INDIRECT("R" &amp; ROW() - 1) - R29)),IF(N29="", "", INDIRECT("R" &amp; ROW() - 1) - R29))</f>
        <v/>
      </c>
      <c r="M29" s="11" t="str">
        <f aca="false">IF(L29="", IF(W29=0, "", W29), IF(U29 = "", "", IF(U29/T29 = 0, "", U29/T29)))</f>
        <v/>
      </c>
      <c r="O29" s="0" t="n">
        <f aca="false">IF(N29 = "-", -V29,I29)</f>
        <v>0</v>
      </c>
      <c r="P29" s="0" t="n">
        <f aca="true">IF(N29 = "-", SUM(INDIRECT(ADDRESS(2,COLUMN(O29)) &amp; ":" &amp; ADDRESS(ROW(),COLUMN(O29)))), 0)</f>
        <v>0</v>
      </c>
      <c r="Q29" s="0" t="n">
        <f aca="false">IF(N29="-",1,0)</f>
        <v>0</v>
      </c>
      <c r="R29" s="0" t="n">
        <f aca="true">IF(P29 = 0, INDIRECT("R" &amp; ROW() - 1), P29)</f>
        <v>0</v>
      </c>
      <c r="S29" s="0" t="str">
        <f aca="false">IF(H29="","",VLOOKUP(H29,'Вода SKU'!$A$1:$B$150,2,0))</f>
        <v/>
      </c>
      <c r="T29" s="0" t="n">
        <f aca="false">IF($C$2 = "", 1, 8000/$C$2)</f>
        <v>1</v>
      </c>
      <c r="U29" s="0" t="n">
        <f aca="false">VALUE(IF(TRIM(MID(SUBSTITUTE($L29,",",REPT(" ",LEN($L29))), 0 *LEN($L29)+1,LEN($L29))) = "", "0", TRIM(MID(SUBSTITUTE($L29,",",REPT(" ",LEN($L29))),0 *LEN($L29)+1,LEN($L29))))) +   VALUE(IF(TRIM(MID(SUBSTITUTE($L29,",",REPT(" ",LEN($L29))), 1 *LEN($L29)+1,LEN($L29))) = "", "0", TRIM(MID(SUBSTITUTE($L29,",",REPT(" ",LEN($L29))),1 *LEN($L29)+1,LEN($L29))))) +  VALUE(IF(TRIM(MID(SUBSTITUTE($L29,",",REPT(" ",LEN($L29))), 2 *LEN($L29)+1,LEN($L29))) = "", "0", TRIM(MID(SUBSTITUTE($L29,",",REPT(" ",LEN($L29))),2 *LEN($L29)+1,LEN($L29))))) +  VALUE(IF(TRIM(MID(SUBSTITUTE($L29,",",REPT(" ",LEN($L29))), 3 *LEN($L29)+1,LEN($L29))) = "", "0", TRIM(MID(SUBSTITUTE($L29,",",REPT(" ",LEN($L29))),3 *LEN($L29)+1,LEN($L29))))) +  VALUE(IF(TRIM(MID(SUBSTITUTE($L29,",",REPT(" ",LEN($L29))), 4 *LEN($L29)+1,LEN($L29))) = "", "0", TRIM(MID(SUBSTITUTE($L29,",",REPT(" ",LEN($L29))),4 *LEN($L29)+1,LEN($L29))))) +  VALUE(IF(TRIM(MID(SUBSTITUTE($L29,",",REPT(" ",LEN($L29))), 5 *LEN($L29)+1,LEN($L29))) = "", "0", TRIM(MID(SUBSTITUTE($L29,",",REPT(" ",LEN($L29))),5 *LEN($L29)+1,LEN($L29))))) +  VALUE(IF(TRIM(MID(SUBSTITUTE($L29,",",REPT(" ",LEN($L29))), 6 *LEN($L29)+1,LEN($L29))) = "", "0", TRIM(MID(SUBSTITUTE($L29,",",REPT(" ",LEN($L29))),6 *LEN($L29)+1,LEN($L29))))) +  VALUE(IF(TRIM(MID(SUBSTITUTE($L29,",",REPT(" ",LEN($L29))), 7 *LEN($L29)+1,LEN($L29))) = "", "0", TRIM(MID(SUBSTITUTE($L29,",",REPT(" ",LEN($L29))),7 *LEN($L29)+1,LEN($L29))))) +  VALUE(IF(TRIM(MID(SUBSTITUTE($L29,",",REPT(" ",LEN($L29))), 8 *LEN($L29)+1,LEN($L29))) = "", "0", TRIM(MID(SUBSTITUTE($L29,",",REPT(" ",LEN($L29))),8 *LEN($L29)+1,LEN($L29))))) +  VALUE(IF(TRIM(MID(SUBSTITUTE($L29,",",REPT(" ",LEN($L29))), 9 *LEN($L29)+1,LEN($L29))) = "", "0", TRIM(MID(SUBSTITUTE($L29,",",REPT(" ",LEN($L29))),9 *LEN($L29)+1,LEN($L29))))) +  VALUE(IF(TRIM(MID(SUBSTITUTE($L29,",",REPT(" ",LEN($L29))), 10 *LEN($L29)+1,LEN($L29))) = "", "0", TRIM(MID(SUBSTITUTE($L29,",",REPT(" ",LEN($L29))),10 *LEN($L29)+1,LEN($L29)))))</f>
        <v>0</v>
      </c>
      <c r="V29" s="0" t="n">
        <f aca="false">IF(U29 = "", "", U29/T29)</f>
        <v>0</v>
      </c>
      <c r="W29" s="0" t="str">
        <f aca="true">IF(N29="", "", MAX(ROUND(-(INDIRECT("R" &amp; ROW() - 1) - R29)/$C$2, 0), 1) * $C$2)</f>
        <v/>
      </c>
    </row>
    <row r="30" customFormat="false" ht="14.5" hidden="false" customHeight="false" outlineLevel="0" collapsed="false">
      <c r="J30" s="10" t="str">
        <f aca="true">IF(L30="", IF(N30="","",W30+(INDIRECT("R" &amp; ROW() - 1) - R30)),IF(N30="", "", INDIRECT("R" &amp; ROW() - 1) - R30))</f>
        <v/>
      </c>
      <c r="M30" s="11" t="str">
        <f aca="false">IF(L30="", IF(W30=0, "", W30), IF(U30 = "", "", IF(U30/T30 = 0, "", U30/T30)))</f>
        <v/>
      </c>
      <c r="O30" s="0" t="n">
        <f aca="false">IF(N30 = "-", -V30,I30)</f>
        <v>0</v>
      </c>
      <c r="P30" s="0" t="n">
        <f aca="true">IF(N30 = "-", SUM(INDIRECT(ADDRESS(2,COLUMN(O30)) &amp; ":" &amp; ADDRESS(ROW(),COLUMN(O30)))), 0)</f>
        <v>0</v>
      </c>
      <c r="Q30" s="0" t="n">
        <f aca="false">IF(N30="-",1,0)</f>
        <v>0</v>
      </c>
      <c r="R30" s="0" t="n">
        <f aca="true">IF(P30 = 0, INDIRECT("R" &amp; ROW() - 1), P30)</f>
        <v>0</v>
      </c>
      <c r="S30" s="0" t="str">
        <f aca="false">IF(H30="","",VLOOKUP(H30,'Вода SKU'!$A$1:$B$150,2,0))</f>
        <v/>
      </c>
      <c r="T30" s="0" t="n">
        <f aca="false">IF($C$2 = "", 1, 8000/$C$2)</f>
        <v>1</v>
      </c>
      <c r="U30" s="0" t="n">
        <f aca="false">VALUE(IF(TRIM(MID(SUBSTITUTE($L30,",",REPT(" ",LEN($L30))), 0 *LEN($L30)+1,LEN($L30))) = "", "0", TRIM(MID(SUBSTITUTE($L30,",",REPT(" ",LEN($L30))),0 *LEN($L30)+1,LEN($L30))))) +   VALUE(IF(TRIM(MID(SUBSTITUTE($L30,",",REPT(" ",LEN($L30))), 1 *LEN($L30)+1,LEN($L30))) = "", "0", TRIM(MID(SUBSTITUTE($L30,",",REPT(" ",LEN($L30))),1 *LEN($L30)+1,LEN($L30))))) +  VALUE(IF(TRIM(MID(SUBSTITUTE($L30,",",REPT(" ",LEN($L30))), 2 *LEN($L30)+1,LEN($L30))) = "", "0", TRIM(MID(SUBSTITUTE($L30,",",REPT(" ",LEN($L30))),2 *LEN($L30)+1,LEN($L30))))) +  VALUE(IF(TRIM(MID(SUBSTITUTE($L30,",",REPT(" ",LEN($L30))), 3 *LEN($L30)+1,LEN($L30))) = "", "0", TRIM(MID(SUBSTITUTE($L30,",",REPT(" ",LEN($L30))),3 *LEN($L30)+1,LEN($L30))))) +  VALUE(IF(TRIM(MID(SUBSTITUTE($L30,",",REPT(" ",LEN($L30))), 4 *LEN($L30)+1,LEN($L30))) = "", "0", TRIM(MID(SUBSTITUTE($L30,",",REPT(" ",LEN($L30))),4 *LEN($L30)+1,LEN($L30))))) +  VALUE(IF(TRIM(MID(SUBSTITUTE($L30,",",REPT(" ",LEN($L30))), 5 *LEN($L30)+1,LEN($L30))) = "", "0", TRIM(MID(SUBSTITUTE($L30,",",REPT(" ",LEN($L30))),5 *LEN($L30)+1,LEN($L30))))) +  VALUE(IF(TRIM(MID(SUBSTITUTE($L30,",",REPT(" ",LEN($L30))), 6 *LEN($L30)+1,LEN($L30))) = "", "0", TRIM(MID(SUBSTITUTE($L30,",",REPT(" ",LEN($L30))),6 *LEN($L30)+1,LEN($L30))))) +  VALUE(IF(TRIM(MID(SUBSTITUTE($L30,",",REPT(" ",LEN($L30))), 7 *LEN($L30)+1,LEN($L30))) = "", "0", TRIM(MID(SUBSTITUTE($L30,",",REPT(" ",LEN($L30))),7 *LEN($L30)+1,LEN($L30))))) +  VALUE(IF(TRIM(MID(SUBSTITUTE($L30,",",REPT(" ",LEN($L30))), 8 *LEN($L30)+1,LEN($L30))) = "", "0", TRIM(MID(SUBSTITUTE($L30,",",REPT(" ",LEN($L30))),8 *LEN($L30)+1,LEN($L30))))) +  VALUE(IF(TRIM(MID(SUBSTITUTE($L30,",",REPT(" ",LEN($L30))), 9 *LEN($L30)+1,LEN($L30))) = "", "0", TRIM(MID(SUBSTITUTE($L30,",",REPT(" ",LEN($L30))),9 *LEN($L30)+1,LEN($L30))))) +  VALUE(IF(TRIM(MID(SUBSTITUTE($L30,",",REPT(" ",LEN($L30))), 10 *LEN($L30)+1,LEN($L30))) = "", "0", TRIM(MID(SUBSTITUTE($L30,",",REPT(" ",LEN($L30))),10 *LEN($L30)+1,LEN($L30)))))</f>
        <v>0</v>
      </c>
      <c r="V30" s="0" t="n">
        <f aca="false">IF(U30 = "", "", U30/T30)</f>
        <v>0</v>
      </c>
      <c r="W30" s="0" t="str">
        <f aca="true">IF(N30="", "", MAX(ROUND(-(INDIRECT("R" &amp; ROW() - 1) - R30)/$C$2, 0), 1) * $C$2)</f>
        <v/>
      </c>
    </row>
    <row r="31" customFormat="false" ht="14.5" hidden="false" customHeight="false" outlineLevel="0" collapsed="false">
      <c r="J31" s="10" t="str">
        <f aca="true">IF(L31="", IF(N31="","",W31+(INDIRECT("R" &amp; ROW() - 1) - R31)),IF(N31="", "", INDIRECT("R" &amp; ROW() - 1) - R31))</f>
        <v/>
      </c>
      <c r="M31" s="11" t="str">
        <f aca="false">IF(L31="", IF(W31=0, "", W31), IF(U31 = "", "", IF(U31/T31 = 0, "", U31/T31)))</f>
        <v/>
      </c>
      <c r="O31" s="0" t="n">
        <f aca="false">IF(N31 = "-", -V31,I31)</f>
        <v>0</v>
      </c>
      <c r="P31" s="0" t="n">
        <f aca="true">IF(N31 = "-", SUM(INDIRECT(ADDRESS(2,COLUMN(O31)) &amp; ":" &amp; ADDRESS(ROW(),COLUMN(O31)))), 0)</f>
        <v>0</v>
      </c>
      <c r="Q31" s="0" t="n">
        <f aca="false">IF(N31="-",1,0)</f>
        <v>0</v>
      </c>
      <c r="R31" s="0" t="n">
        <f aca="true">IF(P31 = 0, INDIRECT("R" &amp; ROW() - 1), P31)</f>
        <v>0</v>
      </c>
      <c r="S31" s="0" t="str">
        <f aca="false">IF(H31="","",VLOOKUP(H31,'Вода SKU'!$A$1:$B$150,2,0))</f>
        <v/>
      </c>
      <c r="T31" s="0" t="n">
        <f aca="false">IF($C$2 = "", 1, 8000/$C$2)</f>
        <v>1</v>
      </c>
      <c r="U31" s="0" t="n">
        <f aca="false">VALUE(IF(TRIM(MID(SUBSTITUTE($L31,",",REPT(" ",LEN($L31))), 0 *LEN($L31)+1,LEN($L31))) = "", "0", TRIM(MID(SUBSTITUTE($L31,",",REPT(" ",LEN($L31))),0 *LEN($L31)+1,LEN($L31))))) +   VALUE(IF(TRIM(MID(SUBSTITUTE($L31,",",REPT(" ",LEN($L31))), 1 *LEN($L31)+1,LEN($L31))) = "", "0", TRIM(MID(SUBSTITUTE($L31,",",REPT(" ",LEN($L31))),1 *LEN($L31)+1,LEN($L31))))) +  VALUE(IF(TRIM(MID(SUBSTITUTE($L31,",",REPT(" ",LEN($L31))), 2 *LEN($L31)+1,LEN($L31))) = "", "0", TRIM(MID(SUBSTITUTE($L31,",",REPT(" ",LEN($L31))),2 *LEN($L31)+1,LEN($L31))))) +  VALUE(IF(TRIM(MID(SUBSTITUTE($L31,",",REPT(" ",LEN($L31))), 3 *LEN($L31)+1,LEN($L31))) = "", "0", TRIM(MID(SUBSTITUTE($L31,",",REPT(" ",LEN($L31))),3 *LEN($L31)+1,LEN($L31))))) +  VALUE(IF(TRIM(MID(SUBSTITUTE($L31,",",REPT(" ",LEN($L31))), 4 *LEN($L31)+1,LEN($L31))) = "", "0", TRIM(MID(SUBSTITUTE($L31,",",REPT(" ",LEN($L31))),4 *LEN($L31)+1,LEN($L31))))) +  VALUE(IF(TRIM(MID(SUBSTITUTE($L31,",",REPT(" ",LEN($L31))), 5 *LEN($L31)+1,LEN($L31))) = "", "0", TRIM(MID(SUBSTITUTE($L31,",",REPT(" ",LEN($L31))),5 *LEN($L31)+1,LEN($L31))))) +  VALUE(IF(TRIM(MID(SUBSTITUTE($L31,",",REPT(" ",LEN($L31))), 6 *LEN($L31)+1,LEN($L31))) = "", "0", TRIM(MID(SUBSTITUTE($L31,",",REPT(" ",LEN($L31))),6 *LEN($L31)+1,LEN($L31))))) +  VALUE(IF(TRIM(MID(SUBSTITUTE($L31,",",REPT(" ",LEN($L31))), 7 *LEN($L31)+1,LEN($L31))) = "", "0", TRIM(MID(SUBSTITUTE($L31,",",REPT(" ",LEN($L31))),7 *LEN($L31)+1,LEN($L31))))) +  VALUE(IF(TRIM(MID(SUBSTITUTE($L31,",",REPT(" ",LEN($L31))), 8 *LEN($L31)+1,LEN($L31))) = "", "0", TRIM(MID(SUBSTITUTE($L31,",",REPT(" ",LEN($L31))),8 *LEN($L31)+1,LEN($L31))))) +  VALUE(IF(TRIM(MID(SUBSTITUTE($L31,",",REPT(" ",LEN($L31))), 9 *LEN($L31)+1,LEN($L31))) = "", "0", TRIM(MID(SUBSTITUTE($L31,",",REPT(" ",LEN($L31))),9 *LEN($L31)+1,LEN($L31))))) +  VALUE(IF(TRIM(MID(SUBSTITUTE($L31,",",REPT(" ",LEN($L31))), 10 *LEN($L31)+1,LEN($L31))) = "", "0", TRIM(MID(SUBSTITUTE($L31,",",REPT(" ",LEN($L31))),10 *LEN($L31)+1,LEN($L31)))))</f>
        <v>0</v>
      </c>
      <c r="V31" s="0" t="n">
        <f aca="false">IF(U31 = "", "", U31/T31)</f>
        <v>0</v>
      </c>
      <c r="W31" s="0" t="str">
        <f aca="true">IF(N31="", "", MAX(ROUND(-(INDIRECT("R" &amp; ROW() - 1) - R31)/$C$2, 0), 1) * $C$2)</f>
        <v/>
      </c>
    </row>
    <row r="32" customFormat="false" ht="14.5" hidden="false" customHeight="false" outlineLevel="0" collapsed="false">
      <c r="J32" s="10" t="str">
        <f aca="true">IF(L32="", IF(N32="","",W32+(INDIRECT("R" &amp; ROW() - 1) - R32)),IF(N32="", "", INDIRECT("R" &amp; ROW() - 1) - R32))</f>
        <v/>
      </c>
      <c r="M32" s="11" t="str">
        <f aca="false">IF(L32="", IF(W32=0, "", W32), IF(U32 = "", "", IF(U32/T32 = 0, "", U32/T32)))</f>
        <v/>
      </c>
      <c r="O32" s="0" t="n">
        <f aca="false">IF(N32 = "-", -V32,I32)</f>
        <v>0</v>
      </c>
      <c r="P32" s="0" t="n">
        <f aca="true">IF(N32 = "-", SUM(INDIRECT(ADDRESS(2,COLUMN(O32)) &amp; ":" &amp; ADDRESS(ROW(),COLUMN(O32)))), 0)</f>
        <v>0</v>
      </c>
      <c r="Q32" s="0" t="n">
        <f aca="false">IF(N32="-",1,0)</f>
        <v>0</v>
      </c>
      <c r="R32" s="0" t="n">
        <f aca="true">IF(P32 = 0, INDIRECT("R" &amp; ROW() - 1), P32)</f>
        <v>0</v>
      </c>
      <c r="S32" s="0" t="str">
        <f aca="false">IF(H32="","",VLOOKUP(H32,'Вода SKU'!$A$1:$B$150,2,0))</f>
        <v/>
      </c>
      <c r="T32" s="0" t="n">
        <f aca="false">IF($C$2 = "", 1, 8000/$C$2)</f>
        <v>1</v>
      </c>
      <c r="U32" s="0" t="n">
        <f aca="false">VALUE(IF(TRIM(MID(SUBSTITUTE($L32,",",REPT(" ",LEN($L32))), 0 *LEN($L32)+1,LEN($L32))) = "", "0", TRIM(MID(SUBSTITUTE($L32,",",REPT(" ",LEN($L32))),0 *LEN($L32)+1,LEN($L32))))) +   VALUE(IF(TRIM(MID(SUBSTITUTE($L32,",",REPT(" ",LEN($L32))), 1 *LEN($L32)+1,LEN($L32))) = "", "0", TRIM(MID(SUBSTITUTE($L32,",",REPT(" ",LEN($L32))),1 *LEN($L32)+1,LEN($L32))))) +  VALUE(IF(TRIM(MID(SUBSTITUTE($L32,",",REPT(" ",LEN($L32))), 2 *LEN($L32)+1,LEN($L32))) = "", "0", TRIM(MID(SUBSTITUTE($L32,",",REPT(" ",LEN($L32))),2 *LEN($L32)+1,LEN($L32))))) +  VALUE(IF(TRIM(MID(SUBSTITUTE($L32,",",REPT(" ",LEN($L32))), 3 *LEN($L32)+1,LEN($L32))) = "", "0", TRIM(MID(SUBSTITUTE($L32,",",REPT(" ",LEN($L32))),3 *LEN($L32)+1,LEN($L32))))) +  VALUE(IF(TRIM(MID(SUBSTITUTE($L32,",",REPT(" ",LEN($L32))), 4 *LEN($L32)+1,LEN($L32))) = "", "0", TRIM(MID(SUBSTITUTE($L32,",",REPT(" ",LEN($L32))),4 *LEN($L32)+1,LEN($L32))))) +  VALUE(IF(TRIM(MID(SUBSTITUTE($L32,",",REPT(" ",LEN($L32))), 5 *LEN($L32)+1,LEN($L32))) = "", "0", TRIM(MID(SUBSTITUTE($L32,",",REPT(" ",LEN($L32))),5 *LEN($L32)+1,LEN($L32))))) +  VALUE(IF(TRIM(MID(SUBSTITUTE($L32,",",REPT(" ",LEN($L32))), 6 *LEN($L32)+1,LEN($L32))) = "", "0", TRIM(MID(SUBSTITUTE($L32,",",REPT(" ",LEN($L32))),6 *LEN($L32)+1,LEN($L32))))) +  VALUE(IF(TRIM(MID(SUBSTITUTE($L32,",",REPT(" ",LEN($L32))), 7 *LEN($L32)+1,LEN($L32))) = "", "0", TRIM(MID(SUBSTITUTE($L32,",",REPT(" ",LEN($L32))),7 *LEN($L32)+1,LEN($L32))))) +  VALUE(IF(TRIM(MID(SUBSTITUTE($L32,",",REPT(" ",LEN($L32))), 8 *LEN($L32)+1,LEN($L32))) = "", "0", TRIM(MID(SUBSTITUTE($L32,",",REPT(" ",LEN($L32))),8 *LEN($L32)+1,LEN($L32))))) +  VALUE(IF(TRIM(MID(SUBSTITUTE($L32,",",REPT(" ",LEN($L32))), 9 *LEN($L32)+1,LEN($L32))) = "", "0", TRIM(MID(SUBSTITUTE($L32,",",REPT(" ",LEN($L32))),9 *LEN($L32)+1,LEN($L32))))) +  VALUE(IF(TRIM(MID(SUBSTITUTE($L32,",",REPT(" ",LEN($L32))), 10 *LEN($L32)+1,LEN($L32))) = "", "0", TRIM(MID(SUBSTITUTE($L32,",",REPT(" ",LEN($L32))),10 *LEN($L32)+1,LEN($L32)))))</f>
        <v>0</v>
      </c>
      <c r="V32" s="0" t="n">
        <f aca="false">IF(U32 = "", "", U32/T32)</f>
        <v>0</v>
      </c>
      <c r="W32" s="0" t="str">
        <f aca="true">IF(N32="", "", MAX(ROUND(-(INDIRECT("R" &amp; ROW() - 1) - R32)/$C$2, 0), 1) * $C$2)</f>
        <v/>
      </c>
    </row>
    <row r="33" customFormat="false" ht="14.5" hidden="false" customHeight="false" outlineLevel="0" collapsed="false">
      <c r="J33" s="10" t="str">
        <f aca="true">IF(L33="", IF(N33="","",W33+(INDIRECT("R" &amp; ROW() - 1) - R33)),IF(N33="", "", INDIRECT("R" &amp; ROW() - 1) - R33))</f>
        <v/>
      </c>
      <c r="M33" s="11" t="str">
        <f aca="false">IF(L33="", IF(W33=0, "", W33), IF(U33 = "", "", IF(U33/T33 = 0, "", U33/T33)))</f>
        <v/>
      </c>
      <c r="O33" s="0" t="n">
        <f aca="false">IF(N33 = "-", -V33,I33)</f>
        <v>0</v>
      </c>
      <c r="P33" s="0" t="n">
        <f aca="true">IF(N33 = "-", SUM(INDIRECT(ADDRESS(2,COLUMN(O33)) &amp; ":" &amp; ADDRESS(ROW(),COLUMN(O33)))), 0)</f>
        <v>0</v>
      </c>
      <c r="Q33" s="0" t="n">
        <f aca="false">IF(N33="-",1,0)</f>
        <v>0</v>
      </c>
      <c r="R33" s="0" t="n">
        <f aca="true">IF(P33 = 0, INDIRECT("R" &amp; ROW() - 1), P33)</f>
        <v>0</v>
      </c>
      <c r="S33" s="0" t="str">
        <f aca="false">IF(H33="","",VLOOKUP(H33,'Вода SKU'!$A$1:$B$150,2,0))</f>
        <v/>
      </c>
      <c r="T33" s="0" t="n">
        <f aca="false">IF($C$2 = "", 1, 8000/$C$2)</f>
        <v>1</v>
      </c>
      <c r="U33" s="0" t="n">
        <f aca="false">VALUE(IF(TRIM(MID(SUBSTITUTE($L33,",",REPT(" ",LEN($L33))), 0 *LEN($L33)+1,LEN($L33))) = "", "0", TRIM(MID(SUBSTITUTE($L33,",",REPT(" ",LEN($L33))),0 *LEN($L33)+1,LEN($L33))))) +   VALUE(IF(TRIM(MID(SUBSTITUTE($L33,",",REPT(" ",LEN($L33))), 1 *LEN($L33)+1,LEN($L33))) = "", "0", TRIM(MID(SUBSTITUTE($L33,",",REPT(" ",LEN($L33))),1 *LEN($L33)+1,LEN($L33))))) +  VALUE(IF(TRIM(MID(SUBSTITUTE($L33,",",REPT(" ",LEN($L33))), 2 *LEN($L33)+1,LEN($L33))) = "", "0", TRIM(MID(SUBSTITUTE($L33,",",REPT(" ",LEN($L33))),2 *LEN($L33)+1,LEN($L33))))) +  VALUE(IF(TRIM(MID(SUBSTITUTE($L33,",",REPT(" ",LEN($L33))), 3 *LEN($L33)+1,LEN($L33))) = "", "0", TRIM(MID(SUBSTITUTE($L33,",",REPT(" ",LEN($L33))),3 *LEN($L33)+1,LEN($L33))))) +  VALUE(IF(TRIM(MID(SUBSTITUTE($L33,",",REPT(" ",LEN($L33))), 4 *LEN($L33)+1,LEN($L33))) = "", "0", TRIM(MID(SUBSTITUTE($L33,",",REPT(" ",LEN($L33))),4 *LEN($L33)+1,LEN($L33))))) +  VALUE(IF(TRIM(MID(SUBSTITUTE($L33,",",REPT(" ",LEN($L33))), 5 *LEN($L33)+1,LEN($L33))) = "", "0", TRIM(MID(SUBSTITUTE($L33,",",REPT(" ",LEN($L33))),5 *LEN($L33)+1,LEN($L33))))) +  VALUE(IF(TRIM(MID(SUBSTITUTE($L33,",",REPT(" ",LEN($L33))), 6 *LEN($L33)+1,LEN($L33))) = "", "0", TRIM(MID(SUBSTITUTE($L33,",",REPT(" ",LEN($L33))),6 *LEN($L33)+1,LEN($L33))))) +  VALUE(IF(TRIM(MID(SUBSTITUTE($L33,",",REPT(" ",LEN($L33))), 7 *LEN($L33)+1,LEN($L33))) = "", "0", TRIM(MID(SUBSTITUTE($L33,",",REPT(" ",LEN($L33))),7 *LEN($L33)+1,LEN($L33))))) +  VALUE(IF(TRIM(MID(SUBSTITUTE($L33,",",REPT(" ",LEN($L33))), 8 *LEN($L33)+1,LEN($L33))) = "", "0", TRIM(MID(SUBSTITUTE($L33,",",REPT(" ",LEN($L33))),8 *LEN($L33)+1,LEN($L33))))) +  VALUE(IF(TRIM(MID(SUBSTITUTE($L33,",",REPT(" ",LEN($L33))), 9 *LEN($L33)+1,LEN($L33))) = "", "0", TRIM(MID(SUBSTITUTE($L33,",",REPT(" ",LEN($L33))),9 *LEN($L33)+1,LEN($L33))))) +  VALUE(IF(TRIM(MID(SUBSTITUTE($L33,",",REPT(" ",LEN($L33))), 10 *LEN($L33)+1,LEN($L33))) = "", "0", TRIM(MID(SUBSTITUTE($L33,",",REPT(" ",LEN($L33))),10 *LEN($L33)+1,LEN($L33)))))</f>
        <v>0</v>
      </c>
      <c r="V33" s="0" t="n">
        <f aca="false">IF(U33 = "", "", U33/T33)</f>
        <v>0</v>
      </c>
      <c r="W33" s="0" t="str">
        <f aca="true">IF(N33="", "", MAX(ROUND(-(INDIRECT("R" &amp; ROW() - 1) - R33)/$C$2, 0), 1) * $C$2)</f>
        <v/>
      </c>
    </row>
    <row r="34" customFormat="false" ht="14.5" hidden="false" customHeight="false" outlineLevel="0" collapsed="false">
      <c r="J34" s="10" t="str">
        <f aca="true">IF(L34="", IF(N34="","",W34+(INDIRECT("R" &amp; ROW() - 1) - R34)),IF(N34="", "", INDIRECT("R" &amp; ROW() - 1) - R34))</f>
        <v/>
      </c>
      <c r="M34" s="11" t="str">
        <f aca="false">IF(L34="", IF(W34=0, "", W34), IF(U34 = "", "", IF(U34/T34 = 0, "", U34/T34)))</f>
        <v/>
      </c>
      <c r="O34" s="0" t="n">
        <f aca="false">IF(N34 = "-", -V34,I34)</f>
        <v>0</v>
      </c>
      <c r="P34" s="0" t="n">
        <f aca="true">IF(N34 = "-", SUM(INDIRECT(ADDRESS(2,COLUMN(O34)) &amp; ":" &amp; ADDRESS(ROW(),COLUMN(O34)))), 0)</f>
        <v>0</v>
      </c>
      <c r="Q34" s="0" t="n">
        <f aca="false">IF(N34="-",1,0)</f>
        <v>0</v>
      </c>
      <c r="R34" s="0" t="n">
        <f aca="true">IF(P34 = 0, INDIRECT("R" &amp; ROW() - 1), P34)</f>
        <v>0</v>
      </c>
      <c r="S34" s="0" t="str">
        <f aca="false">IF(H34="","",VLOOKUP(H34,'Вода SKU'!$A$1:$B$150,2,0))</f>
        <v/>
      </c>
      <c r="T34" s="0" t="n">
        <f aca="false">IF($C$2 = "", 1, 8000/$C$2)</f>
        <v>1</v>
      </c>
      <c r="U34" s="0" t="n">
        <f aca="false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 s="0" t="n">
        <f aca="false">IF(U34 = "", "", U34/T34)</f>
        <v>0</v>
      </c>
      <c r="W34" s="0" t="str">
        <f aca="true">IF(N34="", "", MAX(ROUND(-(INDIRECT("R" &amp; ROW() - 1) - R34)/$C$2, 0), 1) * $C$2)</f>
        <v/>
      </c>
    </row>
    <row r="35" customFormat="false" ht="14.5" hidden="false" customHeight="false" outlineLevel="0" collapsed="false">
      <c r="J35" s="10" t="str">
        <f aca="true">IF(L35="", IF(N35="","",W35+(INDIRECT("R" &amp; ROW() - 1) - R35)),IF(N35="", "", INDIRECT("R" &amp; ROW() - 1) - R35))</f>
        <v/>
      </c>
      <c r="M35" s="11" t="str">
        <f aca="false">IF(L35="", IF(W35=0, "", W35), IF(U35 = "", "", IF(U35/T35 = 0, "", U35/T35)))</f>
        <v/>
      </c>
      <c r="O35" s="0" t="n">
        <f aca="false">IF(N35 = "-", -V35,I35)</f>
        <v>0</v>
      </c>
      <c r="P35" s="0" t="n">
        <f aca="true">IF(N35 = "-", SUM(INDIRECT(ADDRESS(2,COLUMN(O35)) &amp; ":" &amp; ADDRESS(ROW(),COLUMN(O35)))), 0)</f>
        <v>0</v>
      </c>
      <c r="Q35" s="0" t="n">
        <f aca="false">IF(N35="-",1,0)</f>
        <v>0</v>
      </c>
      <c r="R35" s="0" t="n">
        <f aca="true">IF(P35 = 0, INDIRECT("R" &amp; ROW() - 1), P35)</f>
        <v>0</v>
      </c>
      <c r="S35" s="0" t="str">
        <f aca="false">IF(H35="","",VLOOKUP(H35,'Вода SKU'!$A$1:$B$150,2,0))</f>
        <v/>
      </c>
      <c r="T35" s="0" t="n">
        <f aca="false">IF($C$2 = "", 1, 8000/$C$2)</f>
        <v>1</v>
      </c>
      <c r="U35" s="0" t="n">
        <f aca="false">VALUE(IF(TRIM(MID(SUBSTITUTE($L35,",",REPT(" ",LEN($L35))), 0 *LEN($L35)+1,LEN($L35))) = "", "0", TRIM(MID(SUBSTITUTE($L35,",",REPT(" ",LEN($L35))),0 *LEN($L35)+1,LEN($L35))))) +   VALUE(IF(TRIM(MID(SUBSTITUTE($L35,",",REPT(" ",LEN($L35))), 1 *LEN($L35)+1,LEN($L35))) = "", "0", TRIM(MID(SUBSTITUTE($L35,",",REPT(" ",LEN($L35))),1 *LEN($L35)+1,LEN($L35))))) +  VALUE(IF(TRIM(MID(SUBSTITUTE($L35,",",REPT(" ",LEN($L35))), 2 *LEN($L35)+1,LEN($L35))) = "", "0", TRIM(MID(SUBSTITUTE($L35,",",REPT(" ",LEN($L35))),2 *LEN($L35)+1,LEN($L35))))) +  VALUE(IF(TRIM(MID(SUBSTITUTE($L35,",",REPT(" ",LEN($L35))), 3 *LEN($L35)+1,LEN($L35))) = "", "0", TRIM(MID(SUBSTITUTE($L35,",",REPT(" ",LEN($L35))),3 *LEN($L35)+1,LEN($L35))))) +  VALUE(IF(TRIM(MID(SUBSTITUTE($L35,",",REPT(" ",LEN($L35))), 4 *LEN($L35)+1,LEN($L35))) = "", "0", TRIM(MID(SUBSTITUTE($L35,",",REPT(" ",LEN($L35))),4 *LEN($L35)+1,LEN($L35))))) +  VALUE(IF(TRIM(MID(SUBSTITUTE($L35,",",REPT(" ",LEN($L35))), 5 *LEN($L35)+1,LEN($L35))) = "", "0", TRIM(MID(SUBSTITUTE($L35,",",REPT(" ",LEN($L35))),5 *LEN($L35)+1,LEN($L35))))) +  VALUE(IF(TRIM(MID(SUBSTITUTE($L35,",",REPT(" ",LEN($L35))), 6 *LEN($L35)+1,LEN($L35))) = "", "0", TRIM(MID(SUBSTITUTE($L35,",",REPT(" ",LEN($L35))),6 *LEN($L35)+1,LEN($L35))))) +  VALUE(IF(TRIM(MID(SUBSTITUTE($L35,",",REPT(" ",LEN($L35))), 7 *LEN($L35)+1,LEN($L35))) = "", "0", TRIM(MID(SUBSTITUTE($L35,",",REPT(" ",LEN($L35))),7 *LEN($L35)+1,LEN($L35))))) +  VALUE(IF(TRIM(MID(SUBSTITUTE($L35,",",REPT(" ",LEN($L35))), 8 *LEN($L35)+1,LEN($L35))) = "", "0", TRIM(MID(SUBSTITUTE($L35,",",REPT(" ",LEN($L35))),8 *LEN($L35)+1,LEN($L35))))) +  VALUE(IF(TRIM(MID(SUBSTITUTE($L35,",",REPT(" ",LEN($L35))), 9 *LEN($L35)+1,LEN($L35))) = "", "0", TRIM(MID(SUBSTITUTE($L35,",",REPT(" ",LEN($L35))),9 *LEN($L35)+1,LEN($L35))))) +  VALUE(IF(TRIM(MID(SUBSTITUTE($L35,",",REPT(" ",LEN($L35))), 10 *LEN($L35)+1,LEN($L35))) = "", "0", TRIM(MID(SUBSTITUTE($L35,",",REPT(" ",LEN($L35))),10 *LEN($L35)+1,LEN($L35)))))</f>
        <v>0</v>
      </c>
      <c r="V35" s="0" t="n">
        <f aca="false">IF(U35 = "", "", U35/T35)</f>
        <v>0</v>
      </c>
      <c r="W35" s="0" t="str">
        <f aca="true">IF(N35="", "", MAX(ROUND(-(INDIRECT("R" &amp; ROW() - 1) - R35)/$C$2, 0), 1) * $C$2)</f>
        <v/>
      </c>
    </row>
    <row r="36" customFormat="false" ht="14.5" hidden="false" customHeight="false" outlineLevel="0" collapsed="false">
      <c r="J36" s="10" t="str">
        <f aca="true">IF(L36="", IF(N36="","",W36+(INDIRECT("R" &amp; ROW() - 1) - R36)),IF(N36="", "", INDIRECT("R" &amp; ROW() - 1) - R36))</f>
        <v/>
      </c>
      <c r="M36" s="11" t="str">
        <f aca="false">IF(L36="", IF(W36=0, "", W36), IF(U36 = "", "", IF(U36/T36 = 0, "", U36/T36)))</f>
        <v/>
      </c>
      <c r="O36" s="0" t="n">
        <f aca="false">IF(N36 = "-", -V36,I36)</f>
        <v>0</v>
      </c>
      <c r="P36" s="0" t="n">
        <f aca="true">IF(N36 = "-", SUM(INDIRECT(ADDRESS(2,COLUMN(O36)) &amp; ":" &amp; ADDRESS(ROW(),COLUMN(O36)))), 0)</f>
        <v>0</v>
      </c>
      <c r="Q36" s="0" t="n">
        <f aca="false">IF(N36="-",1,0)</f>
        <v>0</v>
      </c>
      <c r="R36" s="0" t="n">
        <f aca="true">IF(P36 = 0, INDIRECT("R" &amp; ROW() - 1), P36)</f>
        <v>0</v>
      </c>
      <c r="S36" s="0" t="str">
        <f aca="false">IF(H36="","",VLOOKUP(H36,'Вода SKU'!$A$1:$B$150,2,0))</f>
        <v/>
      </c>
      <c r="T36" s="0" t="n">
        <f aca="false">IF($C$2 = "", 1, 8000/$C$2)</f>
        <v>1</v>
      </c>
      <c r="U36" s="0" t="n">
        <f aca="false"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 s="0" t="n">
        <f aca="false">IF(U36 = "", "", U36/T36)</f>
        <v>0</v>
      </c>
      <c r="W36" s="0" t="str">
        <f aca="true">IF(N36="", "", MAX(ROUND(-(INDIRECT("R" &amp; ROW() - 1) - R36)/$C$2, 0), 1) * $C$2)</f>
        <v/>
      </c>
    </row>
    <row r="37" customFormat="false" ht="14.5" hidden="false" customHeight="false" outlineLevel="0" collapsed="false">
      <c r="J37" s="10" t="str">
        <f aca="true">IF(L37="", IF(N37="","",W37+(INDIRECT("R" &amp; ROW() - 1) - R37)),IF(N37="", "", INDIRECT("R" &amp; ROW() - 1) - R37))</f>
        <v/>
      </c>
      <c r="M37" s="11" t="str">
        <f aca="false">IF(L37="", IF(W37=0, "", W37), IF(U37 = "", "", IF(U37/T37 = 0, "", U37/T37)))</f>
        <v/>
      </c>
      <c r="O37" s="0" t="n">
        <f aca="false">IF(N37 = "-", -V37,I37)</f>
        <v>0</v>
      </c>
      <c r="P37" s="0" t="n">
        <f aca="true">IF(N37 = "-", SUM(INDIRECT(ADDRESS(2,COLUMN(O37)) &amp; ":" &amp; ADDRESS(ROW(),COLUMN(O37)))), 0)</f>
        <v>0</v>
      </c>
      <c r="Q37" s="0" t="n">
        <f aca="false">IF(N37="-",1,0)</f>
        <v>0</v>
      </c>
      <c r="R37" s="0" t="n">
        <f aca="true">IF(P37 = 0, INDIRECT("R" &amp; ROW() - 1), P37)</f>
        <v>0</v>
      </c>
      <c r="S37" s="0" t="str">
        <f aca="false">IF(H37="","",VLOOKUP(H37,'Вода SKU'!$A$1:$B$150,2,0))</f>
        <v/>
      </c>
      <c r="T37" s="0" t="n">
        <f aca="false">IF($C$2 = "", 1, 8000/$C$2)</f>
        <v>1</v>
      </c>
      <c r="U37" s="0" t="n">
        <f aca="false">VALUE(IF(TRIM(MID(SUBSTITUTE($L37,",",REPT(" ",LEN($L37))), 0 *LEN($L37)+1,LEN($L37))) = "", "0", TRIM(MID(SUBSTITUTE($L37,",",REPT(" ",LEN($L37))),0 *LEN($L37)+1,LEN($L37))))) +   VALUE(IF(TRIM(MID(SUBSTITUTE($L37,",",REPT(" ",LEN($L37))), 1 *LEN($L37)+1,LEN($L37))) = "", "0", TRIM(MID(SUBSTITUTE($L37,",",REPT(" ",LEN($L37))),1 *LEN($L37)+1,LEN($L37))))) +  VALUE(IF(TRIM(MID(SUBSTITUTE($L37,",",REPT(" ",LEN($L37))), 2 *LEN($L37)+1,LEN($L37))) = "", "0", TRIM(MID(SUBSTITUTE($L37,",",REPT(" ",LEN($L37))),2 *LEN($L37)+1,LEN($L37))))) +  VALUE(IF(TRIM(MID(SUBSTITUTE($L37,",",REPT(" ",LEN($L37))), 3 *LEN($L37)+1,LEN($L37))) = "", "0", TRIM(MID(SUBSTITUTE($L37,",",REPT(" ",LEN($L37))),3 *LEN($L37)+1,LEN($L37))))) +  VALUE(IF(TRIM(MID(SUBSTITUTE($L37,",",REPT(" ",LEN($L37))), 4 *LEN($L37)+1,LEN($L37))) = "", "0", TRIM(MID(SUBSTITUTE($L37,",",REPT(" ",LEN($L37))),4 *LEN($L37)+1,LEN($L37))))) +  VALUE(IF(TRIM(MID(SUBSTITUTE($L37,",",REPT(" ",LEN($L37))), 5 *LEN($L37)+1,LEN($L37))) = "", "0", TRIM(MID(SUBSTITUTE($L37,",",REPT(" ",LEN($L37))),5 *LEN($L37)+1,LEN($L37))))) +  VALUE(IF(TRIM(MID(SUBSTITUTE($L37,",",REPT(" ",LEN($L37))), 6 *LEN($L37)+1,LEN($L37))) = "", "0", TRIM(MID(SUBSTITUTE($L37,",",REPT(" ",LEN($L37))),6 *LEN($L37)+1,LEN($L37))))) +  VALUE(IF(TRIM(MID(SUBSTITUTE($L37,",",REPT(" ",LEN($L37))), 7 *LEN($L37)+1,LEN($L37))) = "", "0", TRIM(MID(SUBSTITUTE($L37,",",REPT(" ",LEN($L37))),7 *LEN($L37)+1,LEN($L37))))) +  VALUE(IF(TRIM(MID(SUBSTITUTE($L37,",",REPT(" ",LEN($L37))), 8 *LEN($L37)+1,LEN($L37))) = "", "0", TRIM(MID(SUBSTITUTE($L37,",",REPT(" ",LEN($L37))),8 *LEN($L37)+1,LEN($L37))))) +  VALUE(IF(TRIM(MID(SUBSTITUTE($L37,",",REPT(" ",LEN($L37))), 9 *LEN($L37)+1,LEN($L37))) = "", "0", TRIM(MID(SUBSTITUTE($L37,",",REPT(" ",LEN($L37))),9 *LEN($L37)+1,LEN($L37))))) +  VALUE(IF(TRIM(MID(SUBSTITUTE($L37,",",REPT(" ",LEN($L37))), 10 *LEN($L37)+1,LEN($L37))) = "", "0", TRIM(MID(SUBSTITUTE($L37,",",REPT(" ",LEN($L37))),10 *LEN($L37)+1,LEN($L37)))))</f>
        <v>0</v>
      </c>
      <c r="V37" s="0" t="n">
        <f aca="false">IF(U37 = "", "", U37/T37)</f>
        <v>0</v>
      </c>
      <c r="W37" s="0" t="str">
        <f aca="true">IF(N37="", "", MAX(ROUND(-(INDIRECT("R" &amp; ROW() - 1) - R37)/$C$2, 0), 1) * $C$2)</f>
        <v/>
      </c>
    </row>
    <row r="38" customFormat="false" ht="14.5" hidden="false" customHeight="false" outlineLevel="0" collapsed="false">
      <c r="J38" s="10" t="str">
        <f aca="true">IF(L38="", IF(N38="","",W38+(INDIRECT("R" &amp; ROW() - 1) - R38)),IF(N38="", "", INDIRECT("R" &amp; ROW() - 1) - R38))</f>
        <v/>
      </c>
      <c r="M38" s="11" t="str">
        <f aca="false">IF(L38="", IF(W38=0, "", W38), IF(U38 = "", "", IF(U38/T38 = 0, "", U38/T38)))</f>
        <v/>
      </c>
      <c r="O38" s="0" t="n">
        <f aca="false">IF(N38 = "-", -V38,I38)</f>
        <v>0</v>
      </c>
      <c r="P38" s="0" t="n">
        <f aca="true">IF(N38 = "-", SUM(INDIRECT(ADDRESS(2,COLUMN(O38)) &amp; ":" &amp; ADDRESS(ROW(),COLUMN(O38)))), 0)</f>
        <v>0</v>
      </c>
      <c r="Q38" s="0" t="n">
        <f aca="false">IF(N38="-",1,0)</f>
        <v>0</v>
      </c>
      <c r="R38" s="0" t="n">
        <f aca="true">IF(P38 = 0, INDIRECT("R" &amp; ROW() - 1), P38)</f>
        <v>0</v>
      </c>
      <c r="S38" s="0" t="str">
        <f aca="false">IF(H38="","",VLOOKUP(H38,'Вода SKU'!$A$1:$B$150,2,0))</f>
        <v/>
      </c>
      <c r="T38" s="0" t="n">
        <f aca="false">IF($C$2 = "", 1, 8000/$C$2)</f>
        <v>1</v>
      </c>
      <c r="U38" s="0" t="n">
        <f aca="false">VALUE(IF(TRIM(MID(SUBSTITUTE($L38,",",REPT(" ",LEN($L38))), 0 *LEN($L38)+1,LEN($L38))) = "", "0", TRIM(MID(SUBSTITUTE($L38,",",REPT(" ",LEN($L38))),0 *LEN($L38)+1,LEN($L38))))) +   VALUE(IF(TRIM(MID(SUBSTITUTE($L38,",",REPT(" ",LEN($L38))), 1 *LEN($L38)+1,LEN($L38))) = "", "0", TRIM(MID(SUBSTITUTE($L38,",",REPT(" ",LEN($L38))),1 *LEN($L38)+1,LEN($L38))))) +  VALUE(IF(TRIM(MID(SUBSTITUTE($L38,",",REPT(" ",LEN($L38))), 2 *LEN($L38)+1,LEN($L38))) = "", "0", TRIM(MID(SUBSTITUTE($L38,",",REPT(" ",LEN($L38))),2 *LEN($L38)+1,LEN($L38))))) +  VALUE(IF(TRIM(MID(SUBSTITUTE($L38,",",REPT(" ",LEN($L38))), 3 *LEN($L38)+1,LEN($L38))) = "", "0", TRIM(MID(SUBSTITUTE($L38,",",REPT(" ",LEN($L38))),3 *LEN($L38)+1,LEN($L38))))) +  VALUE(IF(TRIM(MID(SUBSTITUTE($L38,",",REPT(" ",LEN($L38))), 4 *LEN($L38)+1,LEN($L38))) = "", "0", TRIM(MID(SUBSTITUTE($L38,",",REPT(" ",LEN($L38))),4 *LEN($L38)+1,LEN($L38))))) +  VALUE(IF(TRIM(MID(SUBSTITUTE($L38,",",REPT(" ",LEN($L38))), 5 *LEN($L38)+1,LEN($L38))) = "", "0", TRIM(MID(SUBSTITUTE($L38,",",REPT(" ",LEN($L38))),5 *LEN($L38)+1,LEN($L38))))) +  VALUE(IF(TRIM(MID(SUBSTITUTE($L38,",",REPT(" ",LEN($L38))), 6 *LEN($L38)+1,LEN($L38))) = "", "0", TRIM(MID(SUBSTITUTE($L38,",",REPT(" ",LEN($L38))),6 *LEN($L38)+1,LEN($L38))))) +  VALUE(IF(TRIM(MID(SUBSTITUTE($L38,",",REPT(" ",LEN($L38))), 7 *LEN($L38)+1,LEN($L38))) = "", "0", TRIM(MID(SUBSTITUTE($L38,",",REPT(" ",LEN($L38))),7 *LEN($L38)+1,LEN($L38))))) +  VALUE(IF(TRIM(MID(SUBSTITUTE($L38,",",REPT(" ",LEN($L38))), 8 *LEN($L38)+1,LEN($L38))) = "", "0", TRIM(MID(SUBSTITUTE($L38,",",REPT(" ",LEN($L38))),8 *LEN($L38)+1,LEN($L38))))) +  VALUE(IF(TRIM(MID(SUBSTITUTE($L38,",",REPT(" ",LEN($L38))), 9 *LEN($L38)+1,LEN($L38))) = "", "0", TRIM(MID(SUBSTITUTE($L38,",",REPT(" ",LEN($L38))),9 *LEN($L38)+1,LEN($L38))))) +  VALUE(IF(TRIM(MID(SUBSTITUTE($L38,",",REPT(" ",LEN($L38))), 10 *LEN($L38)+1,LEN($L38))) = "", "0", TRIM(MID(SUBSTITUTE($L38,",",REPT(" ",LEN($L38))),10 *LEN($L38)+1,LEN($L38)))))</f>
        <v>0</v>
      </c>
      <c r="V38" s="0" t="n">
        <f aca="false">IF(U38 = "", "", U38/T38)</f>
        <v>0</v>
      </c>
      <c r="W38" s="0" t="str">
        <f aca="true">IF(N38="", "", MAX(ROUND(-(INDIRECT("R" &amp; ROW() - 1) - R38)/$C$2, 0), 1) * $C$2)</f>
        <v/>
      </c>
    </row>
    <row r="39" customFormat="false" ht="14.5" hidden="false" customHeight="false" outlineLevel="0" collapsed="false">
      <c r="J39" s="10" t="str">
        <f aca="true">IF(L39="", IF(N39="","",W39+(INDIRECT("R" &amp; ROW() - 1) - R39)),IF(N39="", "", INDIRECT("R" &amp; ROW() - 1) - R39))</f>
        <v/>
      </c>
      <c r="M39" s="11" t="str">
        <f aca="false">IF(L39="", IF(W39=0, "", W39), IF(U39 = "", "", IF(U39/T39 = 0, "", U39/T39)))</f>
        <v/>
      </c>
      <c r="O39" s="0" t="n">
        <f aca="false">IF(N39 = "-", -V39,I39)</f>
        <v>0</v>
      </c>
      <c r="P39" s="0" t="n">
        <f aca="true">IF(N39 = "-", SUM(INDIRECT(ADDRESS(2,COLUMN(O39)) &amp; ":" &amp; ADDRESS(ROW(),COLUMN(O39)))), 0)</f>
        <v>0</v>
      </c>
      <c r="Q39" s="0" t="n">
        <f aca="false">IF(N39="-",1,0)</f>
        <v>0</v>
      </c>
      <c r="R39" s="0" t="n">
        <f aca="true">IF(P39 = 0, INDIRECT("R" &amp; ROW() - 1), P39)</f>
        <v>0</v>
      </c>
      <c r="S39" s="0" t="str">
        <f aca="false">IF(H39="","",VLOOKUP(H39,'Вода SKU'!$A$1:$B$150,2,0))</f>
        <v/>
      </c>
      <c r="T39" s="0" t="n">
        <f aca="false">IF($C$2 = "", 1, 8000/$C$2)</f>
        <v>1</v>
      </c>
      <c r="U39" s="0" t="n">
        <f aca="false">VALUE(IF(TRIM(MID(SUBSTITUTE($L39,",",REPT(" ",LEN($L39))), 0 *LEN($L39)+1,LEN($L39))) = "", "0", TRIM(MID(SUBSTITUTE($L39,",",REPT(" ",LEN($L39))),0 *LEN($L39)+1,LEN($L39))))) +   VALUE(IF(TRIM(MID(SUBSTITUTE($L39,",",REPT(" ",LEN($L39))), 1 *LEN($L39)+1,LEN($L39))) = "", "0", TRIM(MID(SUBSTITUTE($L39,",",REPT(" ",LEN($L39))),1 *LEN($L39)+1,LEN($L39))))) +  VALUE(IF(TRIM(MID(SUBSTITUTE($L39,",",REPT(" ",LEN($L39))), 2 *LEN($L39)+1,LEN($L39))) = "", "0", TRIM(MID(SUBSTITUTE($L39,",",REPT(" ",LEN($L39))),2 *LEN($L39)+1,LEN($L39))))) +  VALUE(IF(TRIM(MID(SUBSTITUTE($L39,",",REPT(" ",LEN($L39))), 3 *LEN($L39)+1,LEN($L39))) = "", "0", TRIM(MID(SUBSTITUTE($L39,",",REPT(" ",LEN($L39))),3 *LEN($L39)+1,LEN($L39))))) +  VALUE(IF(TRIM(MID(SUBSTITUTE($L39,",",REPT(" ",LEN($L39))), 4 *LEN($L39)+1,LEN($L39))) = "", "0", TRIM(MID(SUBSTITUTE($L39,",",REPT(" ",LEN($L39))),4 *LEN($L39)+1,LEN($L39))))) +  VALUE(IF(TRIM(MID(SUBSTITUTE($L39,",",REPT(" ",LEN($L39))), 5 *LEN($L39)+1,LEN($L39))) = "", "0", TRIM(MID(SUBSTITUTE($L39,",",REPT(" ",LEN($L39))),5 *LEN($L39)+1,LEN($L39))))) +  VALUE(IF(TRIM(MID(SUBSTITUTE($L39,",",REPT(" ",LEN($L39))), 6 *LEN($L39)+1,LEN($L39))) = "", "0", TRIM(MID(SUBSTITUTE($L39,",",REPT(" ",LEN($L39))),6 *LEN($L39)+1,LEN($L39))))) +  VALUE(IF(TRIM(MID(SUBSTITUTE($L39,",",REPT(" ",LEN($L39))), 7 *LEN($L39)+1,LEN($L39))) = "", "0", TRIM(MID(SUBSTITUTE($L39,",",REPT(" ",LEN($L39))),7 *LEN($L39)+1,LEN($L39))))) +  VALUE(IF(TRIM(MID(SUBSTITUTE($L39,",",REPT(" ",LEN($L39))), 8 *LEN($L39)+1,LEN($L39))) = "", "0", TRIM(MID(SUBSTITUTE($L39,",",REPT(" ",LEN($L39))),8 *LEN($L39)+1,LEN($L39))))) +  VALUE(IF(TRIM(MID(SUBSTITUTE($L39,",",REPT(" ",LEN($L39))), 9 *LEN($L39)+1,LEN($L39))) = "", "0", TRIM(MID(SUBSTITUTE($L39,",",REPT(" ",LEN($L39))),9 *LEN($L39)+1,LEN($L39))))) +  VALUE(IF(TRIM(MID(SUBSTITUTE($L39,",",REPT(" ",LEN($L39))), 10 *LEN($L39)+1,LEN($L39))) = "", "0", TRIM(MID(SUBSTITUTE($L39,",",REPT(" ",LEN($L39))),10 *LEN($L39)+1,LEN($L39)))))</f>
        <v>0</v>
      </c>
      <c r="V39" s="0" t="n">
        <f aca="false">IF(U39 = "", "", U39/T39)</f>
        <v>0</v>
      </c>
      <c r="W39" s="0" t="str">
        <f aca="true">IF(N39="", "", MAX(ROUND(-(INDIRECT("R" &amp; ROW() - 1) - R39)/$C$2, 0), 1) * $C$2)</f>
        <v/>
      </c>
    </row>
    <row r="40" customFormat="false" ht="14.5" hidden="false" customHeight="false" outlineLevel="0" collapsed="false">
      <c r="J40" s="10" t="str">
        <f aca="true">IF(L40="", IF(N40="","",W40+(INDIRECT("R" &amp; ROW() - 1) - R40)),IF(N40="", "", INDIRECT("R" &amp; ROW() - 1) - R40))</f>
        <v/>
      </c>
      <c r="M40" s="11" t="str">
        <f aca="false">IF(L40="", IF(W40=0, "", W40), IF(U40 = "", "", IF(U40/T40 = 0, "", U40/T40)))</f>
        <v/>
      </c>
      <c r="O40" s="0" t="n">
        <f aca="false">IF(N40 = "-", -V40,I40)</f>
        <v>0</v>
      </c>
      <c r="P40" s="0" t="n">
        <f aca="true">IF(N40 = "-", SUM(INDIRECT(ADDRESS(2,COLUMN(O40)) &amp; ":" &amp; ADDRESS(ROW(),COLUMN(O40)))), 0)</f>
        <v>0</v>
      </c>
      <c r="Q40" s="0" t="n">
        <f aca="false">IF(N40="-",1,0)</f>
        <v>0</v>
      </c>
      <c r="R40" s="0" t="n">
        <f aca="true">IF(P40 = 0, INDIRECT("R" &amp; ROW() - 1), P40)</f>
        <v>0</v>
      </c>
      <c r="S40" s="0" t="str">
        <f aca="false">IF(H40="","",VLOOKUP(H40,'Вода SKU'!$A$1:$B$150,2,0))</f>
        <v/>
      </c>
      <c r="T40" s="0" t="n">
        <f aca="false">IF($C$2 = "", 1, 8000/$C$2)</f>
        <v>1</v>
      </c>
      <c r="U40" s="0" t="n">
        <f aca="false">VALUE(IF(TRIM(MID(SUBSTITUTE($L40,",",REPT(" ",LEN($L40))), 0 *LEN($L40)+1,LEN($L40))) = "", "0", TRIM(MID(SUBSTITUTE($L40,",",REPT(" ",LEN($L40))),0 *LEN($L40)+1,LEN($L40))))) +   VALUE(IF(TRIM(MID(SUBSTITUTE($L40,",",REPT(" ",LEN($L40))), 1 *LEN($L40)+1,LEN($L40))) = "", "0", TRIM(MID(SUBSTITUTE($L40,",",REPT(" ",LEN($L40))),1 *LEN($L40)+1,LEN($L40))))) +  VALUE(IF(TRIM(MID(SUBSTITUTE($L40,",",REPT(" ",LEN($L40))), 2 *LEN($L40)+1,LEN($L40))) = "", "0", TRIM(MID(SUBSTITUTE($L40,",",REPT(" ",LEN($L40))),2 *LEN($L40)+1,LEN($L40))))) +  VALUE(IF(TRIM(MID(SUBSTITUTE($L40,",",REPT(" ",LEN($L40))), 3 *LEN($L40)+1,LEN($L40))) = "", "0", TRIM(MID(SUBSTITUTE($L40,",",REPT(" ",LEN($L40))),3 *LEN($L40)+1,LEN($L40))))) +  VALUE(IF(TRIM(MID(SUBSTITUTE($L40,",",REPT(" ",LEN($L40))), 4 *LEN($L40)+1,LEN($L40))) = "", "0", TRIM(MID(SUBSTITUTE($L40,",",REPT(" ",LEN($L40))),4 *LEN($L40)+1,LEN($L40))))) +  VALUE(IF(TRIM(MID(SUBSTITUTE($L40,",",REPT(" ",LEN($L40))), 5 *LEN($L40)+1,LEN($L40))) = "", "0", TRIM(MID(SUBSTITUTE($L40,",",REPT(" ",LEN($L40))),5 *LEN($L40)+1,LEN($L40))))) +  VALUE(IF(TRIM(MID(SUBSTITUTE($L40,",",REPT(" ",LEN($L40))), 6 *LEN($L40)+1,LEN($L40))) = "", "0", TRIM(MID(SUBSTITUTE($L40,",",REPT(" ",LEN($L40))),6 *LEN($L40)+1,LEN($L40))))) +  VALUE(IF(TRIM(MID(SUBSTITUTE($L40,",",REPT(" ",LEN($L40))), 7 *LEN($L40)+1,LEN($L40))) = "", "0", TRIM(MID(SUBSTITUTE($L40,",",REPT(" ",LEN($L40))),7 *LEN($L40)+1,LEN($L40))))) +  VALUE(IF(TRIM(MID(SUBSTITUTE($L40,",",REPT(" ",LEN($L40))), 8 *LEN($L40)+1,LEN($L40))) = "", "0", TRIM(MID(SUBSTITUTE($L40,",",REPT(" ",LEN($L40))),8 *LEN($L40)+1,LEN($L40))))) +  VALUE(IF(TRIM(MID(SUBSTITUTE($L40,",",REPT(" ",LEN($L40))), 9 *LEN($L40)+1,LEN($L40))) = "", "0", TRIM(MID(SUBSTITUTE($L40,",",REPT(" ",LEN($L40))),9 *LEN($L40)+1,LEN($L40))))) +  VALUE(IF(TRIM(MID(SUBSTITUTE($L40,",",REPT(" ",LEN($L40))), 10 *LEN($L40)+1,LEN($L40))) = "", "0", TRIM(MID(SUBSTITUTE($L40,",",REPT(" ",LEN($L40))),10 *LEN($L40)+1,LEN($L40)))))</f>
        <v>0</v>
      </c>
      <c r="V40" s="0" t="n">
        <f aca="false">IF(U40 = "", "", U40/T40)</f>
        <v>0</v>
      </c>
      <c r="W40" s="0" t="str">
        <f aca="true">IF(N40="", "", MAX(ROUND(-(INDIRECT("R" &amp; ROW() - 1) - R40)/$C$2, 0), 1) * $C$2)</f>
        <v/>
      </c>
    </row>
    <row r="41" customFormat="false" ht="14.5" hidden="false" customHeight="false" outlineLevel="0" collapsed="false">
      <c r="J41" s="10" t="str">
        <f aca="true">IF(L41="", IF(N41="","",W41+(INDIRECT("R" &amp; ROW() - 1) - R41)),IF(N41="", "", INDIRECT("R" &amp; ROW() - 1) - R41))</f>
        <v/>
      </c>
      <c r="M41" s="11" t="str">
        <f aca="false">IF(L41="", IF(W41=0, "", W41), IF(U41 = "", "", IF(U41/T41 = 0, "", U41/T41)))</f>
        <v/>
      </c>
      <c r="O41" s="0" t="n">
        <f aca="false">IF(N41 = "-", -V41,I41)</f>
        <v>0</v>
      </c>
      <c r="P41" s="0" t="n">
        <f aca="true">IF(N41 = "-", SUM(INDIRECT(ADDRESS(2,COLUMN(O41)) &amp; ":" &amp; ADDRESS(ROW(),COLUMN(O41)))), 0)</f>
        <v>0</v>
      </c>
      <c r="Q41" s="0" t="n">
        <f aca="false">IF(N41="-",1,0)</f>
        <v>0</v>
      </c>
      <c r="R41" s="0" t="n">
        <f aca="true">IF(P41 = 0, INDIRECT("R" &amp; ROW() - 1), P41)</f>
        <v>0</v>
      </c>
      <c r="S41" s="0" t="str">
        <f aca="false">IF(H41="","",VLOOKUP(H41,'Вода SKU'!$A$1:$B$150,2,0))</f>
        <v/>
      </c>
      <c r="T41" s="0" t="n">
        <f aca="false">IF($C$2 = "", 1, 8000/$C$2)</f>
        <v>1</v>
      </c>
      <c r="U41" s="0" t="n">
        <f aca="false">VALUE(IF(TRIM(MID(SUBSTITUTE($L41,",",REPT(" ",LEN($L41))), 0 *LEN($L41)+1,LEN($L41))) = "", "0", TRIM(MID(SUBSTITUTE($L41,",",REPT(" ",LEN($L41))),0 *LEN($L41)+1,LEN($L41))))) +   VALUE(IF(TRIM(MID(SUBSTITUTE($L41,",",REPT(" ",LEN($L41))), 1 *LEN($L41)+1,LEN($L41))) = "", "0", TRIM(MID(SUBSTITUTE($L41,",",REPT(" ",LEN($L41))),1 *LEN($L41)+1,LEN($L41))))) +  VALUE(IF(TRIM(MID(SUBSTITUTE($L41,",",REPT(" ",LEN($L41))), 2 *LEN($L41)+1,LEN($L41))) = "", "0", TRIM(MID(SUBSTITUTE($L41,",",REPT(" ",LEN($L41))),2 *LEN($L41)+1,LEN($L41))))) +  VALUE(IF(TRIM(MID(SUBSTITUTE($L41,",",REPT(" ",LEN($L41))), 3 *LEN($L41)+1,LEN($L41))) = "", "0", TRIM(MID(SUBSTITUTE($L41,",",REPT(" ",LEN($L41))),3 *LEN($L41)+1,LEN($L41))))) +  VALUE(IF(TRIM(MID(SUBSTITUTE($L41,",",REPT(" ",LEN($L41))), 4 *LEN($L41)+1,LEN($L41))) = "", "0", TRIM(MID(SUBSTITUTE($L41,",",REPT(" ",LEN($L41))),4 *LEN($L41)+1,LEN($L41))))) +  VALUE(IF(TRIM(MID(SUBSTITUTE($L41,",",REPT(" ",LEN($L41))), 5 *LEN($L41)+1,LEN($L41))) = "", "0", TRIM(MID(SUBSTITUTE($L41,",",REPT(" ",LEN($L41))),5 *LEN($L41)+1,LEN($L41))))) +  VALUE(IF(TRIM(MID(SUBSTITUTE($L41,",",REPT(" ",LEN($L41))), 6 *LEN($L41)+1,LEN($L41))) = "", "0", TRIM(MID(SUBSTITUTE($L41,",",REPT(" ",LEN($L41))),6 *LEN($L41)+1,LEN($L41))))) +  VALUE(IF(TRIM(MID(SUBSTITUTE($L41,",",REPT(" ",LEN($L41))), 7 *LEN($L41)+1,LEN($L41))) = "", "0", TRIM(MID(SUBSTITUTE($L41,",",REPT(" ",LEN($L41))),7 *LEN($L41)+1,LEN($L41))))) +  VALUE(IF(TRIM(MID(SUBSTITUTE($L41,",",REPT(" ",LEN($L41))), 8 *LEN($L41)+1,LEN($L41))) = "", "0", TRIM(MID(SUBSTITUTE($L41,",",REPT(" ",LEN($L41))),8 *LEN($L41)+1,LEN($L41))))) +  VALUE(IF(TRIM(MID(SUBSTITUTE($L41,",",REPT(" ",LEN($L41))), 9 *LEN($L41)+1,LEN($L41))) = "", "0", TRIM(MID(SUBSTITUTE($L41,",",REPT(" ",LEN($L41))),9 *LEN($L41)+1,LEN($L41))))) +  VALUE(IF(TRIM(MID(SUBSTITUTE($L41,",",REPT(" ",LEN($L41))), 10 *LEN($L41)+1,LEN($L41))) = "", "0", TRIM(MID(SUBSTITUTE($L41,",",REPT(" ",LEN($L41))),10 *LEN($L41)+1,LEN($L41)))))</f>
        <v>0</v>
      </c>
      <c r="V41" s="0" t="n">
        <f aca="false">IF(U41 = "", "", U41/T41)</f>
        <v>0</v>
      </c>
      <c r="W41" s="0" t="str">
        <f aca="true">IF(N41="", "", MAX(ROUND(-(INDIRECT("R" &amp; ROW() - 1) - R41)/$C$2, 0), 1) * $C$2)</f>
        <v/>
      </c>
    </row>
    <row r="42" customFormat="false" ht="14.5" hidden="false" customHeight="false" outlineLevel="0" collapsed="false">
      <c r="J42" s="10" t="str">
        <f aca="true">IF(L42="", IF(N42="","",W42+(INDIRECT("R" &amp; ROW() - 1) - R42)),IF(N42="", "", INDIRECT("R" &amp; ROW() - 1) - R42))</f>
        <v/>
      </c>
      <c r="M42" s="11" t="str">
        <f aca="false">IF(L42="", IF(W42=0, "", W42), IF(U42 = "", "", IF(U42/T42 = 0, "", U42/T42)))</f>
        <v/>
      </c>
      <c r="O42" s="0" t="n">
        <f aca="false">IF(N42 = "-", -V42,I42)</f>
        <v>0</v>
      </c>
      <c r="P42" s="0" t="n">
        <f aca="true">IF(N42 = "-", SUM(INDIRECT(ADDRESS(2,COLUMN(O42)) &amp; ":" &amp; ADDRESS(ROW(),COLUMN(O42)))), 0)</f>
        <v>0</v>
      </c>
      <c r="Q42" s="0" t="n">
        <f aca="false">IF(N42="-",1,0)</f>
        <v>0</v>
      </c>
      <c r="R42" s="0" t="n">
        <f aca="true">IF(P42 = 0, INDIRECT("R" &amp; ROW() - 1), P42)</f>
        <v>0</v>
      </c>
      <c r="S42" s="0" t="str">
        <f aca="false">IF(H42="","",VLOOKUP(H42,'Вода SKU'!$A$1:$B$150,2,0))</f>
        <v/>
      </c>
      <c r="T42" s="0" t="n">
        <f aca="false">IF($C$2 = "", 1, 8000/$C$2)</f>
        <v>1</v>
      </c>
      <c r="U42" s="0" t="n">
        <f aca="false">VALUE(IF(TRIM(MID(SUBSTITUTE($L42,",",REPT(" ",LEN($L42))), 0 *LEN($L42)+1,LEN($L42))) = "", "0", TRIM(MID(SUBSTITUTE($L42,",",REPT(" ",LEN($L42))),0 *LEN($L42)+1,LEN($L42))))) +   VALUE(IF(TRIM(MID(SUBSTITUTE($L42,",",REPT(" ",LEN($L42))), 1 *LEN($L42)+1,LEN($L42))) = "", "0", TRIM(MID(SUBSTITUTE($L42,",",REPT(" ",LEN($L42))),1 *LEN($L42)+1,LEN($L42))))) +  VALUE(IF(TRIM(MID(SUBSTITUTE($L42,",",REPT(" ",LEN($L42))), 2 *LEN($L42)+1,LEN($L42))) = "", "0", TRIM(MID(SUBSTITUTE($L42,",",REPT(" ",LEN($L42))),2 *LEN($L42)+1,LEN($L42))))) +  VALUE(IF(TRIM(MID(SUBSTITUTE($L42,",",REPT(" ",LEN($L42))), 3 *LEN($L42)+1,LEN($L42))) = "", "0", TRIM(MID(SUBSTITUTE($L42,",",REPT(" ",LEN($L42))),3 *LEN($L42)+1,LEN($L42))))) +  VALUE(IF(TRIM(MID(SUBSTITUTE($L42,",",REPT(" ",LEN($L42))), 4 *LEN($L42)+1,LEN($L42))) = "", "0", TRIM(MID(SUBSTITUTE($L42,",",REPT(" ",LEN($L42))),4 *LEN($L42)+1,LEN($L42))))) +  VALUE(IF(TRIM(MID(SUBSTITUTE($L42,",",REPT(" ",LEN($L42))), 5 *LEN($L42)+1,LEN($L42))) = "", "0", TRIM(MID(SUBSTITUTE($L42,",",REPT(" ",LEN($L42))),5 *LEN($L42)+1,LEN($L42))))) +  VALUE(IF(TRIM(MID(SUBSTITUTE($L42,",",REPT(" ",LEN($L42))), 6 *LEN($L42)+1,LEN($L42))) = "", "0", TRIM(MID(SUBSTITUTE($L42,",",REPT(" ",LEN($L42))),6 *LEN($L42)+1,LEN($L42))))) +  VALUE(IF(TRIM(MID(SUBSTITUTE($L42,",",REPT(" ",LEN($L42))), 7 *LEN($L42)+1,LEN($L42))) = "", "0", TRIM(MID(SUBSTITUTE($L42,",",REPT(" ",LEN($L42))),7 *LEN($L42)+1,LEN($L42))))) +  VALUE(IF(TRIM(MID(SUBSTITUTE($L42,",",REPT(" ",LEN($L42))), 8 *LEN($L42)+1,LEN($L42))) = "", "0", TRIM(MID(SUBSTITUTE($L42,",",REPT(" ",LEN($L42))),8 *LEN($L42)+1,LEN($L42))))) +  VALUE(IF(TRIM(MID(SUBSTITUTE($L42,",",REPT(" ",LEN($L42))), 9 *LEN($L42)+1,LEN($L42))) = "", "0", TRIM(MID(SUBSTITUTE($L42,",",REPT(" ",LEN($L42))),9 *LEN($L42)+1,LEN($L42))))) +  VALUE(IF(TRIM(MID(SUBSTITUTE($L42,",",REPT(" ",LEN($L42))), 10 *LEN($L42)+1,LEN($L42))) = "", "0", TRIM(MID(SUBSTITUTE($L42,",",REPT(" ",LEN($L42))),10 *LEN($L42)+1,LEN($L42)))))</f>
        <v>0</v>
      </c>
      <c r="V42" s="0" t="n">
        <f aca="false">IF(U42 = "", "", U42/T42)</f>
        <v>0</v>
      </c>
      <c r="W42" s="0" t="str">
        <f aca="true">IF(N42="", "", MAX(ROUND(-(INDIRECT("R" &amp; ROW() - 1) - R42)/$C$2, 0), 1) * $C$2)</f>
        <v/>
      </c>
    </row>
    <row r="43" customFormat="false" ht="14.5" hidden="false" customHeight="false" outlineLevel="0" collapsed="false">
      <c r="J43" s="10" t="str">
        <f aca="true">IF(L43="", IF(N43="","",W43+(INDIRECT("R" &amp; ROW() - 1) - R43)),IF(N43="", "", INDIRECT("R" &amp; ROW() - 1) - R43))</f>
        <v/>
      </c>
      <c r="M43" s="11" t="str">
        <f aca="false">IF(L43="", IF(W43=0, "", W43), IF(U43 = "", "", IF(U43/T43 = 0, "", U43/T43)))</f>
        <v/>
      </c>
      <c r="O43" s="0" t="n">
        <f aca="false">IF(N43 = "-", -V43,I43)</f>
        <v>0</v>
      </c>
      <c r="P43" s="0" t="n">
        <f aca="true">IF(N43 = "-", SUM(INDIRECT(ADDRESS(2,COLUMN(O43)) &amp; ":" &amp; ADDRESS(ROW(),COLUMN(O43)))), 0)</f>
        <v>0</v>
      </c>
      <c r="Q43" s="0" t="n">
        <f aca="false">IF(N43="-",1,0)</f>
        <v>0</v>
      </c>
      <c r="R43" s="0" t="n">
        <f aca="true">IF(P43 = 0, INDIRECT("R" &amp; ROW() - 1), P43)</f>
        <v>0</v>
      </c>
      <c r="S43" s="0" t="str">
        <f aca="false">IF(H43="","",VLOOKUP(H43,'Вода SKU'!$A$1:$B$150,2,0))</f>
        <v/>
      </c>
      <c r="T43" s="0" t="n">
        <f aca="false">IF($C$2 = "", 1, 8000/$C$2)</f>
        <v>1</v>
      </c>
      <c r="U43" s="0" t="n">
        <f aca="false">VALUE(IF(TRIM(MID(SUBSTITUTE($L43,",",REPT(" ",LEN($L43))), 0 *LEN($L43)+1,LEN($L43))) = "", "0", TRIM(MID(SUBSTITUTE($L43,",",REPT(" ",LEN($L43))),0 *LEN($L43)+1,LEN($L43))))) +   VALUE(IF(TRIM(MID(SUBSTITUTE($L43,",",REPT(" ",LEN($L43))), 1 *LEN($L43)+1,LEN($L43))) = "", "0", TRIM(MID(SUBSTITUTE($L43,",",REPT(" ",LEN($L43))),1 *LEN($L43)+1,LEN($L43))))) +  VALUE(IF(TRIM(MID(SUBSTITUTE($L43,",",REPT(" ",LEN($L43))), 2 *LEN($L43)+1,LEN($L43))) = "", "0", TRIM(MID(SUBSTITUTE($L43,",",REPT(" ",LEN($L43))),2 *LEN($L43)+1,LEN($L43))))) +  VALUE(IF(TRIM(MID(SUBSTITUTE($L43,",",REPT(" ",LEN($L43))), 3 *LEN($L43)+1,LEN($L43))) = "", "0", TRIM(MID(SUBSTITUTE($L43,",",REPT(" ",LEN($L43))),3 *LEN($L43)+1,LEN($L43))))) +  VALUE(IF(TRIM(MID(SUBSTITUTE($L43,",",REPT(" ",LEN($L43))), 4 *LEN($L43)+1,LEN($L43))) = "", "0", TRIM(MID(SUBSTITUTE($L43,",",REPT(" ",LEN($L43))),4 *LEN($L43)+1,LEN($L43))))) +  VALUE(IF(TRIM(MID(SUBSTITUTE($L43,",",REPT(" ",LEN($L43))), 5 *LEN($L43)+1,LEN($L43))) = "", "0", TRIM(MID(SUBSTITUTE($L43,",",REPT(" ",LEN($L43))),5 *LEN($L43)+1,LEN($L43))))) +  VALUE(IF(TRIM(MID(SUBSTITUTE($L43,",",REPT(" ",LEN($L43))), 6 *LEN($L43)+1,LEN($L43))) = "", "0", TRIM(MID(SUBSTITUTE($L43,",",REPT(" ",LEN($L43))),6 *LEN($L43)+1,LEN($L43))))) +  VALUE(IF(TRIM(MID(SUBSTITUTE($L43,",",REPT(" ",LEN($L43))), 7 *LEN($L43)+1,LEN($L43))) = "", "0", TRIM(MID(SUBSTITUTE($L43,",",REPT(" ",LEN($L43))),7 *LEN($L43)+1,LEN($L43))))) +  VALUE(IF(TRIM(MID(SUBSTITUTE($L43,",",REPT(" ",LEN($L43))), 8 *LEN($L43)+1,LEN($L43))) = "", "0", TRIM(MID(SUBSTITUTE($L43,",",REPT(" ",LEN($L43))),8 *LEN($L43)+1,LEN($L43))))) +  VALUE(IF(TRIM(MID(SUBSTITUTE($L43,",",REPT(" ",LEN($L43))), 9 *LEN($L43)+1,LEN($L43))) = "", "0", TRIM(MID(SUBSTITUTE($L43,",",REPT(" ",LEN($L43))),9 *LEN($L43)+1,LEN($L43))))) +  VALUE(IF(TRIM(MID(SUBSTITUTE($L43,",",REPT(" ",LEN($L43))), 10 *LEN($L43)+1,LEN($L43))) = "", "0", TRIM(MID(SUBSTITUTE($L43,",",REPT(" ",LEN($L43))),10 *LEN($L43)+1,LEN($L43)))))</f>
        <v>0</v>
      </c>
      <c r="V43" s="0" t="n">
        <f aca="false">IF(U43 = "", "", U43/T43)</f>
        <v>0</v>
      </c>
      <c r="W43" s="0" t="str">
        <f aca="true">IF(N43="", "", MAX(ROUND(-(INDIRECT("R" &amp; ROW() - 1) - R43)/$C$2, 0), 1) * $C$2)</f>
        <v/>
      </c>
    </row>
    <row r="44" customFormat="false" ht="14.5" hidden="false" customHeight="false" outlineLevel="0" collapsed="false">
      <c r="J44" s="10" t="str">
        <f aca="true">IF(L44="", IF(N44="","",W44+(INDIRECT("R" &amp; ROW() - 1) - R44)),IF(N44="", "", INDIRECT("R" &amp; ROW() - 1) - R44))</f>
        <v/>
      </c>
      <c r="M44" s="11" t="str">
        <f aca="false">IF(L44="", IF(W44=0, "", W44), IF(U44 = "", "", IF(U44/T44 = 0, "", U44/T44)))</f>
        <v/>
      </c>
      <c r="O44" s="0" t="n">
        <f aca="false">IF(N44 = "-", -V44,I44)</f>
        <v>0</v>
      </c>
      <c r="P44" s="0" t="n">
        <f aca="true">IF(N44 = "-", SUM(INDIRECT(ADDRESS(2,COLUMN(O44)) &amp; ":" &amp; ADDRESS(ROW(),COLUMN(O44)))), 0)</f>
        <v>0</v>
      </c>
      <c r="Q44" s="0" t="n">
        <f aca="false">IF(N44="-",1,0)</f>
        <v>0</v>
      </c>
      <c r="R44" s="0" t="n">
        <f aca="true">IF(P44 = 0, INDIRECT("R" &amp; ROW() - 1), P44)</f>
        <v>0</v>
      </c>
      <c r="S44" s="0" t="str">
        <f aca="false">IF(H44="","",VLOOKUP(H44,'Вода SKU'!$A$1:$B$150,2,0))</f>
        <v/>
      </c>
      <c r="T44" s="0" t="n">
        <f aca="false">IF($C$2 = "", 1, 8000/$C$2)</f>
        <v>1</v>
      </c>
      <c r="U44" s="0" t="n">
        <f aca="false">VALUE(IF(TRIM(MID(SUBSTITUTE($L44,",",REPT(" ",LEN($L44))), 0 *LEN($L44)+1,LEN($L44))) = "", "0", TRIM(MID(SUBSTITUTE($L44,",",REPT(" ",LEN($L44))),0 *LEN($L44)+1,LEN($L44))))) +   VALUE(IF(TRIM(MID(SUBSTITUTE($L44,",",REPT(" ",LEN($L44))), 1 *LEN($L44)+1,LEN($L44))) = "", "0", TRIM(MID(SUBSTITUTE($L44,",",REPT(" ",LEN($L44))),1 *LEN($L44)+1,LEN($L44))))) +  VALUE(IF(TRIM(MID(SUBSTITUTE($L44,",",REPT(" ",LEN($L44))), 2 *LEN($L44)+1,LEN($L44))) = "", "0", TRIM(MID(SUBSTITUTE($L44,",",REPT(" ",LEN($L44))),2 *LEN($L44)+1,LEN($L44))))) +  VALUE(IF(TRIM(MID(SUBSTITUTE($L44,",",REPT(" ",LEN($L44))), 3 *LEN($L44)+1,LEN($L44))) = "", "0", TRIM(MID(SUBSTITUTE($L44,",",REPT(" ",LEN($L44))),3 *LEN($L44)+1,LEN($L44))))) +  VALUE(IF(TRIM(MID(SUBSTITUTE($L44,",",REPT(" ",LEN($L44))), 4 *LEN($L44)+1,LEN($L44))) = "", "0", TRIM(MID(SUBSTITUTE($L44,",",REPT(" ",LEN($L44))),4 *LEN($L44)+1,LEN($L44))))) +  VALUE(IF(TRIM(MID(SUBSTITUTE($L44,",",REPT(" ",LEN($L44))), 5 *LEN($L44)+1,LEN($L44))) = "", "0", TRIM(MID(SUBSTITUTE($L44,",",REPT(" ",LEN($L44))),5 *LEN($L44)+1,LEN($L44))))) +  VALUE(IF(TRIM(MID(SUBSTITUTE($L44,",",REPT(" ",LEN($L44))), 6 *LEN($L44)+1,LEN($L44))) = "", "0", TRIM(MID(SUBSTITUTE($L44,",",REPT(" ",LEN($L44))),6 *LEN($L44)+1,LEN($L44))))) +  VALUE(IF(TRIM(MID(SUBSTITUTE($L44,",",REPT(" ",LEN($L44))), 7 *LEN($L44)+1,LEN($L44))) = "", "0", TRIM(MID(SUBSTITUTE($L44,",",REPT(" ",LEN($L44))),7 *LEN($L44)+1,LEN($L44))))) +  VALUE(IF(TRIM(MID(SUBSTITUTE($L44,",",REPT(" ",LEN($L44))), 8 *LEN($L44)+1,LEN($L44))) = "", "0", TRIM(MID(SUBSTITUTE($L44,",",REPT(" ",LEN($L44))),8 *LEN($L44)+1,LEN($L44))))) +  VALUE(IF(TRIM(MID(SUBSTITUTE($L44,",",REPT(" ",LEN($L44))), 9 *LEN($L44)+1,LEN($L44))) = "", "0", TRIM(MID(SUBSTITUTE($L44,",",REPT(" ",LEN($L44))),9 *LEN($L44)+1,LEN($L44))))) +  VALUE(IF(TRIM(MID(SUBSTITUTE($L44,",",REPT(" ",LEN($L44))), 10 *LEN($L44)+1,LEN($L44))) = "", "0", TRIM(MID(SUBSTITUTE($L44,",",REPT(" ",LEN($L44))),10 *LEN($L44)+1,LEN($L44)))))</f>
        <v>0</v>
      </c>
      <c r="V44" s="0" t="n">
        <f aca="false">IF(U44 = "", "", U44/T44)</f>
        <v>0</v>
      </c>
      <c r="W44" s="0" t="str">
        <f aca="true">IF(N44="", "", MAX(ROUND(-(INDIRECT("R" &amp; ROW() - 1) - R44)/$C$2, 0), 1) * $C$2)</f>
        <v/>
      </c>
    </row>
    <row r="45" customFormat="false" ht="14.5" hidden="false" customHeight="false" outlineLevel="0" collapsed="false">
      <c r="J45" s="10" t="str">
        <f aca="true">IF(L45="", IF(N45="","",W45+(INDIRECT("R" &amp; ROW() - 1) - R45)),IF(N45="", "", INDIRECT("R" &amp; ROW() - 1) - R45))</f>
        <v/>
      </c>
      <c r="M45" s="11" t="str">
        <f aca="false">IF(L45="", IF(W45=0, "", W45), IF(U45 = "", "", IF(U45/T45 = 0, "", U45/T45)))</f>
        <v/>
      </c>
      <c r="O45" s="0" t="n">
        <f aca="false">IF(N45 = "-", -V45,I45)</f>
        <v>0</v>
      </c>
      <c r="P45" s="0" t="n">
        <f aca="true">IF(N45 = "-", SUM(INDIRECT(ADDRESS(2,COLUMN(O45)) &amp; ":" &amp; ADDRESS(ROW(),COLUMN(O45)))), 0)</f>
        <v>0</v>
      </c>
      <c r="Q45" s="0" t="n">
        <f aca="false">IF(N45="-",1,0)</f>
        <v>0</v>
      </c>
      <c r="R45" s="0" t="n">
        <f aca="true">IF(P45 = 0, INDIRECT("R" &amp; ROW() - 1), P45)</f>
        <v>0</v>
      </c>
      <c r="S45" s="0" t="str">
        <f aca="false">IF(H45="","",VLOOKUP(H45,'Вода SKU'!$A$1:$B$150,2,0))</f>
        <v/>
      </c>
      <c r="T45" s="0" t="n">
        <f aca="false">IF($C$2 = "", 1, 8000/$C$2)</f>
        <v>1</v>
      </c>
      <c r="U45" s="0" t="n">
        <f aca="false">VALUE(IF(TRIM(MID(SUBSTITUTE($L45,",",REPT(" ",LEN($L45))), 0 *LEN($L45)+1,LEN($L45))) = "", "0", TRIM(MID(SUBSTITUTE($L45,",",REPT(" ",LEN($L45))),0 *LEN($L45)+1,LEN($L45))))) +   VALUE(IF(TRIM(MID(SUBSTITUTE($L45,",",REPT(" ",LEN($L45))), 1 *LEN($L45)+1,LEN($L45))) = "", "0", TRIM(MID(SUBSTITUTE($L45,",",REPT(" ",LEN($L45))),1 *LEN($L45)+1,LEN($L45))))) +  VALUE(IF(TRIM(MID(SUBSTITUTE($L45,",",REPT(" ",LEN($L45))), 2 *LEN($L45)+1,LEN($L45))) = "", "0", TRIM(MID(SUBSTITUTE($L45,",",REPT(" ",LEN($L45))),2 *LEN($L45)+1,LEN($L45))))) +  VALUE(IF(TRIM(MID(SUBSTITUTE($L45,",",REPT(" ",LEN($L45))), 3 *LEN($L45)+1,LEN($L45))) = "", "0", TRIM(MID(SUBSTITUTE($L45,",",REPT(" ",LEN($L45))),3 *LEN($L45)+1,LEN($L45))))) +  VALUE(IF(TRIM(MID(SUBSTITUTE($L45,",",REPT(" ",LEN($L45))), 4 *LEN($L45)+1,LEN($L45))) = "", "0", TRIM(MID(SUBSTITUTE($L45,",",REPT(" ",LEN($L45))),4 *LEN($L45)+1,LEN($L45))))) +  VALUE(IF(TRIM(MID(SUBSTITUTE($L45,",",REPT(" ",LEN($L45))), 5 *LEN($L45)+1,LEN($L45))) = "", "0", TRIM(MID(SUBSTITUTE($L45,",",REPT(" ",LEN($L45))),5 *LEN($L45)+1,LEN($L45))))) +  VALUE(IF(TRIM(MID(SUBSTITUTE($L45,",",REPT(" ",LEN($L45))), 6 *LEN($L45)+1,LEN($L45))) = "", "0", TRIM(MID(SUBSTITUTE($L45,",",REPT(" ",LEN($L45))),6 *LEN($L45)+1,LEN($L45))))) +  VALUE(IF(TRIM(MID(SUBSTITUTE($L45,",",REPT(" ",LEN($L45))), 7 *LEN($L45)+1,LEN($L45))) = "", "0", TRIM(MID(SUBSTITUTE($L45,",",REPT(" ",LEN($L45))),7 *LEN($L45)+1,LEN($L45))))) +  VALUE(IF(TRIM(MID(SUBSTITUTE($L45,",",REPT(" ",LEN($L45))), 8 *LEN($L45)+1,LEN($L45))) = "", "0", TRIM(MID(SUBSTITUTE($L45,",",REPT(" ",LEN($L45))),8 *LEN($L45)+1,LEN($L45))))) +  VALUE(IF(TRIM(MID(SUBSTITUTE($L45,",",REPT(" ",LEN($L45))), 9 *LEN($L45)+1,LEN($L45))) = "", "0", TRIM(MID(SUBSTITUTE($L45,",",REPT(" ",LEN($L45))),9 *LEN($L45)+1,LEN($L45))))) +  VALUE(IF(TRIM(MID(SUBSTITUTE($L45,",",REPT(" ",LEN($L45))), 10 *LEN($L45)+1,LEN($L45))) = "", "0", TRIM(MID(SUBSTITUTE($L45,",",REPT(" ",LEN($L45))),10 *LEN($L45)+1,LEN($L45)))))</f>
        <v>0</v>
      </c>
      <c r="V45" s="0" t="n">
        <f aca="false">IF(U45 = "", "", U45/T45)</f>
        <v>0</v>
      </c>
      <c r="W45" s="0" t="str">
        <f aca="true">IF(N45="", "", MAX(ROUND(-(INDIRECT("R" &amp; ROW() - 1) - R45)/$C$2, 0), 1) * $C$2)</f>
        <v/>
      </c>
    </row>
    <row r="46" customFormat="false" ht="14.5" hidden="false" customHeight="false" outlineLevel="0" collapsed="false">
      <c r="J46" s="10" t="str">
        <f aca="true">IF(L46="", IF(N46="","",W46+(INDIRECT("R" &amp; ROW() - 1) - R46)),IF(N46="", "", INDIRECT("R" &amp; ROW() - 1) - R46))</f>
        <v/>
      </c>
      <c r="M46" s="11" t="str">
        <f aca="false">IF(L46="", IF(W46=0, "", W46), IF(U46 = "", "", IF(U46/T46 = 0, "", U46/T46)))</f>
        <v/>
      </c>
      <c r="O46" s="0" t="n">
        <f aca="false">IF(N46 = "-", -V46,I46)</f>
        <v>0</v>
      </c>
      <c r="P46" s="0" t="n">
        <f aca="true">IF(N46 = "-", SUM(INDIRECT(ADDRESS(2,COLUMN(O46)) &amp; ":" &amp; ADDRESS(ROW(),COLUMN(O46)))), 0)</f>
        <v>0</v>
      </c>
      <c r="Q46" s="0" t="n">
        <f aca="false">IF(N46="-",1,0)</f>
        <v>0</v>
      </c>
      <c r="R46" s="0" t="n">
        <f aca="true">IF(P46 = 0, INDIRECT("R" &amp; ROW() - 1), P46)</f>
        <v>0</v>
      </c>
      <c r="S46" s="0" t="str">
        <f aca="false">IF(H46="","",VLOOKUP(H46,'Вода SKU'!$A$1:$B$150,2,0))</f>
        <v/>
      </c>
      <c r="T46" s="0" t="n">
        <f aca="false">IF($C$2 = "", 1, 8000/$C$2)</f>
        <v>1</v>
      </c>
      <c r="U46" s="0" t="n">
        <f aca="false">VALUE(IF(TRIM(MID(SUBSTITUTE($L46,",",REPT(" ",LEN($L46))), 0 *LEN($L46)+1,LEN($L46))) = "", "0", TRIM(MID(SUBSTITUTE($L46,",",REPT(" ",LEN($L46))),0 *LEN($L46)+1,LEN($L46))))) +   VALUE(IF(TRIM(MID(SUBSTITUTE($L46,",",REPT(" ",LEN($L46))), 1 *LEN($L46)+1,LEN($L46))) = "", "0", TRIM(MID(SUBSTITUTE($L46,",",REPT(" ",LEN($L46))),1 *LEN($L46)+1,LEN($L46))))) +  VALUE(IF(TRIM(MID(SUBSTITUTE($L46,",",REPT(" ",LEN($L46))), 2 *LEN($L46)+1,LEN($L46))) = "", "0", TRIM(MID(SUBSTITUTE($L46,",",REPT(" ",LEN($L46))),2 *LEN($L46)+1,LEN($L46))))) +  VALUE(IF(TRIM(MID(SUBSTITUTE($L46,",",REPT(" ",LEN($L46))), 3 *LEN($L46)+1,LEN($L46))) = "", "0", TRIM(MID(SUBSTITUTE($L46,",",REPT(" ",LEN($L46))),3 *LEN($L46)+1,LEN($L46))))) +  VALUE(IF(TRIM(MID(SUBSTITUTE($L46,",",REPT(" ",LEN($L46))), 4 *LEN($L46)+1,LEN($L46))) = "", "0", TRIM(MID(SUBSTITUTE($L46,",",REPT(" ",LEN($L46))),4 *LEN($L46)+1,LEN($L46))))) +  VALUE(IF(TRIM(MID(SUBSTITUTE($L46,",",REPT(" ",LEN($L46))), 5 *LEN($L46)+1,LEN($L46))) = "", "0", TRIM(MID(SUBSTITUTE($L46,",",REPT(" ",LEN($L46))),5 *LEN($L46)+1,LEN($L46))))) +  VALUE(IF(TRIM(MID(SUBSTITUTE($L46,",",REPT(" ",LEN($L46))), 6 *LEN($L46)+1,LEN($L46))) = "", "0", TRIM(MID(SUBSTITUTE($L46,",",REPT(" ",LEN($L46))),6 *LEN($L46)+1,LEN($L46))))) +  VALUE(IF(TRIM(MID(SUBSTITUTE($L46,",",REPT(" ",LEN($L46))), 7 *LEN($L46)+1,LEN($L46))) = "", "0", TRIM(MID(SUBSTITUTE($L46,",",REPT(" ",LEN($L46))),7 *LEN($L46)+1,LEN($L46))))) +  VALUE(IF(TRIM(MID(SUBSTITUTE($L46,",",REPT(" ",LEN($L46))), 8 *LEN($L46)+1,LEN($L46))) = "", "0", TRIM(MID(SUBSTITUTE($L46,",",REPT(" ",LEN($L46))),8 *LEN($L46)+1,LEN($L46))))) +  VALUE(IF(TRIM(MID(SUBSTITUTE($L46,",",REPT(" ",LEN($L46))), 9 *LEN($L46)+1,LEN($L46))) = "", "0", TRIM(MID(SUBSTITUTE($L46,",",REPT(" ",LEN($L46))),9 *LEN($L46)+1,LEN($L46))))) +  VALUE(IF(TRIM(MID(SUBSTITUTE($L46,",",REPT(" ",LEN($L46))), 10 *LEN($L46)+1,LEN($L46))) = "", "0", TRIM(MID(SUBSTITUTE($L46,",",REPT(" ",LEN($L46))),10 *LEN($L46)+1,LEN($L46)))))</f>
        <v>0</v>
      </c>
      <c r="V46" s="0" t="n">
        <f aca="false">IF(U46 = "", "", U46/T46)</f>
        <v>0</v>
      </c>
      <c r="W46" s="0" t="str">
        <f aca="true">IF(N46="", "", MAX(ROUND(-(INDIRECT("R" &amp; ROW() - 1) - R46)/$C$2, 0), 1) * $C$2)</f>
        <v/>
      </c>
    </row>
    <row r="47" customFormat="false" ht="14.5" hidden="false" customHeight="false" outlineLevel="0" collapsed="false">
      <c r="J47" s="10" t="str">
        <f aca="true">IF(L47="", IF(N47="","",W47+(INDIRECT("R" &amp; ROW() - 1) - R47)),IF(N47="", "", INDIRECT("R" &amp; ROW() - 1) - R47))</f>
        <v/>
      </c>
      <c r="M47" s="11" t="str">
        <f aca="false">IF(L47="", IF(W47=0, "", W47), IF(U47 = "", "", IF(U47/T47 = 0, "", U47/T47)))</f>
        <v/>
      </c>
      <c r="O47" s="0" t="n">
        <f aca="false">IF(N47 = "-", -V47,I47)</f>
        <v>0</v>
      </c>
      <c r="P47" s="0" t="n">
        <f aca="true">IF(N47 = "-", SUM(INDIRECT(ADDRESS(2,COLUMN(O47)) &amp; ":" &amp; ADDRESS(ROW(),COLUMN(O47)))), 0)</f>
        <v>0</v>
      </c>
      <c r="Q47" s="0" t="n">
        <f aca="false">IF(N47="-",1,0)</f>
        <v>0</v>
      </c>
      <c r="R47" s="0" t="n">
        <f aca="true">IF(P47 = 0, INDIRECT("R" &amp; ROW() - 1), P47)</f>
        <v>0</v>
      </c>
      <c r="S47" s="0" t="str">
        <f aca="false">IF(H47="","",VLOOKUP(H47,'Вода SKU'!$A$1:$B$150,2,0))</f>
        <v/>
      </c>
      <c r="T47" s="0" t="n">
        <f aca="false">IF($C$2 = "", 1, 8000/$C$2)</f>
        <v>1</v>
      </c>
      <c r="U47" s="0" t="n">
        <f aca="false">VALUE(IF(TRIM(MID(SUBSTITUTE($L47,",",REPT(" ",LEN($L47))), 0 *LEN($L47)+1,LEN($L47))) = "", "0", TRIM(MID(SUBSTITUTE($L47,",",REPT(" ",LEN($L47))),0 *LEN($L47)+1,LEN($L47))))) +   VALUE(IF(TRIM(MID(SUBSTITUTE($L47,",",REPT(" ",LEN($L47))), 1 *LEN($L47)+1,LEN($L47))) = "", "0", TRIM(MID(SUBSTITUTE($L47,",",REPT(" ",LEN($L47))),1 *LEN($L47)+1,LEN($L47))))) +  VALUE(IF(TRIM(MID(SUBSTITUTE($L47,",",REPT(" ",LEN($L47))), 2 *LEN($L47)+1,LEN($L47))) = "", "0", TRIM(MID(SUBSTITUTE($L47,",",REPT(" ",LEN($L47))),2 *LEN($L47)+1,LEN($L47))))) +  VALUE(IF(TRIM(MID(SUBSTITUTE($L47,",",REPT(" ",LEN($L47))), 3 *LEN($L47)+1,LEN($L47))) = "", "0", TRIM(MID(SUBSTITUTE($L47,",",REPT(" ",LEN($L47))),3 *LEN($L47)+1,LEN($L47))))) +  VALUE(IF(TRIM(MID(SUBSTITUTE($L47,",",REPT(" ",LEN($L47))), 4 *LEN($L47)+1,LEN($L47))) = "", "0", TRIM(MID(SUBSTITUTE($L47,",",REPT(" ",LEN($L47))),4 *LEN($L47)+1,LEN($L47))))) +  VALUE(IF(TRIM(MID(SUBSTITUTE($L47,",",REPT(" ",LEN($L47))), 5 *LEN($L47)+1,LEN($L47))) = "", "0", TRIM(MID(SUBSTITUTE($L47,",",REPT(" ",LEN($L47))),5 *LEN($L47)+1,LEN($L47))))) +  VALUE(IF(TRIM(MID(SUBSTITUTE($L47,",",REPT(" ",LEN($L47))), 6 *LEN($L47)+1,LEN($L47))) = "", "0", TRIM(MID(SUBSTITUTE($L47,",",REPT(" ",LEN($L47))),6 *LEN($L47)+1,LEN($L47))))) +  VALUE(IF(TRIM(MID(SUBSTITUTE($L47,",",REPT(" ",LEN($L47))), 7 *LEN($L47)+1,LEN($L47))) = "", "0", TRIM(MID(SUBSTITUTE($L47,",",REPT(" ",LEN($L47))),7 *LEN($L47)+1,LEN($L47))))) +  VALUE(IF(TRIM(MID(SUBSTITUTE($L47,",",REPT(" ",LEN($L47))), 8 *LEN($L47)+1,LEN($L47))) = "", "0", TRIM(MID(SUBSTITUTE($L47,",",REPT(" ",LEN($L47))),8 *LEN($L47)+1,LEN($L47))))) +  VALUE(IF(TRIM(MID(SUBSTITUTE($L47,",",REPT(" ",LEN($L47))), 9 *LEN($L47)+1,LEN($L47))) = "", "0", TRIM(MID(SUBSTITUTE($L47,",",REPT(" ",LEN($L47))),9 *LEN($L47)+1,LEN($L47))))) +  VALUE(IF(TRIM(MID(SUBSTITUTE($L47,",",REPT(" ",LEN($L47))), 10 *LEN($L47)+1,LEN($L47))) = "", "0", TRIM(MID(SUBSTITUTE($L47,",",REPT(" ",LEN($L47))),10 *LEN($L47)+1,LEN($L47)))))</f>
        <v>0</v>
      </c>
      <c r="V47" s="0" t="n">
        <f aca="false">IF(U47 = "", "", U47/T47)</f>
        <v>0</v>
      </c>
      <c r="W47" s="0" t="str">
        <f aca="true">IF(N47="", "", MAX(ROUND(-(INDIRECT("R" &amp; ROW() - 1) - R47)/$C$2, 0), 1) * $C$2)</f>
        <v/>
      </c>
    </row>
    <row r="48" customFormat="false" ht="14.5" hidden="false" customHeight="false" outlineLevel="0" collapsed="false">
      <c r="J48" s="10" t="str">
        <f aca="true">IF(L48="", IF(N48="","",W48+(INDIRECT("R" &amp; ROW() - 1) - R48)),IF(N48="", "", INDIRECT("R" &amp; ROW() - 1) - R48))</f>
        <v/>
      </c>
      <c r="M48" s="11" t="str">
        <f aca="false">IF(L48="", IF(W48=0, "", W48), IF(U48 = "", "", IF(U48/T48 = 0, "", U48/T48)))</f>
        <v/>
      </c>
      <c r="O48" s="0" t="n">
        <f aca="false">IF(N48 = "-", -V48,I48)</f>
        <v>0</v>
      </c>
      <c r="P48" s="0" t="n">
        <f aca="true">IF(N48 = "-", SUM(INDIRECT(ADDRESS(2,COLUMN(O48)) &amp; ":" &amp; ADDRESS(ROW(),COLUMN(O48)))), 0)</f>
        <v>0</v>
      </c>
      <c r="Q48" s="0" t="n">
        <f aca="false">IF(N48="-",1,0)</f>
        <v>0</v>
      </c>
      <c r="R48" s="0" t="n">
        <f aca="true">IF(P48 = 0, INDIRECT("R" &amp; ROW() - 1), P48)</f>
        <v>0</v>
      </c>
      <c r="S48" s="0" t="str">
        <f aca="false">IF(H48="","",VLOOKUP(H48,'Вода SKU'!$A$1:$B$150,2,0))</f>
        <v/>
      </c>
      <c r="T48" s="0" t="n">
        <f aca="false">IF($C$2 = "", 1, 8000/$C$2)</f>
        <v>1</v>
      </c>
      <c r="U48" s="0" t="n">
        <f aca="false">VALUE(IF(TRIM(MID(SUBSTITUTE($L48,",",REPT(" ",LEN($L48))), 0 *LEN($L48)+1,LEN($L48))) = "", "0", TRIM(MID(SUBSTITUTE($L48,",",REPT(" ",LEN($L48))),0 *LEN($L48)+1,LEN($L48))))) +   VALUE(IF(TRIM(MID(SUBSTITUTE($L48,",",REPT(" ",LEN($L48))), 1 *LEN($L48)+1,LEN($L48))) = "", "0", TRIM(MID(SUBSTITUTE($L48,",",REPT(" ",LEN($L48))),1 *LEN($L48)+1,LEN($L48))))) +  VALUE(IF(TRIM(MID(SUBSTITUTE($L48,",",REPT(" ",LEN($L48))), 2 *LEN($L48)+1,LEN($L48))) = "", "0", TRIM(MID(SUBSTITUTE($L48,",",REPT(" ",LEN($L48))),2 *LEN($L48)+1,LEN($L48))))) +  VALUE(IF(TRIM(MID(SUBSTITUTE($L48,",",REPT(" ",LEN($L48))), 3 *LEN($L48)+1,LEN($L48))) = "", "0", TRIM(MID(SUBSTITUTE($L48,",",REPT(" ",LEN($L48))),3 *LEN($L48)+1,LEN($L48))))) +  VALUE(IF(TRIM(MID(SUBSTITUTE($L48,",",REPT(" ",LEN($L48))), 4 *LEN($L48)+1,LEN($L48))) = "", "0", TRIM(MID(SUBSTITUTE($L48,",",REPT(" ",LEN($L48))),4 *LEN($L48)+1,LEN($L48))))) +  VALUE(IF(TRIM(MID(SUBSTITUTE($L48,",",REPT(" ",LEN($L48))), 5 *LEN($L48)+1,LEN($L48))) = "", "0", TRIM(MID(SUBSTITUTE($L48,",",REPT(" ",LEN($L48))),5 *LEN($L48)+1,LEN($L48))))) +  VALUE(IF(TRIM(MID(SUBSTITUTE($L48,",",REPT(" ",LEN($L48))), 6 *LEN($L48)+1,LEN($L48))) = "", "0", TRIM(MID(SUBSTITUTE($L48,",",REPT(" ",LEN($L48))),6 *LEN($L48)+1,LEN($L48))))) +  VALUE(IF(TRIM(MID(SUBSTITUTE($L48,",",REPT(" ",LEN($L48))), 7 *LEN($L48)+1,LEN($L48))) = "", "0", TRIM(MID(SUBSTITUTE($L48,",",REPT(" ",LEN($L48))),7 *LEN($L48)+1,LEN($L48))))) +  VALUE(IF(TRIM(MID(SUBSTITUTE($L48,",",REPT(" ",LEN($L48))), 8 *LEN($L48)+1,LEN($L48))) = "", "0", TRIM(MID(SUBSTITUTE($L48,",",REPT(" ",LEN($L48))),8 *LEN($L48)+1,LEN($L48))))) +  VALUE(IF(TRIM(MID(SUBSTITUTE($L48,",",REPT(" ",LEN($L48))), 9 *LEN($L48)+1,LEN($L48))) = "", "0", TRIM(MID(SUBSTITUTE($L48,",",REPT(" ",LEN($L48))),9 *LEN($L48)+1,LEN($L48))))) +  VALUE(IF(TRIM(MID(SUBSTITUTE($L48,",",REPT(" ",LEN($L48))), 10 *LEN($L48)+1,LEN($L48))) = "", "0", TRIM(MID(SUBSTITUTE($L48,",",REPT(" ",LEN($L48))),10 *LEN($L48)+1,LEN($L48)))))</f>
        <v>0</v>
      </c>
      <c r="V48" s="0" t="n">
        <f aca="false">IF(U48 = "", "", U48/T48)</f>
        <v>0</v>
      </c>
      <c r="W48" s="0" t="str">
        <f aca="true">IF(N48="", "", MAX(ROUND(-(INDIRECT("R" &amp; ROW() - 1) - R48)/$C$2, 0), 1) * $C$2)</f>
        <v/>
      </c>
    </row>
    <row r="49" customFormat="false" ht="14.5" hidden="false" customHeight="false" outlineLevel="0" collapsed="false">
      <c r="J49" s="10" t="str">
        <f aca="true">IF(L49="", IF(N49="","",W49+(INDIRECT("R" &amp; ROW() - 1) - R49)),IF(N49="", "", INDIRECT("R" &amp; ROW() - 1) - R49))</f>
        <v/>
      </c>
      <c r="M49" s="11" t="str">
        <f aca="false">IF(L49="", IF(W49=0, "", W49), IF(U49 = "", "", IF(U49/T49 = 0, "", U49/T49)))</f>
        <v/>
      </c>
      <c r="O49" s="0" t="n">
        <f aca="false">IF(N49 = "-", -V49,I49)</f>
        <v>0</v>
      </c>
      <c r="P49" s="0" t="n">
        <f aca="true">IF(N49 = "-", SUM(INDIRECT(ADDRESS(2,COLUMN(O49)) &amp; ":" &amp; ADDRESS(ROW(),COLUMN(O49)))), 0)</f>
        <v>0</v>
      </c>
      <c r="Q49" s="0" t="n">
        <f aca="false">IF(N49="-",1,0)</f>
        <v>0</v>
      </c>
      <c r="R49" s="0" t="n">
        <f aca="true">IF(P49 = 0, INDIRECT("R" &amp; ROW() - 1), P49)</f>
        <v>0</v>
      </c>
      <c r="S49" s="0" t="str">
        <f aca="false">IF(H49="","",VLOOKUP(H49,'Вода SKU'!$A$1:$B$150,2,0))</f>
        <v/>
      </c>
      <c r="T49" s="0" t="n">
        <f aca="false">IF($C$2 = "", 1, 8000/$C$2)</f>
        <v>1</v>
      </c>
      <c r="U49" s="0" t="n">
        <f aca="false">VALUE(IF(TRIM(MID(SUBSTITUTE($L49,",",REPT(" ",LEN($L49))), 0 *LEN($L49)+1,LEN($L49))) = "", "0", TRIM(MID(SUBSTITUTE($L49,",",REPT(" ",LEN($L49))),0 *LEN($L49)+1,LEN($L49))))) +   VALUE(IF(TRIM(MID(SUBSTITUTE($L49,",",REPT(" ",LEN($L49))), 1 *LEN($L49)+1,LEN($L49))) = "", "0", TRIM(MID(SUBSTITUTE($L49,",",REPT(" ",LEN($L49))),1 *LEN($L49)+1,LEN($L49))))) +  VALUE(IF(TRIM(MID(SUBSTITUTE($L49,",",REPT(" ",LEN($L49))), 2 *LEN($L49)+1,LEN($L49))) = "", "0", TRIM(MID(SUBSTITUTE($L49,",",REPT(" ",LEN($L49))),2 *LEN($L49)+1,LEN($L49))))) +  VALUE(IF(TRIM(MID(SUBSTITUTE($L49,",",REPT(" ",LEN($L49))), 3 *LEN($L49)+1,LEN($L49))) = "", "0", TRIM(MID(SUBSTITUTE($L49,",",REPT(" ",LEN($L49))),3 *LEN($L49)+1,LEN($L49))))) +  VALUE(IF(TRIM(MID(SUBSTITUTE($L49,",",REPT(" ",LEN($L49))), 4 *LEN($L49)+1,LEN($L49))) = "", "0", TRIM(MID(SUBSTITUTE($L49,",",REPT(" ",LEN($L49))),4 *LEN($L49)+1,LEN($L49))))) +  VALUE(IF(TRIM(MID(SUBSTITUTE($L49,",",REPT(" ",LEN($L49))), 5 *LEN($L49)+1,LEN($L49))) = "", "0", TRIM(MID(SUBSTITUTE($L49,",",REPT(" ",LEN($L49))),5 *LEN($L49)+1,LEN($L49))))) +  VALUE(IF(TRIM(MID(SUBSTITUTE($L49,",",REPT(" ",LEN($L49))), 6 *LEN($L49)+1,LEN($L49))) = "", "0", TRIM(MID(SUBSTITUTE($L49,",",REPT(" ",LEN($L49))),6 *LEN($L49)+1,LEN($L49))))) +  VALUE(IF(TRIM(MID(SUBSTITUTE($L49,",",REPT(" ",LEN($L49))), 7 *LEN($L49)+1,LEN($L49))) = "", "0", TRIM(MID(SUBSTITUTE($L49,",",REPT(" ",LEN($L49))),7 *LEN($L49)+1,LEN($L49))))) +  VALUE(IF(TRIM(MID(SUBSTITUTE($L49,",",REPT(" ",LEN($L49))), 8 *LEN($L49)+1,LEN($L49))) = "", "0", TRIM(MID(SUBSTITUTE($L49,",",REPT(" ",LEN($L49))),8 *LEN($L49)+1,LEN($L49))))) +  VALUE(IF(TRIM(MID(SUBSTITUTE($L49,",",REPT(" ",LEN($L49))), 9 *LEN($L49)+1,LEN($L49))) = "", "0", TRIM(MID(SUBSTITUTE($L49,",",REPT(" ",LEN($L49))),9 *LEN($L49)+1,LEN($L49))))) +  VALUE(IF(TRIM(MID(SUBSTITUTE($L49,",",REPT(" ",LEN($L49))), 10 *LEN($L49)+1,LEN($L49))) = "", "0", TRIM(MID(SUBSTITUTE($L49,",",REPT(" ",LEN($L49))),10 *LEN($L49)+1,LEN($L49)))))</f>
        <v>0</v>
      </c>
      <c r="V49" s="0" t="n">
        <f aca="false">IF(U49 = "", "", U49/T49)</f>
        <v>0</v>
      </c>
      <c r="W49" s="0" t="str">
        <f aca="true">IF(N49="", "", MAX(ROUND(-(INDIRECT("R" &amp; ROW() - 1) - R49)/$C$2, 0), 1) * $C$2)</f>
        <v/>
      </c>
    </row>
    <row r="50" customFormat="false" ht="14.5" hidden="false" customHeight="false" outlineLevel="0" collapsed="false">
      <c r="J50" s="10" t="str">
        <f aca="true">IF(L50="", IF(N50="","",W50+(INDIRECT("R" &amp; ROW() - 1) - R50)),IF(N50="", "", INDIRECT("R" &amp; ROW() - 1) - R50))</f>
        <v/>
      </c>
      <c r="M50" s="11" t="str">
        <f aca="false">IF(L50="", IF(W50=0, "", W50), IF(U50 = "", "", IF(U50/T50 = 0, "", U50/T50)))</f>
        <v/>
      </c>
      <c r="O50" s="0" t="n">
        <f aca="false">IF(N50 = "-", -V50,I50)</f>
        <v>0</v>
      </c>
      <c r="P50" s="0" t="n">
        <f aca="true">IF(N50 = "-", SUM(INDIRECT(ADDRESS(2,COLUMN(O50)) &amp; ":" &amp; ADDRESS(ROW(),COLUMN(O50)))), 0)</f>
        <v>0</v>
      </c>
      <c r="Q50" s="0" t="n">
        <f aca="false">IF(N50="-",1,0)</f>
        <v>0</v>
      </c>
      <c r="R50" s="0" t="n">
        <f aca="true">IF(P50 = 0, INDIRECT("R" &amp; ROW() - 1), P50)</f>
        <v>0</v>
      </c>
      <c r="S50" s="0" t="str">
        <f aca="false">IF(H50="","",VLOOKUP(H50,'Вода SKU'!$A$1:$B$150,2,0))</f>
        <v/>
      </c>
      <c r="T50" s="0" t="n">
        <f aca="false">IF($C$2 = "", 1, 8000/$C$2)</f>
        <v>1</v>
      </c>
      <c r="U50" s="0" t="n">
        <f aca="false">VALUE(IF(TRIM(MID(SUBSTITUTE($L50,",",REPT(" ",LEN($L50))), 0 *LEN($L50)+1,LEN($L50))) = "", "0", TRIM(MID(SUBSTITUTE($L50,",",REPT(" ",LEN($L50))),0 *LEN($L50)+1,LEN($L50))))) +   VALUE(IF(TRIM(MID(SUBSTITUTE($L50,",",REPT(" ",LEN($L50))), 1 *LEN($L50)+1,LEN($L50))) = "", "0", TRIM(MID(SUBSTITUTE($L50,",",REPT(" ",LEN($L50))),1 *LEN($L50)+1,LEN($L50))))) +  VALUE(IF(TRIM(MID(SUBSTITUTE($L50,",",REPT(" ",LEN($L50))), 2 *LEN($L50)+1,LEN($L50))) = "", "0", TRIM(MID(SUBSTITUTE($L50,",",REPT(" ",LEN($L50))),2 *LEN($L50)+1,LEN($L50))))) +  VALUE(IF(TRIM(MID(SUBSTITUTE($L50,",",REPT(" ",LEN($L50))), 3 *LEN($L50)+1,LEN($L50))) = "", "0", TRIM(MID(SUBSTITUTE($L50,",",REPT(" ",LEN($L50))),3 *LEN($L50)+1,LEN($L50))))) +  VALUE(IF(TRIM(MID(SUBSTITUTE($L50,",",REPT(" ",LEN($L50))), 4 *LEN($L50)+1,LEN($L50))) = "", "0", TRIM(MID(SUBSTITUTE($L50,",",REPT(" ",LEN($L50))),4 *LEN($L50)+1,LEN($L50))))) +  VALUE(IF(TRIM(MID(SUBSTITUTE($L50,",",REPT(" ",LEN($L50))), 5 *LEN($L50)+1,LEN($L50))) = "", "0", TRIM(MID(SUBSTITUTE($L50,",",REPT(" ",LEN($L50))),5 *LEN($L50)+1,LEN($L50))))) +  VALUE(IF(TRIM(MID(SUBSTITUTE($L50,",",REPT(" ",LEN($L50))), 6 *LEN($L50)+1,LEN($L50))) = "", "0", TRIM(MID(SUBSTITUTE($L50,",",REPT(" ",LEN($L50))),6 *LEN($L50)+1,LEN($L50))))) +  VALUE(IF(TRIM(MID(SUBSTITUTE($L50,",",REPT(" ",LEN($L50))), 7 *LEN($L50)+1,LEN($L50))) = "", "0", TRIM(MID(SUBSTITUTE($L50,",",REPT(" ",LEN($L50))),7 *LEN($L50)+1,LEN($L50))))) +  VALUE(IF(TRIM(MID(SUBSTITUTE($L50,",",REPT(" ",LEN($L50))), 8 *LEN($L50)+1,LEN($L50))) = "", "0", TRIM(MID(SUBSTITUTE($L50,",",REPT(" ",LEN($L50))),8 *LEN($L50)+1,LEN($L50))))) +  VALUE(IF(TRIM(MID(SUBSTITUTE($L50,",",REPT(" ",LEN($L50))), 9 *LEN($L50)+1,LEN($L50))) = "", "0", TRIM(MID(SUBSTITUTE($L50,",",REPT(" ",LEN($L50))),9 *LEN($L50)+1,LEN($L50))))) +  VALUE(IF(TRIM(MID(SUBSTITUTE($L50,",",REPT(" ",LEN($L50))), 10 *LEN($L50)+1,LEN($L50))) = "", "0", TRIM(MID(SUBSTITUTE($L50,",",REPT(" ",LEN($L50))),10 *LEN($L50)+1,LEN($L50)))))</f>
        <v>0</v>
      </c>
      <c r="V50" s="0" t="n">
        <f aca="false">IF(U50 = "", "", U50/T50)</f>
        <v>0</v>
      </c>
      <c r="W50" s="0" t="str">
        <f aca="true">IF(N50="", "", MAX(ROUND(-(INDIRECT("R" &amp; ROW() - 1) - R50)/$C$2, 0), 1) * $C$2)</f>
        <v/>
      </c>
    </row>
    <row r="51" customFormat="false" ht="14.5" hidden="false" customHeight="false" outlineLevel="0" collapsed="false">
      <c r="J51" s="10" t="str">
        <f aca="true">IF(L51="", IF(N51="","",W51+(INDIRECT("R" &amp; ROW() - 1) - R51)),IF(N51="", "", INDIRECT("R" &amp; ROW() - 1) - R51))</f>
        <v/>
      </c>
      <c r="M51" s="11" t="str">
        <f aca="false">IF(L51="", IF(W51=0, "", W51), IF(U51 = "", "", IF(U51/T51 = 0, "", U51/T51)))</f>
        <v/>
      </c>
      <c r="O51" s="0" t="n">
        <f aca="false">IF(N51 = "-", -V51,I51)</f>
        <v>0</v>
      </c>
      <c r="P51" s="0" t="n">
        <f aca="true">IF(N51 = "-", SUM(INDIRECT(ADDRESS(2,COLUMN(O51)) &amp; ":" &amp; ADDRESS(ROW(),COLUMN(O51)))), 0)</f>
        <v>0</v>
      </c>
      <c r="Q51" s="0" t="n">
        <f aca="false">IF(N51="-",1,0)</f>
        <v>0</v>
      </c>
      <c r="R51" s="0" t="n">
        <f aca="true">IF(P51 = 0, INDIRECT("R" &amp; ROW() - 1), P51)</f>
        <v>0</v>
      </c>
      <c r="S51" s="0" t="str">
        <f aca="false">IF(H51="","",VLOOKUP(H51,'Вода SKU'!$A$1:$B$150,2,0))</f>
        <v/>
      </c>
      <c r="T51" s="0" t="n">
        <f aca="false">IF($C$2 = "", 1, 8000/$C$2)</f>
        <v>1</v>
      </c>
      <c r="U51" s="0" t="n">
        <f aca="false">VALUE(IF(TRIM(MID(SUBSTITUTE($L51,",",REPT(" ",LEN($L51))), 0 *LEN($L51)+1,LEN($L51))) = "", "0", TRIM(MID(SUBSTITUTE($L51,",",REPT(" ",LEN($L51))),0 *LEN($L51)+1,LEN($L51))))) +   VALUE(IF(TRIM(MID(SUBSTITUTE($L51,",",REPT(" ",LEN($L51))), 1 *LEN($L51)+1,LEN($L51))) = "", "0", TRIM(MID(SUBSTITUTE($L51,",",REPT(" ",LEN($L51))),1 *LEN($L51)+1,LEN($L51))))) +  VALUE(IF(TRIM(MID(SUBSTITUTE($L51,",",REPT(" ",LEN($L51))), 2 *LEN($L51)+1,LEN($L51))) = "", "0", TRIM(MID(SUBSTITUTE($L51,",",REPT(" ",LEN($L51))),2 *LEN($L51)+1,LEN($L51))))) +  VALUE(IF(TRIM(MID(SUBSTITUTE($L51,",",REPT(" ",LEN($L51))), 3 *LEN($L51)+1,LEN($L51))) = "", "0", TRIM(MID(SUBSTITUTE($L51,",",REPT(" ",LEN($L51))),3 *LEN($L51)+1,LEN($L51))))) +  VALUE(IF(TRIM(MID(SUBSTITUTE($L51,",",REPT(" ",LEN($L51))), 4 *LEN($L51)+1,LEN($L51))) = "", "0", TRIM(MID(SUBSTITUTE($L51,",",REPT(" ",LEN($L51))),4 *LEN($L51)+1,LEN($L51))))) +  VALUE(IF(TRIM(MID(SUBSTITUTE($L51,",",REPT(" ",LEN($L51))), 5 *LEN($L51)+1,LEN($L51))) = "", "0", TRIM(MID(SUBSTITUTE($L51,",",REPT(" ",LEN($L51))),5 *LEN($L51)+1,LEN($L51))))) +  VALUE(IF(TRIM(MID(SUBSTITUTE($L51,",",REPT(" ",LEN($L51))), 6 *LEN($L51)+1,LEN($L51))) = "", "0", TRIM(MID(SUBSTITUTE($L51,",",REPT(" ",LEN($L51))),6 *LEN($L51)+1,LEN($L51))))) +  VALUE(IF(TRIM(MID(SUBSTITUTE($L51,",",REPT(" ",LEN($L51))), 7 *LEN($L51)+1,LEN($L51))) = "", "0", TRIM(MID(SUBSTITUTE($L51,",",REPT(" ",LEN($L51))),7 *LEN($L51)+1,LEN($L51))))) +  VALUE(IF(TRIM(MID(SUBSTITUTE($L51,",",REPT(" ",LEN($L51))), 8 *LEN($L51)+1,LEN($L51))) = "", "0", TRIM(MID(SUBSTITUTE($L51,",",REPT(" ",LEN($L51))),8 *LEN($L51)+1,LEN($L51))))) +  VALUE(IF(TRIM(MID(SUBSTITUTE($L51,",",REPT(" ",LEN($L51))), 9 *LEN($L51)+1,LEN($L51))) = "", "0", TRIM(MID(SUBSTITUTE($L51,",",REPT(" ",LEN($L51))),9 *LEN($L51)+1,LEN($L51))))) +  VALUE(IF(TRIM(MID(SUBSTITUTE($L51,",",REPT(" ",LEN($L51))), 10 *LEN($L51)+1,LEN($L51))) = "", "0", TRIM(MID(SUBSTITUTE($L51,",",REPT(" ",LEN($L51))),10 *LEN($L51)+1,LEN($L51)))))</f>
        <v>0</v>
      </c>
      <c r="V51" s="0" t="n">
        <f aca="false">IF(U51 = "", "", U51/T51)</f>
        <v>0</v>
      </c>
      <c r="W51" s="0" t="str">
        <f aca="true">IF(N51="", "", MAX(ROUND(-(INDIRECT("R" &amp; ROW() - 1) - R51)/$C$2, 0), 1) * $C$2)</f>
        <v/>
      </c>
    </row>
    <row r="52" customFormat="false" ht="14.5" hidden="false" customHeight="false" outlineLevel="0" collapsed="false">
      <c r="J52" s="10" t="str">
        <f aca="true">IF(L52="", IF(N52="","",W52+(INDIRECT("R" &amp; ROW() - 1) - R52)),IF(N52="", "", INDIRECT("R" &amp; ROW() - 1) - R52))</f>
        <v/>
      </c>
      <c r="M52" s="11" t="str">
        <f aca="false">IF(L52="", IF(W52=0, "", W52), IF(U52 = "", "", IF(U52/T52 = 0, "", U52/T52)))</f>
        <v/>
      </c>
      <c r="O52" s="0" t="n">
        <f aca="false">IF(N52 = "-", -V52,I52)</f>
        <v>0</v>
      </c>
      <c r="P52" s="0" t="n">
        <f aca="true">IF(N52 = "-", SUM(INDIRECT(ADDRESS(2,COLUMN(O52)) &amp; ":" &amp; ADDRESS(ROW(),COLUMN(O52)))), 0)</f>
        <v>0</v>
      </c>
      <c r="Q52" s="0" t="n">
        <f aca="false">IF(N52="-",1,0)</f>
        <v>0</v>
      </c>
      <c r="R52" s="0" t="n">
        <f aca="true">IF(P52 = 0, INDIRECT("R" &amp; ROW() - 1), P52)</f>
        <v>0</v>
      </c>
      <c r="S52" s="0" t="str">
        <f aca="false">IF(H52="","",VLOOKUP(H52,'Вода SKU'!$A$1:$B$150,2,0))</f>
        <v/>
      </c>
      <c r="T52" s="0" t="n">
        <f aca="false">IF($C$2 = "", 1, 8000/$C$2)</f>
        <v>1</v>
      </c>
      <c r="U52" s="0" t="n">
        <f aca="false">VALUE(IF(TRIM(MID(SUBSTITUTE($L52,",",REPT(" ",LEN($L52))), 0 *LEN($L52)+1,LEN($L52))) = "", "0", TRIM(MID(SUBSTITUTE($L52,",",REPT(" ",LEN($L52))),0 *LEN($L52)+1,LEN($L52))))) +   VALUE(IF(TRIM(MID(SUBSTITUTE($L52,",",REPT(" ",LEN($L52))), 1 *LEN($L52)+1,LEN($L52))) = "", "0", TRIM(MID(SUBSTITUTE($L52,",",REPT(" ",LEN($L52))),1 *LEN($L52)+1,LEN($L52))))) +  VALUE(IF(TRIM(MID(SUBSTITUTE($L52,",",REPT(" ",LEN($L52))), 2 *LEN($L52)+1,LEN($L52))) = "", "0", TRIM(MID(SUBSTITUTE($L52,",",REPT(" ",LEN($L52))),2 *LEN($L52)+1,LEN($L52))))) +  VALUE(IF(TRIM(MID(SUBSTITUTE($L52,",",REPT(" ",LEN($L52))), 3 *LEN($L52)+1,LEN($L52))) = "", "0", TRIM(MID(SUBSTITUTE($L52,",",REPT(" ",LEN($L52))),3 *LEN($L52)+1,LEN($L52))))) +  VALUE(IF(TRIM(MID(SUBSTITUTE($L52,",",REPT(" ",LEN($L52))), 4 *LEN($L52)+1,LEN($L52))) = "", "0", TRIM(MID(SUBSTITUTE($L52,",",REPT(" ",LEN($L52))),4 *LEN($L52)+1,LEN($L52))))) +  VALUE(IF(TRIM(MID(SUBSTITUTE($L52,",",REPT(" ",LEN($L52))), 5 *LEN($L52)+1,LEN($L52))) = "", "0", TRIM(MID(SUBSTITUTE($L52,",",REPT(" ",LEN($L52))),5 *LEN($L52)+1,LEN($L52))))) +  VALUE(IF(TRIM(MID(SUBSTITUTE($L52,",",REPT(" ",LEN($L52))), 6 *LEN($L52)+1,LEN($L52))) = "", "0", TRIM(MID(SUBSTITUTE($L52,",",REPT(" ",LEN($L52))),6 *LEN($L52)+1,LEN($L52))))) +  VALUE(IF(TRIM(MID(SUBSTITUTE($L52,",",REPT(" ",LEN($L52))), 7 *LEN($L52)+1,LEN($L52))) = "", "0", TRIM(MID(SUBSTITUTE($L52,",",REPT(" ",LEN($L52))),7 *LEN($L52)+1,LEN($L52))))) +  VALUE(IF(TRIM(MID(SUBSTITUTE($L52,",",REPT(" ",LEN($L52))), 8 *LEN($L52)+1,LEN($L52))) = "", "0", TRIM(MID(SUBSTITUTE($L52,",",REPT(" ",LEN($L52))),8 *LEN($L52)+1,LEN($L52))))) +  VALUE(IF(TRIM(MID(SUBSTITUTE($L52,",",REPT(" ",LEN($L52))), 9 *LEN($L52)+1,LEN($L52))) = "", "0", TRIM(MID(SUBSTITUTE($L52,",",REPT(" ",LEN($L52))),9 *LEN($L52)+1,LEN($L52))))) +  VALUE(IF(TRIM(MID(SUBSTITUTE($L52,",",REPT(" ",LEN($L52))), 10 *LEN($L52)+1,LEN($L52))) = "", "0", TRIM(MID(SUBSTITUTE($L52,",",REPT(" ",LEN($L52))),10 *LEN($L52)+1,LEN($L52)))))</f>
        <v>0</v>
      </c>
      <c r="V52" s="0" t="n">
        <f aca="false">IF(U52 = "", "", U52/T52)</f>
        <v>0</v>
      </c>
      <c r="W52" s="0" t="str">
        <f aca="true">IF(N52="", "", MAX(ROUND(-(INDIRECT("R" &amp; ROW() - 1) - R52)/$C$2, 0), 1) * $C$2)</f>
        <v/>
      </c>
    </row>
    <row r="53" customFormat="false" ht="14.5" hidden="false" customHeight="false" outlineLevel="0" collapsed="false">
      <c r="J53" s="10" t="str">
        <f aca="true">IF(L53="", IF(N53="","",W53+(INDIRECT("R" &amp; ROW() - 1) - R53)),IF(N53="", "", INDIRECT("R" &amp; ROW() - 1) - R53))</f>
        <v/>
      </c>
      <c r="M53" s="11" t="str">
        <f aca="false">IF(L53="", IF(W53=0, "", W53), IF(U53 = "", "", IF(U53/T53 = 0, "", U53/T53)))</f>
        <v/>
      </c>
      <c r="O53" s="0" t="n">
        <f aca="false">IF(N53 = "-", -V53,I53)</f>
        <v>0</v>
      </c>
      <c r="P53" s="0" t="n">
        <f aca="true">IF(N53 = "-", SUM(INDIRECT(ADDRESS(2,COLUMN(O53)) &amp; ":" &amp; ADDRESS(ROW(),COLUMN(O53)))), 0)</f>
        <v>0</v>
      </c>
      <c r="Q53" s="0" t="n">
        <f aca="false">IF(N53="-",1,0)</f>
        <v>0</v>
      </c>
      <c r="R53" s="0" t="n">
        <f aca="true">IF(P53 = 0, INDIRECT("R" &amp; ROW() - 1), P53)</f>
        <v>0</v>
      </c>
      <c r="S53" s="0" t="str">
        <f aca="false">IF(H53="","",VLOOKUP(H53,'Вода SKU'!$A$1:$B$150,2,0))</f>
        <v/>
      </c>
      <c r="T53" s="0" t="n">
        <f aca="false">IF($C$2 = "", 1, 8000/$C$2)</f>
        <v>1</v>
      </c>
      <c r="U53" s="0" t="n">
        <f aca="false">VALUE(IF(TRIM(MID(SUBSTITUTE($L53,",",REPT(" ",LEN($L53))), 0 *LEN($L53)+1,LEN($L53))) = "", "0", TRIM(MID(SUBSTITUTE($L53,",",REPT(" ",LEN($L53))),0 *LEN($L53)+1,LEN($L53))))) +   VALUE(IF(TRIM(MID(SUBSTITUTE($L53,",",REPT(" ",LEN($L53))), 1 *LEN($L53)+1,LEN($L53))) = "", "0", TRIM(MID(SUBSTITUTE($L53,",",REPT(" ",LEN($L53))),1 *LEN($L53)+1,LEN($L53))))) +  VALUE(IF(TRIM(MID(SUBSTITUTE($L53,",",REPT(" ",LEN($L53))), 2 *LEN($L53)+1,LEN($L53))) = "", "0", TRIM(MID(SUBSTITUTE($L53,",",REPT(" ",LEN($L53))),2 *LEN($L53)+1,LEN($L53))))) +  VALUE(IF(TRIM(MID(SUBSTITUTE($L53,",",REPT(" ",LEN($L53))), 3 *LEN($L53)+1,LEN($L53))) = "", "0", TRIM(MID(SUBSTITUTE($L53,",",REPT(" ",LEN($L53))),3 *LEN($L53)+1,LEN($L53))))) +  VALUE(IF(TRIM(MID(SUBSTITUTE($L53,",",REPT(" ",LEN($L53))), 4 *LEN($L53)+1,LEN($L53))) = "", "0", TRIM(MID(SUBSTITUTE($L53,",",REPT(" ",LEN($L53))),4 *LEN($L53)+1,LEN($L53))))) +  VALUE(IF(TRIM(MID(SUBSTITUTE($L53,",",REPT(" ",LEN($L53))), 5 *LEN($L53)+1,LEN($L53))) = "", "0", TRIM(MID(SUBSTITUTE($L53,",",REPT(" ",LEN($L53))),5 *LEN($L53)+1,LEN($L53))))) +  VALUE(IF(TRIM(MID(SUBSTITUTE($L53,",",REPT(" ",LEN($L53))), 6 *LEN($L53)+1,LEN($L53))) = "", "0", TRIM(MID(SUBSTITUTE($L53,",",REPT(" ",LEN($L53))),6 *LEN($L53)+1,LEN($L53))))) +  VALUE(IF(TRIM(MID(SUBSTITUTE($L53,",",REPT(" ",LEN($L53))), 7 *LEN($L53)+1,LEN($L53))) = "", "0", TRIM(MID(SUBSTITUTE($L53,",",REPT(" ",LEN($L53))),7 *LEN($L53)+1,LEN($L53))))) +  VALUE(IF(TRIM(MID(SUBSTITUTE($L53,",",REPT(" ",LEN($L53))), 8 *LEN($L53)+1,LEN($L53))) = "", "0", TRIM(MID(SUBSTITUTE($L53,",",REPT(" ",LEN($L53))),8 *LEN($L53)+1,LEN($L53))))) +  VALUE(IF(TRIM(MID(SUBSTITUTE($L53,",",REPT(" ",LEN($L53))), 9 *LEN($L53)+1,LEN($L53))) = "", "0", TRIM(MID(SUBSTITUTE($L53,",",REPT(" ",LEN($L53))),9 *LEN($L53)+1,LEN($L53))))) +  VALUE(IF(TRIM(MID(SUBSTITUTE($L53,",",REPT(" ",LEN($L53))), 10 *LEN($L53)+1,LEN($L53))) = "", "0", TRIM(MID(SUBSTITUTE($L53,",",REPT(" ",LEN($L53))),10 *LEN($L53)+1,LEN($L53)))))</f>
        <v>0</v>
      </c>
      <c r="V53" s="0" t="n">
        <f aca="false">IF(U53 = "", "", U53/T53)</f>
        <v>0</v>
      </c>
      <c r="W53" s="0" t="str">
        <f aca="true">IF(N53="", "", MAX(ROUND(-(INDIRECT("R" &amp; ROW() - 1) - R53)/$C$2, 0), 1) * $C$2)</f>
        <v/>
      </c>
    </row>
    <row r="54" customFormat="false" ht="14.5" hidden="false" customHeight="false" outlineLevel="0" collapsed="false">
      <c r="J54" s="10" t="str">
        <f aca="true">IF(L54="", IF(N54="","",W54+(INDIRECT("R" &amp; ROW() - 1) - R54)),IF(N54="", "", INDIRECT("R" &amp; ROW() - 1) - R54))</f>
        <v/>
      </c>
      <c r="M54" s="11" t="str">
        <f aca="false">IF(L54="", IF(W54=0, "", W54), IF(U54 = "", "", IF(U54/T54 = 0, "", U54/T54)))</f>
        <v/>
      </c>
      <c r="O54" s="0" t="n">
        <f aca="false">IF(N54 = "-", -V54,I54)</f>
        <v>0</v>
      </c>
      <c r="P54" s="0" t="n">
        <f aca="true">IF(N54 = "-", SUM(INDIRECT(ADDRESS(2,COLUMN(O54)) &amp; ":" &amp; ADDRESS(ROW(),COLUMN(O54)))), 0)</f>
        <v>0</v>
      </c>
      <c r="Q54" s="0" t="n">
        <f aca="false">IF(N54="-",1,0)</f>
        <v>0</v>
      </c>
      <c r="R54" s="0" t="n">
        <f aca="true">IF(P54 = 0, INDIRECT("R" &amp; ROW() - 1), P54)</f>
        <v>0</v>
      </c>
      <c r="S54" s="0" t="str">
        <f aca="false">IF(H54="","",VLOOKUP(H54,'Вода SKU'!$A$1:$B$150,2,0))</f>
        <v/>
      </c>
      <c r="T54" s="0" t="n">
        <f aca="false">IF($C$2 = "", 1, 8000/$C$2)</f>
        <v>1</v>
      </c>
      <c r="U54" s="0" t="n">
        <f aca="false">VALUE(IF(TRIM(MID(SUBSTITUTE($L54,",",REPT(" ",LEN($L54))), 0 *LEN($L54)+1,LEN($L54))) = "", "0", TRIM(MID(SUBSTITUTE($L54,",",REPT(" ",LEN($L54))),0 *LEN($L54)+1,LEN($L54))))) +   VALUE(IF(TRIM(MID(SUBSTITUTE($L54,",",REPT(" ",LEN($L54))), 1 *LEN($L54)+1,LEN($L54))) = "", "0", TRIM(MID(SUBSTITUTE($L54,",",REPT(" ",LEN($L54))),1 *LEN($L54)+1,LEN($L54))))) +  VALUE(IF(TRIM(MID(SUBSTITUTE($L54,",",REPT(" ",LEN($L54))), 2 *LEN($L54)+1,LEN($L54))) = "", "0", TRIM(MID(SUBSTITUTE($L54,",",REPT(" ",LEN($L54))),2 *LEN($L54)+1,LEN($L54))))) +  VALUE(IF(TRIM(MID(SUBSTITUTE($L54,",",REPT(" ",LEN($L54))), 3 *LEN($L54)+1,LEN($L54))) = "", "0", TRIM(MID(SUBSTITUTE($L54,",",REPT(" ",LEN($L54))),3 *LEN($L54)+1,LEN($L54))))) +  VALUE(IF(TRIM(MID(SUBSTITUTE($L54,",",REPT(" ",LEN($L54))), 4 *LEN($L54)+1,LEN($L54))) = "", "0", TRIM(MID(SUBSTITUTE($L54,",",REPT(" ",LEN($L54))),4 *LEN($L54)+1,LEN($L54))))) +  VALUE(IF(TRIM(MID(SUBSTITUTE($L54,",",REPT(" ",LEN($L54))), 5 *LEN($L54)+1,LEN($L54))) = "", "0", TRIM(MID(SUBSTITUTE($L54,",",REPT(" ",LEN($L54))),5 *LEN($L54)+1,LEN($L54))))) +  VALUE(IF(TRIM(MID(SUBSTITUTE($L54,",",REPT(" ",LEN($L54))), 6 *LEN($L54)+1,LEN($L54))) = "", "0", TRIM(MID(SUBSTITUTE($L54,",",REPT(" ",LEN($L54))),6 *LEN($L54)+1,LEN($L54))))) +  VALUE(IF(TRIM(MID(SUBSTITUTE($L54,",",REPT(" ",LEN($L54))), 7 *LEN($L54)+1,LEN($L54))) = "", "0", TRIM(MID(SUBSTITUTE($L54,",",REPT(" ",LEN($L54))),7 *LEN($L54)+1,LEN($L54))))) +  VALUE(IF(TRIM(MID(SUBSTITUTE($L54,",",REPT(" ",LEN($L54))), 8 *LEN($L54)+1,LEN($L54))) = "", "0", TRIM(MID(SUBSTITUTE($L54,",",REPT(" ",LEN($L54))),8 *LEN($L54)+1,LEN($L54))))) +  VALUE(IF(TRIM(MID(SUBSTITUTE($L54,",",REPT(" ",LEN($L54))), 9 *LEN($L54)+1,LEN($L54))) = "", "0", TRIM(MID(SUBSTITUTE($L54,",",REPT(" ",LEN($L54))),9 *LEN($L54)+1,LEN($L54))))) +  VALUE(IF(TRIM(MID(SUBSTITUTE($L54,",",REPT(" ",LEN($L54))), 10 *LEN($L54)+1,LEN($L54))) = "", "0", TRIM(MID(SUBSTITUTE($L54,",",REPT(" ",LEN($L54))),10 *LEN($L54)+1,LEN($L54)))))</f>
        <v>0</v>
      </c>
      <c r="V54" s="0" t="n">
        <f aca="false">IF(U54 = "", "", U54/T54)</f>
        <v>0</v>
      </c>
      <c r="W54" s="0" t="str">
        <f aca="true">IF(N54="", "", MAX(ROUND(-(INDIRECT("R" &amp; ROW() - 1) - R54)/$C$2, 0), 1) * $C$2)</f>
        <v/>
      </c>
    </row>
    <row r="55" customFormat="false" ht="14.5" hidden="false" customHeight="false" outlineLevel="0" collapsed="false">
      <c r="J55" s="10" t="str">
        <f aca="true">IF(L55="", IF(N55="","",W55+(INDIRECT("R" &amp; ROW() - 1) - R55)),IF(N55="", "", INDIRECT("R" &amp; ROW() - 1) - R55))</f>
        <v/>
      </c>
      <c r="M55" s="11" t="str">
        <f aca="false">IF(L55="", IF(W55=0, "", W55), IF(U55 = "", "", IF(U55/T55 = 0, "", U55/T55)))</f>
        <v/>
      </c>
      <c r="O55" s="0" t="n">
        <f aca="false">IF(N55 = "-", -V55,I55)</f>
        <v>0</v>
      </c>
      <c r="P55" s="0" t="n">
        <f aca="true">IF(N55 = "-", SUM(INDIRECT(ADDRESS(2,COLUMN(O55)) &amp; ":" &amp; ADDRESS(ROW(),COLUMN(O55)))), 0)</f>
        <v>0</v>
      </c>
      <c r="Q55" s="0" t="n">
        <f aca="false">IF(N55="-",1,0)</f>
        <v>0</v>
      </c>
      <c r="R55" s="0" t="n">
        <f aca="true">IF(P55 = 0, INDIRECT("R" &amp; ROW() - 1), P55)</f>
        <v>0</v>
      </c>
      <c r="S55" s="0" t="str">
        <f aca="false">IF(H55="","",VLOOKUP(H55,'Вода SKU'!$A$1:$B$150,2,0))</f>
        <v/>
      </c>
      <c r="T55" s="0" t="n">
        <f aca="false">IF($C$2 = "", 1, 8000/$C$2)</f>
        <v>1</v>
      </c>
      <c r="U55" s="0" t="n">
        <f aca="false">VALUE(IF(TRIM(MID(SUBSTITUTE($L55,",",REPT(" ",LEN($L55))), 0 *LEN($L55)+1,LEN($L55))) = "", "0", TRIM(MID(SUBSTITUTE($L55,",",REPT(" ",LEN($L55))),0 *LEN($L55)+1,LEN($L55))))) +   VALUE(IF(TRIM(MID(SUBSTITUTE($L55,",",REPT(" ",LEN($L55))), 1 *LEN($L55)+1,LEN($L55))) = "", "0", TRIM(MID(SUBSTITUTE($L55,",",REPT(" ",LEN($L55))),1 *LEN($L55)+1,LEN($L55))))) +  VALUE(IF(TRIM(MID(SUBSTITUTE($L55,",",REPT(" ",LEN($L55))), 2 *LEN($L55)+1,LEN($L55))) = "", "0", TRIM(MID(SUBSTITUTE($L55,",",REPT(" ",LEN($L55))),2 *LEN($L55)+1,LEN($L55))))) +  VALUE(IF(TRIM(MID(SUBSTITUTE($L55,",",REPT(" ",LEN($L55))), 3 *LEN($L55)+1,LEN($L55))) = "", "0", TRIM(MID(SUBSTITUTE($L55,",",REPT(" ",LEN($L55))),3 *LEN($L55)+1,LEN($L55))))) +  VALUE(IF(TRIM(MID(SUBSTITUTE($L55,",",REPT(" ",LEN($L55))), 4 *LEN($L55)+1,LEN($L55))) = "", "0", TRIM(MID(SUBSTITUTE($L55,",",REPT(" ",LEN($L55))),4 *LEN($L55)+1,LEN($L55))))) +  VALUE(IF(TRIM(MID(SUBSTITUTE($L55,",",REPT(" ",LEN($L55))), 5 *LEN($L55)+1,LEN($L55))) = "", "0", TRIM(MID(SUBSTITUTE($L55,",",REPT(" ",LEN($L55))),5 *LEN($L55)+1,LEN($L55))))) +  VALUE(IF(TRIM(MID(SUBSTITUTE($L55,",",REPT(" ",LEN($L55))), 6 *LEN($L55)+1,LEN($L55))) = "", "0", TRIM(MID(SUBSTITUTE($L55,",",REPT(" ",LEN($L55))),6 *LEN($L55)+1,LEN($L55))))) +  VALUE(IF(TRIM(MID(SUBSTITUTE($L55,",",REPT(" ",LEN($L55))), 7 *LEN($L55)+1,LEN($L55))) = "", "0", TRIM(MID(SUBSTITUTE($L55,",",REPT(" ",LEN($L55))),7 *LEN($L55)+1,LEN($L55))))) +  VALUE(IF(TRIM(MID(SUBSTITUTE($L55,",",REPT(" ",LEN($L55))), 8 *LEN($L55)+1,LEN($L55))) = "", "0", TRIM(MID(SUBSTITUTE($L55,",",REPT(" ",LEN($L55))),8 *LEN($L55)+1,LEN($L55))))) +  VALUE(IF(TRIM(MID(SUBSTITUTE($L55,",",REPT(" ",LEN($L55))), 9 *LEN($L55)+1,LEN($L55))) = "", "0", TRIM(MID(SUBSTITUTE($L55,",",REPT(" ",LEN($L55))),9 *LEN($L55)+1,LEN($L55))))) +  VALUE(IF(TRIM(MID(SUBSTITUTE($L55,",",REPT(" ",LEN($L55))), 10 *LEN($L55)+1,LEN($L55))) = "", "0", TRIM(MID(SUBSTITUTE($L55,",",REPT(" ",LEN($L55))),10 *LEN($L55)+1,LEN($L55)))))</f>
        <v>0</v>
      </c>
      <c r="V55" s="0" t="n">
        <f aca="false">IF(U55 = "", "", U55/T55)</f>
        <v>0</v>
      </c>
      <c r="W55" s="0" t="str">
        <f aca="true">IF(N55="", "", MAX(ROUND(-(INDIRECT("R" &amp; ROW() - 1) - R55)/$C$2, 0), 1) * $C$2)</f>
        <v/>
      </c>
    </row>
    <row r="56" customFormat="false" ht="14.5" hidden="false" customHeight="false" outlineLevel="0" collapsed="false">
      <c r="J56" s="10" t="str">
        <f aca="true">IF(L56="", IF(N56="","",W56+(INDIRECT("R" &amp; ROW() - 1) - R56)),IF(N56="", "", INDIRECT("R" &amp; ROW() - 1) - R56))</f>
        <v/>
      </c>
      <c r="M56" s="11" t="str">
        <f aca="false">IF(L56="", IF(W56=0, "", W56), IF(U56 = "", "", IF(U56/T56 = 0, "", U56/T56)))</f>
        <v/>
      </c>
      <c r="O56" s="0" t="n">
        <f aca="false">IF(N56 = "-", -V56,I56)</f>
        <v>0</v>
      </c>
      <c r="P56" s="0" t="n">
        <f aca="true">IF(N56 = "-", SUM(INDIRECT(ADDRESS(2,COLUMN(O56)) &amp; ":" &amp; ADDRESS(ROW(),COLUMN(O56)))), 0)</f>
        <v>0</v>
      </c>
      <c r="Q56" s="0" t="n">
        <f aca="false">IF(N56="-",1,0)</f>
        <v>0</v>
      </c>
      <c r="R56" s="0" t="n">
        <f aca="true">IF(P56 = 0, INDIRECT("R" &amp; ROW() - 1), P56)</f>
        <v>0</v>
      </c>
      <c r="S56" s="0" t="str">
        <f aca="false">IF(H56="","",VLOOKUP(H56,'Вода SKU'!$A$1:$B$150,2,0))</f>
        <v/>
      </c>
      <c r="T56" s="0" t="n">
        <f aca="false">IF($C$2 = "", 1, 8000/$C$2)</f>
        <v>1</v>
      </c>
      <c r="U56" s="0" t="n">
        <f aca="false">VALUE(IF(TRIM(MID(SUBSTITUTE($L56,",",REPT(" ",LEN($L56))), 0 *LEN($L56)+1,LEN($L56))) = "", "0", TRIM(MID(SUBSTITUTE($L56,",",REPT(" ",LEN($L56))),0 *LEN($L56)+1,LEN($L56))))) +   VALUE(IF(TRIM(MID(SUBSTITUTE($L56,",",REPT(" ",LEN($L56))), 1 *LEN($L56)+1,LEN($L56))) = "", "0", TRIM(MID(SUBSTITUTE($L56,",",REPT(" ",LEN($L56))),1 *LEN($L56)+1,LEN($L56))))) +  VALUE(IF(TRIM(MID(SUBSTITUTE($L56,",",REPT(" ",LEN($L56))), 2 *LEN($L56)+1,LEN($L56))) = "", "0", TRIM(MID(SUBSTITUTE($L56,",",REPT(" ",LEN($L56))),2 *LEN($L56)+1,LEN($L56))))) +  VALUE(IF(TRIM(MID(SUBSTITUTE($L56,",",REPT(" ",LEN($L56))), 3 *LEN($L56)+1,LEN($L56))) = "", "0", TRIM(MID(SUBSTITUTE($L56,",",REPT(" ",LEN($L56))),3 *LEN($L56)+1,LEN($L56))))) +  VALUE(IF(TRIM(MID(SUBSTITUTE($L56,",",REPT(" ",LEN($L56))), 4 *LEN($L56)+1,LEN($L56))) = "", "0", TRIM(MID(SUBSTITUTE($L56,",",REPT(" ",LEN($L56))),4 *LEN($L56)+1,LEN($L56))))) +  VALUE(IF(TRIM(MID(SUBSTITUTE($L56,",",REPT(" ",LEN($L56))), 5 *LEN($L56)+1,LEN($L56))) = "", "0", TRIM(MID(SUBSTITUTE($L56,",",REPT(" ",LEN($L56))),5 *LEN($L56)+1,LEN($L56))))) +  VALUE(IF(TRIM(MID(SUBSTITUTE($L56,",",REPT(" ",LEN($L56))), 6 *LEN($L56)+1,LEN($L56))) = "", "0", TRIM(MID(SUBSTITUTE($L56,",",REPT(" ",LEN($L56))),6 *LEN($L56)+1,LEN($L56))))) +  VALUE(IF(TRIM(MID(SUBSTITUTE($L56,",",REPT(" ",LEN($L56))), 7 *LEN($L56)+1,LEN($L56))) = "", "0", TRIM(MID(SUBSTITUTE($L56,",",REPT(" ",LEN($L56))),7 *LEN($L56)+1,LEN($L56))))) +  VALUE(IF(TRIM(MID(SUBSTITUTE($L56,",",REPT(" ",LEN($L56))), 8 *LEN($L56)+1,LEN($L56))) = "", "0", TRIM(MID(SUBSTITUTE($L56,",",REPT(" ",LEN($L56))),8 *LEN($L56)+1,LEN($L56))))) +  VALUE(IF(TRIM(MID(SUBSTITUTE($L56,",",REPT(" ",LEN($L56))), 9 *LEN($L56)+1,LEN($L56))) = "", "0", TRIM(MID(SUBSTITUTE($L56,",",REPT(" ",LEN($L56))),9 *LEN($L56)+1,LEN($L56))))) +  VALUE(IF(TRIM(MID(SUBSTITUTE($L56,",",REPT(" ",LEN($L56))), 10 *LEN($L56)+1,LEN($L56))) = "", "0", TRIM(MID(SUBSTITUTE($L56,",",REPT(" ",LEN($L56))),10 *LEN($L56)+1,LEN($L56)))))</f>
        <v>0</v>
      </c>
      <c r="V56" s="0" t="n">
        <f aca="false">IF(U56 = "", "", U56/T56)</f>
        <v>0</v>
      </c>
      <c r="W56" s="0" t="str">
        <f aca="true">IF(N56="", "", MAX(ROUND(-(INDIRECT("R" &amp; ROW() - 1) - R56)/$C$2, 0), 1) * $C$2)</f>
        <v/>
      </c>
    </row>
    <row r="57" customFormat="false" ht="14.5" hidden="false" customHeight="false" outlineLevel="0" collapsed="false">
      <c r="J57" s="10" t="str">
        <f aca="true">IF(L57="", IF(N57="","",W57+(INDIRECT("R" &amp; ROW() - 1) - R57)),IF(N57="", "", INDIRECT("R" &amp; ROW() - 1) - R57))</f>
        <v/>
      </c>
      <c r="M57" s="11" t="str">
        <f aca="false">IF(L57="", IF(W57=0, "", W57), IF(U57 = "", "", IF(U57/T57 = 0, "", U57/T57)))</f>
        <v/>
      </c>
      <c r="O57" s="0" t="n">
        <f aca="false">IF(N57 = "-", -V57,I57)</f>
        <v>0</v>
      </c>
      <c r="P57" s="0" t="n">
        <f aca="true">IF(N57 = "-", SUM(INDIRECT(ADDRESS(2,COLUMN(O57)) &amp; ":" &amp; ADDRESS(ROW(),COLUMN(O57)))), 0)</f>
        <v>0</v>
      </c>
      <c r="Q57" s="0" t="n">
        <f aca="false">IF(N57="-",1,0)</f>
        <v>0</v>
      </c>
      <c r="R57" s="0" t="n">
        <f aca="true">IF(P57 = 0, INDIRECT("R" &amp; ROW() - 1), P57)</f>
        <v>0</v>
      </c>
      <c r="S57" s="0" t="str">
        <f aca="false">IF(H57="","",VLOOKUP(H57,'Вода SKU'!$A$1:$B$150,2,0))</f>
        <v/>
      </c>
      <c r="T57" s="0" t="n">
        <f aca="false">IF($C$2 = "", 1, 8000/$C$2)</f>
        <v>1</v>
      </c>
      <c r="U57" s="0" t="n">
        <f aca="false">VALUE(IF(TRIM(MID(SUBSTITUTE($L57,",",REPT(" ",LEN($L57))), 0 *LEN($L57)+1,LEN($L57))) = "", "0", TRIM(MID(SUBSTITUTE($L57,",",REPT(" ",LEN($L57))),0 *LEN($L57)+1,LEN($L57))))) +   VALUE(IF(TRIM(MID(SUBSTITUTE($L57,",",REPT(" ",LEN($L57))), 1 *LEN($L57)+1,LEN($L57))) = "", "0", TRIM(MID(SUBSTITUTE($L57,",",REPT(" ",LEN($L57))),1 *LEN($L57)+1,LEN($L57))))) +  VALUE(IF(TRIM(MID(SUBSTITUTE($L57,",",REPT(" ",LEN($L57))), 2 *LEN($L57)+1,LEN($L57))) = "", "0", TRIM(MID(SUBSTITUTE($L57,",",REPT(" ",LEN($L57))),2 *LEN($L57)+1,LEN($L57))))) +  VALUE(IF(TRIM(MID(SUBSTITUTE($L57,",",REPT(" ",LEN($L57))), 3 *LEN($L57)+1,LEN($L57))) = "", "0", TRIM(MID(SUBSTITUTE($L57,",",REPT(" ",LEN($L57))),3 *LEN($L57)+1,LEN($L57))))) +  VALUE(IF(TRIM(MID(SUBSTITUTE($L57,",",REPT(" ",LEN($L57))), 4 *LEN($L57)+1,LEN($L57))) = "", "0", TRIM(MID(SUBSTITUTE($L57,",",REPT(" ",LEN($L57))),4 *LEN($L57)+1,LEN($L57))))) +  VALUE(IF(TRIM(MID(SUBSTITUTE($L57,",",REPT(" ",LEN($L57))), 5 *LEN($L57)+1,LEN($L57))) = "", "0", TRIM(MID(SUBSTITUTE($L57,",",REPT(" ",LEN($L57))),5 *LEN($L57)+1,LEN($L57))))) +  VALUE(IF(TRIM(MID(SUBSTITUTE($L57,",",REPT(" ",LEN($L57))), 6 *LEN($L57)+1,LEN($L57))) = "", "0", TRIM(MID(SUBSTITUTE($L57,",",REPT(" ",LEN($L57))),6 *LEN($L57)+1,LEN($L57))))) +  VALUE(IF(TRIM(MID(SUBSTITUTE($L57,",",REPT(" ",LEN($L57))), 7 *LEN($L57)+1,LEN($L57))) = "", "0", TRIM(MID(SUBSTITUTE($L57,",",REPT(" ",LEN($L57))),7 *LEN($L57)+1,LEN($L57))))) +  VALUE(IF(TRIM(MID(SUBSTITUTE($L57,",",REPT(" ",LEN($L57))), 8 *LEN($L57)+1,LEN($L57))) = "", "0", TRIM(MID(SUBSTITUTE($L57,",",REPT(" ",LEN($L57))),8 *LEN($L57)+1,LEN($L57))))) +  VALUE(IF(TRIM(MID(SUBSTITUTE($L57,",",REPT(" ",LEN($L57))), 9 *LEN($L57)+1,LEN($L57))) = "", "0", TRIM(MID(SUBSTITUTE($L57,",",REPT(" ",LEN($L57))),9 *LEN($L57)+1,LEN($L57))))) +  VALUE(IF(TRIM(MID(SUBSTITUTE($L57,",",REPT(" ",LEN($L57))), 10 *LEN($L57)+1,LEN($L57))) = "", "0", TRIM(MID(SUBSTITUTE($L57,",",REPT(" ",LEN($L57))),10 *LEN($L57)+1,LEN($L57)))))</f>
        <v>0</v>
      </c>
      <c r="V57" s="0" t="n">
        <f aca="false">IF(U57 = "", "", U57/T57)</f>
        <v>0</v>
      </c>
      <c r="W57" s="0" t="str">
        <f aca="true">IF(N57="", "", MAX(ROUND(-(INDIRECT("R" &amp; ROW() - 1) - R57)/$C$2, 0), 1) * $C$2)</f>
        <v/>
      </c>
    </row>
    <row r="58" customFormat="false" ht="14.5" hidden="false" customHeight="false" outlineLevel="0" collapsed="false">
      <c r="J58" s="10" t="str">
        <f aca="true">IF(L58="", IF(N58="","",W58+(INDIRECT("R" &amp; ROW() - 1) - R58)),IF(N58="", "", INDIRECT("R" &amp; ROW() - 1) - R58))</f>
        <v/>
      </c>
      <c r="M58" s="11" t="str">
        <f aca="false">IF(L58="", IF(W58=0, "", W58), IF(U58 = "", "", IF(U58/T58 = 0, "", U58/T58)))</f>
        <v/>
      </c>
      <c r="O58" s="0" t="n">
        <f aca="false">IF(N58 = "-", -V58,I58)</f>
        <v>0</v>
      </c>
      <c r="P58" s="0" t="n">
        <f aca="true">IF(N58 = "-", SUM(INDIRECT(ADDRESS(2,COLUMN(O58)) &amp; ":" &amp; ADDRESS(ROW(),COLUMN(O58)))), 0)</f>
        <v>0</v>
      </c>
      <c r="Q58" s="0" t="n">
        <f aca="false">IF(N58="-",1,0)</f>
        <v>0</v>
      </c>
      <c r="R58" s="0" t="n">
        <f aca="true">IF(P58 = 0, INDIRECT("R" &amp; ROW() - 1), P58)</f>
        <v>0</v>
      </c>
      <c r="S58" s="0" t="str">
        <f aca="false">IF(H58="","",VLOOKUP(H58,'Вода SKU'!$A$1:$B$150,2,0))</f>
        <v/>
      </c>
      <c r="T58" s="0" t="n">
        <f aca="false">IF($C$2 = "", 1, 8000/$C$2)</f>
        <v>1</v>
      </c>
      <c r="U58" s="0" t="n">
        <f aca="false">VALUE(IF(TRIM(MID(SUBSTITUTE($L58,",",REPT(" ",LEN($L58))), 0 *LEN($L58)+1,LEN($L58))) = "", "0", TRIM(MID(SUBSTITUTE($L58,",",REPT(" ",LEN($L58))),0 *LEN($L58)+1,LEN($L58))))) +   VALUE(IF(TRIM(MID(SUBSTITUTE($L58,",",REPT(" ",LEN($L58))), 1 *LEN($L58)+1,LEN($L58))) = "", "0", TRIM(MID(SUBSTITUTE($L58,",",REPT(" ",LEN($L58))),1 *LEN($L58)+1,LEN($L58))))) +  VALUE(IF(TRIM(MID(SUBSTITUTE($L58,",",REPT(" ",LEN($L58))), 2 *LEN($L58)+1,LEN($L58))) = "", "0", TRIM(MID(SUBSTITUTE($L58,",",REPT(" ",LEN($L58))),2 *LEN($L58)+1,LEN($L58))))) +  VALUE(IF(TRIM(MID(SUBSTITUTE($L58,",",REPT(" ",LEN($L58))), 3 *LEN($L58)+1,LEN($L58))) = "", "0", TRIM(MID(SUBSTITUTE($L58,",",REPT(" ",LEN($L58))),3 *LEN($L58)+1,LEN($L58))))) +  VALUE(IF(TRIM(MID(SUBSTITUTE($L58,",",REPT(" ",LEN($L58))), 4 *LEN($L58)+1,LEN($L58))) = "", "0", TRIM(MID(SUBSTITUTE($L58,",",REPT(" ",LEN($L58))),4 *LEN($L58)+1,LEN($L58))))) +  VALUE(IF(TRIM(MID(SUBSTITUTE($L58,",",REPT(" ",LEN($L58))), 5 *LEN($L58)+1,LEN($L58))) = "", "0", TRIM(MID(SUBSTITUTE($L58,",",REPT(" ",LEN($L58))),5 *LEN($L58)+1,LEN($L58))))) +  VALUE(IF(TRIM(MID(SUBSTITUTE($L58,",",REPT(" ",LEN($L58))), 6 *LEN($L58)+1,LEN($L58))) = "", "0", TRIM(MID(SUBSTITUTE($L58,",",REPT(" ",LEN($L58))),6 *LEN($L58)+1,LEN($L58))))) +  VALUE(IF(TRIM(MID(SUBSTITUTE($L58,",",REPT(" ",LEN($L58))), 7 *LEN($L58)+1,LEN($L58))) = "", "0", TRIM(MID(SUBSTITUTE($L58,",",REPT(" ",LEN($L58))),7 *LEN($L58)+1,LEN($L58))))) +  VALUE(IF(TRIM(MID(SUBSTITUTE($L58,",",REPT(" ",LEN($L58))), 8 *LEN($L58)+1,LEN($L58))) = "", "0", TRIM(MID(SUBSTITUTE($L58,",",REPT(" ",LEN($L58))),8 *LEN($L58)+1,LEN($L58))))) +  VALUE(IF(TRIM(MID(SUBSTITUTE($L58,",",REPT(" ",LEN($L58))), 9 *LEN($L58)+1,LEN($L58))) = "", "0", TRIM(MID(SUBSTITUTE($L58,",",REPT(" ",LEN($L58))),9 *LEN($L58)+1,LEN($L58))))) +  VALUE(IF(TRIM(MID(SUBSTITUTE($L58,",",REPT(" ",LEN($L58))), 10 *LEN($L58)+1,LEN($L58))) = "", "0", TRIM(MID(SUBSTITUTE($L58,",",REPT(" ",LEN($L58))),10 *LEN($L58)+1,LEN($L58)))))</f>
        <v>0</v>
      </c>
      <c r="V58" s="0" t="n">
        <f aca="false">IF(U58 = "", "", U58/T58)</f>
        <v>0</v>
      </c>
      <c r="W58" s="0" t="str">
        <f aca="true">IF(N58="", "", MAX(ROUND(-(INDIRECT("R" &amp; ROW() - 1) - R58)/$C$2, 0), 1) * $C$2)</f>
        <v/>
      </c>
    </row>
    <row r="59" customFormat="false" ht="14.5" hidden="false" customHeight="false" outlineLevel="0" collapsed="false">
      <c r="J59" s="10" t="str">
        <f aca="true">IF(L59="", IF(N59="","",W59+(INDIRECT("R" &amp; ROW() - 1) - R59)),IF(N59="", "", INDIRECT("R" &amp; ROW() - 1) - R59))</f>
        <v/>
      </c>
      <c r="L59" s="11"/>
      <c r="M59" s="11" t="str">
        <f aca="false">IF(L59="", IF(W59=0, "", W59), IF(U59 = "", "", IF(U59/T59 = 0, "", U59/T59)))</f>
        <v/>
      </c>
      <c r="O59" s="0" t="n">
        <f aca="false">IF(N59 = "-", -V59,I59)</f>
        <v>0</v>
      </c>
      <c r="P59" s="0" t="n">
        <f aca="true">IF(N59 = "-", SUM(INDIRECT(ADDRESS(2,COLUMN(O59)) &amp; ":" &amp; ADDRESS(ROW(),COLUMN(O59)))), 0)</f>
        <v>0</v>
      </c>
      <c r="Q59" s="0" t="n">
        <f aca="false">IF(N59="-",1,0)</f>
        <v>0</v>
      </c>
      <c r="R59" s="0" t="n">
        <f aca="true">IF(P59 = 0, INDIRECT("R" &amp; ROW() - 1), P59)</f>
        <v>0</v>
      </c>
      <c r="S59" s="0" t="str">
        <f aca="false">IF(H59="","",VLOOKUP(H59,'Вода SKU'!$A$1:$B$150,2,0))</f>
        <v/>
      </c>
      <c r="T59" s="0" t="n">
        <f aca="false">IF($C$2 = "", 1, 8000/$C$2)</f>
        <v>1</v>
      </c>
      <c r="U59" s="0" t="n">
        <f aca="false">VALUE(IF(TRIM(MID(SUBSTITUTE($L59,",",REPT(" ",LEN($L59))), 0 *LEN($L59)+1,LEN($L59))) = "", "0", TRIM(MID(SUBSTITUTE($L59,",",REPT(" ",LEN($L59))),0 *LEN($L59)+1,LEN($L59))))) +   VALUE(IF(TRIM(MID(SUBSTITUTE($L59,",",REPT(" ",LEN($L59))), 1 *LEN($L59)+1,LEN($L59))) = "", "0", TRIM(MID(SUBSTITUTE($L59,",",REPT(" ",LEN($L59))),1 *LEN($L59)+1,LEN($L59))))) +  VALUE(IF(TRIM(MID(SUBSTITUTE($L59,",",REPT(" ",LEN($L59))), 2 *LEN($L59)+1,LEN($L59))) = "", "0", TRIM(MID(SUBSTITUTE($L59,",",REPT(" ",LEN($L59))),2 *LEN($L59)+1,LEN($L59))))) +  VALUE(IF(TRIM(MID(SUBSTITUTE($L59,",",REPT(" ",LEN($L59))), 3 *LEN($L59)+1,LEN($L59))) = "", "0", TRIM(MID(SUBSTITUTE($L59,",",REPT(" ",LEN($L59))),3 *LEN($L59)+1,LEN($L59))))) +  VALUE(IF(TRIM(MID(SUBSTITUTE($L59,",",REPT(" ",LEN($L59))), 4 *LEN($L59)+1,LEN($L59))) = "", "0", TRIM(MID(SUBSTITUTE($L59,",",REPT(" ",LEN($L59))),4 *LEN($L59)+1,LEN($L59))))) +  VALUE(IF(TRIM(MID(SUBSTITUTE($L59,",",REPT(" ",LEN($L59))), 5 *LEN($L59)+1,LEN($L59))) = "", "0", TRIM(MID(SUBSTITUTE($L59,",",REPT(" ",LEN($L59))),5 *LEN($L59)+1,LEN($L59))))) +  VALUE(IF(TRIM(MID(SUBSTITUTE($L59,",",REPT(" ",LEN($L59))), 6 *LEN($L59)+1,LEN($L59))) = "", "0", TRIM(MID(SUBSTITUTE($L59,",",REPT(" ",LEN($L59))),6 *LEN($L59)+1,LEN($L59))))) +  VALUE(IF(TRIM(MID(SUBSTITUTE($L59,",",REPT(" ",LEN($L59))), 7 *LEN($L59)+1,LEN($L59))) = "", "0", TRIM(MID(SUBSTITUTE($L59,",",REPT(" ",LEN($L59))),7 *LEN($L59)+1,LEN($L59))))) +  VALUE(IF(TRIM(MID(SUBSTITUTE($L59,",",REPT(" ",LEN($L59))), 8 *LEN($L59)+1,LEN($L59))) = "", "0", TRIM(MID(SUBSTITUTE($L59,",",REPT(" ",LEN($L59))),8 *LEN($L59)+1,LEN($L59))))) +  VALUE(IF(TRIM(MID(SUBSTITUTE($L59,",",REPT(" ",LEN($L59))), 9 *LEN($L59)+1,LEN($L59))) = "", "0", TRIM(MID(SUBSTITUTE($L59,",",REPT(" ",LEN($L59))),9 *LEN($L59)+1,LEN($L59))))) +  VALUE(IF(TRIM(MID(SUBSTITUTE($L59,",",REPT(" ",LEN($L59))), 10 *LEN($L59)+1,LEN($L59))) = "", "0", TRIM(MID(SUBSTITUTE($L59,",",REPT(" ",LEN($L59))),10 *LEN($L59)+1,LEN($L59)))))</f>
        <v>0</v>
      </c>
      <c r="V59" s="0" t="n">
        <f aca="false">IF(U59 = "", "", U59/T59)</f>
        <v>0</v>
      </c>
      <c r="W59" s="0" t="str">
        <f aca="true">IF(N59="", "", MAX(ROUND(-(INDIRECT("R" &amp; ROW() - 1) - R59)/$C$2, 0), 1) * $C$2)</f>
        <v/>
      </c>
    </row>
    <row r="60" customFormat="false" ht="14.5" hidden="false" customHeight="false" outlineLevel="0" collapsed="false">
      <c r="J60" s="10" t="str">
        <f aca="true">IF(L60="", IF(N60="","",W60+(INDIRECT("R" &amp; ROW() - 1) - R60)),IF(N60="", "", INDIRECT("R" &amp; ROW() - 1) - R60))</f>
        <v/>
      </c>
      <c r="M60" s="11" t="str">
        <f aca="false">IF(L60="", IF(W60=0, "", W60), IF(U60 = "", "", IF(U60/T60 = 0, "", U60/T60)))</f>
        <v/>
      </c>
      <c r="O60" s="0" t="n">
        <f aca="false">IF(N60 = "-", -V60,I60)</f>
        <v>0</v>
      </c>
      <c r="P60" s="0" t="n">
        <f aca="true">IF(N60 = "-", SUM(INDIRECT(ADDRESS(2,COLUMN(O60)) &amp; ":" &amp; ADDRESS(ROW(),COLUMN(O60)))), 0)</f>
        <v>0</v>
      </c>
      <c r="Q60" s="0" t="n">
        <f aca="false">IF(N60="-",1,0)</f>
        <v>0</v>
      </c>
      <c r="R60" s="0" t="n">
        <f aca="true">IF(P60 = 0, INDIRECT("R" &amp; ROW() - 1), P60)</f>
        <v>0</v>
      </c>
      <c r="S60" s="0" t="str">
        <f aca="false">IF(H60="","",VLOOKUP(H60,'Вода SKU'!$A$1:$B$150,2,0))</f>
        <v/>
      </c>
      <c r="T60" s="0" t="n">
        <f aca="false">IF($C$2 = "", 1, 8000/$C$2)</f>
        <v>1</v>
      </c>
      <c r="U60" s="0" t="n">
        <f aca="false">VALUE(IF(TRIM(MID(SUBSTITUTE($L60,",",REPT(" ",LEN($L60))), 0 *LEN($L60)+1,LEN($L60))) = "", "0", TRIM(MID(SUBSTITUTE($L60,",",REPT(" ",LEN($L60))),0 *LEN($L60)+1,LEN($L60))))) +   VALUE(IF(TRIM(MID(SUBSTITUTE($L60,",",REPT(" ",LEN($L60))), 1 *LEN($L60)+1,LEN($L60))) = "", "0", TRIM(MID(SUBSTITUTE($L60,",",REPT(" ",LEN($L60))),1 *LEN($L60)+1,LEN($L60))))) +  VALUE(IF(TRIM(MID(SUBSTITUTE($L60,",",REPT(" ",LEN($L60))), 2 *LEN($L60)+1,LEN($L60))) = "", "0", TRIM(MID(SUBSTITUTE($L60,",",REPT(" ",LEN($L60))),2 *LEN($L60)+1,LEN($L60))))) +  VALUE(IF(TRIM(MID(SUBSTITUTE($L60,",",REPT(" ",LEN($L60))), 3 *LEN($L60)+1,LEN($L60))) = "", "0", TRIM(MID(SUBSTITUTE($L60,",",REPT(" ",LEN($L60))),3 *LEN($L60)+1,LEN($L60))))) +  VALUE(IF(TRIM(MID(SUBSTITUTE($L60,",",REPT(" ",LEN($L60))), 4 *LEN($L60)+1,LEN($L60))) = "", "0", TRIM(MID(SUBSTITUTE($L60,",",REPT(" ",LEN($L60))),4 *LEN($L60)+1,LEN($L60))))) +  VALUE(IF(TRIM(MID(SUBSTITUTE($L60,",",REPT(" ",LEN($L60))), 5 *LEN($L60)+1,LEN($L60))) = "", "0", TRIM(MID(SUBSTITUTE($L60,",",REPT(" ",LEN($L60))),5 *LEN($L60)+1,LEN($L60))))) +  VALUE(IF(TRIM(MID(SUBSTITUTE($L60,",",REPT(" ",LEN($L60))), 6 *LEN($L60)+1,LEN($L60))) = "", "0", TRIM(MID(SUBSTITUTE($L60,",",REPT(" ",LEN($L60))),6 *LEN($L60)+1,LEN($L60))))) +  VALUE(IF(TRIM(MID(SUBSTITUTE($L60,",",REPT(" ",LEN($L60))), 7 *LEN($L60)+1,LEN($L60))) = "", "0", TRIM(MID(SUBSTITUTE($L60,",",REPT(" ",LEN($L60))),7 *LEN($L60)+1,LEN($L60))))) +  VALUE(IF(TRIM(MID(SUBSTITUTE($L60,",",REPT(" ",LEN($L60))), 8 *LEN($L60)+1,LEN($L60))) = "", "0", TRIM(MID(SUBSTITUTE($L60,",",REPT(" ",LEN($L60))),8 *LEN($L60)+1,LEN($L60))))) +  VALUE(IF(TRIM(MID(SUBSTITUTE($L60,",",REPT(" ",LEN($L60))), 9 *LEN($L60)+1,LEN($L60))) = "", "0", TRIM(MID(SUBSTITUTE($L60,",",REPT(" ",LEN($L60))),9 *LEN($L60)+1,LEN($L60))))) +  VALUE(IF(TRIM(MID(SUBSTITUTE($L60,",",REPT(" ",LEN($L60))), 10 *LEN($L60)+1,LEN($L60))) = "", "0", TRIM(MID(SUBSTITUTE($L60,",",REPT(" ",LEN($L60))),10 *LEN($L60)+1,LEN($L60)))))</f>
        <v>0</v>
      </c>
      <c r="V60" s="0" t="n">
        <f aca="false">IF(U60 = "", "", U60/T60)</f>
        <v>0</v>
      </c>
      <c r="W60" s="0" t="str">
        <f aca="true">IF(N60="", "", MAX(ROUND(-(INDIRECT("R" &amp; ROW() - 1) - R60)/$C$2, 0), 1) * $C$2)</f>
        <v/>
      </c>
    </row>
    <row r="61" customFormat="false" ht="14.5" hidden="false" customHeight="false" outlineLevel="0" collapsed="false">
      <c r="J61" s="10" t="str">
        <f aca="true">IF(L61="", IF(N61="","",W61+(INDIRECT("R" &amp; ROW() - 1) - R61)),IF(N61="", "", INDIRECT("R" &amp; ROW() - 1) - R61))</f>
        <v/>
      </c>
      <c r="M61" s="11" t="str">
        <f aca="false">IF(L61="", IF(W61=0, "", W61), IF(U61 = "", "", IF(U61/T61 = 0, "", U61/T61)))</f>
        <v/>
      </c>
      <c r="O61" s="0" t="n">
        <f aca="false">IF(N61 = "-", -V61,I61)</f>
        <v>0</v>
      </c>
      <c r="P61" s="0" t="n">
        <f aca="true">IF(N61 = "-", SUM(INDIRECT(ADDRESS(2,COLUMN(O61)) &amp; ":" &amp; ADDRESS(ROW(),COLUMN(O61)))), 0)</f>
        <v>0</v>
      </c>
      <c r="Q61" s="0" t="n">
        <f aca="false">IF(N61="-",1,0)</f>
        <v>0</v>
      </c>
      <c r="R61" s="0" t="n">
        <f aca="true">IF(P61 = 0, INDIRECT("R" &amp; ROW() - 1), P61)</f>
        <v>0</v>
      </c>
      <c r="S61" s="0" t="str">
        <f aca="false">IF(H61="","",VLOOKUP(H61,'Вода SKU'!$A$1:$B$150,2,0))</f>
        <v/>
      </c>
      <c r="T61" s="0" t="n">
        <f aca="false">IF($C$2 = "", 1, 8000/$C$2)</f>
        <v>1</v>
      </c>
      <c r="U61" s="0" t="n">
        <f aca="false">VALUE(IF(TRIM(MID(SUBSTITUTE($L61,",",REPT(" ",LEN($L61))), 0 *LEN($L61)+1,LEN($L61))) = "", "0", TRIM(MID(SUBSTITUTE($L61,",",REPT(" ",LEN($L61))),0 *LEN($L61)+1,LEN($L61))))) +   VALUE(IF(TRIM(MID(SUBSTITUTE($L61,",",REPT(" ",LEN($L61))), 1 *LEN($L61)+1,LEN($L61))) = "", "0", TRIM(MID(SUBSTITUTE($L61,",",REPT(" ",LEN($L61))),1 *LEN($L61)+1,LEN($L61))))) +  VALUE(IF(TRIM(MID(SUBSTITUTE($L61,",",REPT(" ",LEN($L61))), 2 *LEN($L61)+1,LEN($L61))) = "", "0", TRIM(MID(SUBSTITUTE($L61,",",REPT(" ",LEN($L61))),2 *LEN($L61)+1,LEN($L61))))) +  VALUE(IF(TRIM(MID(SUBSTITUTE($L61,",",REPT(" ",LEN($L61))), 3 *LEN($L61)+1,LEN($L61))) = "", "0", TRIM(MID(SUBSTITUTE($L61,",",REPT(" ",LEN($L61))),3 *LEN($L61)+1,LEN($L61))))) +  VALUE(IF(TRIM(MID(SUBSTITUTE($L61,",",REPT(" ",LEN($L61))), 4 *LEN($L61)+1,LEN($L61))) = "", "0", TRIM(MID(SUBSTITUTE($L61,",",REPT(" ",LEN($L61))),4 *LEN($L61)+1,LEN($L61))))) +  VALUE(IF(TRIM(MID(SUBSTITUTE($L61,",",REPT(" ",LEN($L61))), 5 *LEN($L61)+1,LEN($L61))) = "", "0", TRIM(MID(SUBSTITUTE($L61,",",REPT(" ",LEN($L61))),5 *LEN($L61)+1,LEN($L61))))) +  VALUE(IF(TRIM(MID(SUBSTITUTE($L61,",",REPT(" ",LEN($L61))), 6 *LEN($L61)+1,LEN($L61))) = "", "0", TRIM(MID(SUBSTITUTE($L61,",",REPT(" ",LEN($L61))),6 *LEN($L61)+1,LEN($L61))))) +  VALUE(IF(TRIM(MID(SUBSTITUTE($L61,",",REPT(" ",LEN($L61))), 7 *LEN($L61)+1,LEN($L61))) = "", "0", TRIM(MID(SUBSTITUTE($L61,",",REPT(" ",LEN($L61))),7 *LEN($L61)+1,LEN($L61))))) +  VALUE(IF(TRIM(MID(SUBSTITUTE($L61,",",REPT(" ",LEN($L61))), 8 *LEN($L61)+1,LEN($L61))) = "", "0", TRIM(MID(SUBSTITUTE($L61,",",REPT(" ",LEN($L61))),8 *LEN($L61)+1,LEN($L61))))) +  VALUE(IF(TRIM(MID(SUBSTITUTE($L61,",",REPT(" ",LEN($L61))), 9 *LEN($L61)+1,LEN($L61))) = "", "0", TRIM(MID(SUBSTITUTE($L61,",",REPT(" ",LEN($L61))),9 *LEN($L61)+1,LEN($L61))))) +  VALUE(IF(TRIM(MID(SUBSTITUTE($L61,",",REPT(" ",LEN($L61))), 10 *LEN($L61)+1,LEN($L61))) = "", "0", TRIM(MID(SUBSTITUTE($L61,",",REPT(" ",LEN($L61))),10 *LEN($L61)+1,LEN($L61)))))</f>
        <v>0</v>
      </c>
      <c r="V61" s="0" t="n">
        <f aca="false">IF(U61 = "", "", U61/T61)</f>
        <v>0</v>
      </c>
      <c r="W61" s="0" t="str">
        <f aca="true">IF(N61="", "", MAX(ROUND(-(INDIRECT("R" &amp; ROW() - 1) - R61)/$C$2, 0), 1) * $C$2)</f>
        <v/>
      </c>
    </row>
    <row r="62" customFormat="false" ht="14.5" hidden="false" customHeight="false" outlineLevel="0" collapsed="false">
      <c r="J62" s="10" t="str">
        <f aca="true">IF(L62="", IF(N62="","",W62+(INDIRECT("R" &amp; ROW() - 1) - R62)),IF(N62="", "", INDIRECT("R" &amp; ROW() - 1) - R62))</f>
        <v/>
      </c>
      <c r="M62" s="11" t="str">
        <f aca="false">IF(L62="", IF(W62=0, "", W62), IF(U62 = "", "", IF(U62/T62 = 0, "", U62/T62)))</f>
        <v/>
      </c>
      <c r="O62" s="0" t="n">
        <f aca="false">IF(N62 = "-", -V62,I62)</f>
        <v>0</v>
      </c>
      <c r="P62" s="0" t="n">
        <f aca="true">IF(N62 = "-", SUM(INDIRECT(ADDRESS(2,COLUMN(O62)) &amp; ":" &amp; ADDRESS(ROW(),COLUMN(O62)))), 0)</f>
        <v>0</v>
      </c>
      <c r="Q62" s="0" t="n">
        <f aca="false">IF(N62="-",1,0)</f>
        <v>0</v>
      </c>
      <c r="R62" s="0" t="n">
        <f aca="true">IF(P62 = 0, INDIRECT("R" &amp; ROW() - 1), P62)</f>
        <v>0</v>
      </c>
      <c r="S62" s="0" t="str">
        <f aca="false">IF(H62="","",VLOOKUP(H62,'Вода SKU'!$A$1:$B$150,2,0))</f>
        <v/>
      </c>
      <c r="T62" s="0" t="n">
        <f aca="false">IF($C$2 = "", 1, 8000/$C$2)</f>
        <v>1</v>
      </c>
      <c r="U62" s="0" t="n">
        <f aca="false">VALUE(IF(TRIM(MID(SUBSTITUTE($L62,",",REPT(" ",LEN($L62))), 0 *LEN($L62)+1,LEN($L62))) = "", "0", TRIM(MID(SUBSTITUTE($L62,",",REPT(" ",LEN($L62))),0 *LEN($L62)+1,LEN($L62))))) +   VALUE(IF(TRIM(MID(SUBSTITUTE($L62,",",REPT(" ",LEN($L62))), 1 *LEN($L62)+1,LEN($L62))) = "", "0", TRIM(MID(SUBSTITUTE($L62,",",REPT(" ",LEN($L62))),1 *LEN($L62)+1,LEN($L62))))) +  VALUE(IF(TRIM(MID(SUBSTITUTE($L62,",",REPT(" ",LEN($L62))), 2 *LEN($L62)+1,LEN($L62))) = "", "0", TRIM(MID(SUBSTITUTE($L62,",",REPT(" ",LEN($L62))),2 *LEN($L62)+1,LEN($L62))))) +  VALUE(IF(TRIM(MID(SUBSTITUTE($L62,",",REPT(" ",LEN($L62))), 3 *LEN($L62)+1,LEN($L62))) = "", "0", TRIM(MID(SUBSTITUTE($L62,",",REPT(" ",LEN($L62))),3 *LEN($L62)+1,LEN($L62))))) +  VALUE(IF(TRIM(MID(SUBSTITUTE($L62,",",REPT(" ",LEN($L62))), 4 *LEN($L62)+1,LEN($L62))) = "", "0", TRIM(MID(SUBSTITUTE($L62,",",REPT(" ",LEN($L62))),4 *LEN($L62)+1,LEN($L62))))) +  VALUE(IF(TRIM(MID(SUBSTITUTE($L62,",",REPT(" ",LEN($L62))), 5 *LEN($L62)+1,LEN($L62))) = "", "0", TRIM(MID(SUBSTITUTE($L62,",",REPT(" ",LEN($L62))),5 *LEN($L62)+1,LEN($L62))))) +  VALUE(IF(TRIM(MID(SUBSTITUTE($L62,",",REPT(" ",LEN($L62))), 6 *LEN($L62)+1,LEN($L62))) = "", "0", TRIM(MID(SUBSTITUTE($L62,",",REPT(" ",LEN($L62))),6 *LEN($L62)+1,LEN($L62))))) +  VALUE(IF(TRIM(MID(SUBSTITUTE($L62,",",REPT(" ",LEN($L62))), 7 *LEN($L62)+1,LEN($L62))) = "", "0", TRIM(MID(SUBSTITUTE($L62,",",REPT(" ",LEN($L62))),7 *LEN($L62)+1,LEN($L62))))) +  VALUE(IF(TRIM(MID(SUBSTITUTE($L62,",",REPT(" ",LEN($L62))), 8 *LEN($L62)+1,LEN($L62))) = "", "0", TRIM(MID(SUBSTITUTE($L62,",",REPT(" ",LEN($L62))),8 *LEN($L62)+1,LEN($L62))))) +  VALUE(IF(TRIM(MID(SUBSTITUTE($L62,",",REPT(" ",LEN($L62))), 9 *LEN($L62)+1,LEN($L62))) = "", "0", TRIM(MID(SUBSTITUTE($L62,",",REPT(" ",LEN($L62))),9 *LEN($L62)+1,LEN($L62))))) +  VALUE(IF(TRIM(MID(SUBSTITUTE($L62,",",REPT(" ",LEN($L62))), 10 *LEN($L62)+1,LEN($L62))) = "", "0", TRIM(MID(SUBSTITUTE($L62,",",REPT(" ",LEN($L62))),10 *LEN($L62)+1,LEN($L62)))))</f>
        <v>0</v>
      </c>
      <c r="V62" s="0" t="n">
        <f aca="false">IF(U62 = "", "", U62/T62)</f>
        <v>0</v>
      </c>
      <c r="W62" s="0" t="str">
        <f aca="true">IF(N62="", "", MAX(ROUND(-(INDIRECT("R" &amp; ROW() - 1) - R62)/$C$2, 0), 1) * $C$2)</f>
        <v/>
      </c>
    </row>
    <row r="63" customFormat="false" ht="14.5" hidden="false" customHeight="false" outlineLevel="0" collapsed="false">
      <c r="J63" s="10" t="str">
        <f aca="true">IF(L63="", IF(N63="","",W63+(INDIRECT("R" &amp; ROW() - 1) - R63)),IF(N63="", "", INDIRECT("R" &amp; ROW() - 1) - R63))</f>
        <v/>
      </c>
      <c r="M63" s="11" t="str">
        <f aca="false">IF(L63="", IF(W63=0, "", W63), IF(U63 = "", "", IF(U63/T63 = 0, "", U63/T63)))</f>
        <v/>
      </c>
      <c r="O63" s="0" t="n">
        <f aca="false">IF(N63 = "-", -V63,I63)</f>
        <v>0</v>
      </c>
      <c r="P63" s="0" t="n">
        <f aca="true">IF(N63 = "-", SUM(INDIRECT(ADDRESS(2,COLUMN(O63)) &amp; ":" &amp; ADDRESS(ROW(),COLUMN(O63)))), 0)</f>
        <v>0</v>
      </c>
      <c r="Q63" s="0" t="n">
        <f aca="false">IF(N63="-",1,0)</f>
        <v>0</v>
      </c>
      <c r="R63" s="0" t="n">
        <f aca="true">IF(P63 = 0, INDIRECT("R" &amp; ROW() - 1), P63)</f>
        <v>0</v>
      </c>
      <c r="S63" s="0" t="str">
        <f aca="false">IF(H63="","",VLOOKUP(H63,'Вода SKU'!$A$1:$B$150,2,0))</f>
        <v/>
      </c>
      <c r="T63" s="0" t="n">
        <f aca="false">IF($C$2 = "", 1, 8000/$C$2)</f>
        <v>1</v>
      </c>
      <c r="U63" s="0" t="n">
        <f aca="false">VALUE(IF(TRIM(MID(SUBSTITUTE($L63,",",REPT(" ",LEN($L63))), 0 *LEN($L63)+1,LEN($L63))) = "", "0", TRIM(MID(SUBSTITUTE($L63,",",REPT(" ",LEN($L63))),0 *LEN($L63)+1,LEN($L63))))) +   VALUE(IF(TRIM(MID(SUBSTITUTE($L63,",",REPT(" ",LEN($L63))), 1 *LEN($L63)+1,LEN($L63))) = "", "0", TRIM(MID(SUBSTITUTE($L63,",",REPT(" ",LEN($L63))),1 *LEN($L63)+1,LEN($L63))))) +  VALUE(IF(TRIM(MID(SUBSTITUTE($L63,",",REPT(" ",LEN($L63))), 2 *LEN($L63)+1,LEN($L63))) = "", "0", TRIM(MID(SUBSTITUTE($L63,",",REPT(" ",LEN($L63))),2 *LEN($L63)+1,LEN($L63))))) +  VALUE(IF(TRIM(MID(SUBSTITUTE($L63,",",REPT(" ",LEN($L63))), 3 *LEN($L63)+1,LEN($L63))) = "", "0", TRIM(MID(SUBSTITUTE($L63,",",REPT(" ",LEN($L63))),3 *LEN($L63)+1,LEN($L63))))) +  VALUE(IF(TRIM(MID(SUBSTITUTE($L63,",",REPT(" ",LEN($L63))), 4 *LEN($L63)+1,LEN($L63))) = "", "0", TRIM(MID(SUBSTITUTE($L63,",",REPT(" ",LEN($L63))),4 *LEN($L63)+1,LEN($L63))))) +  VALUE(IF(TRIM(MID(SUBSTITUTE($L63,",",REPT(" ",LEN($L63))), 5 *LEN($L63)+1,LEN($L63))) = "", "0", TRIM(MID(SUBSTITUTE($L63,",",REPT(" ",LEN($L63))),5 *LEN($L63)+1,LEN($L63))))) +  VALUE(IF(TRIM(MID(SUBSTITUTE($L63,",",REPT(" ",LEN($L63))), 6 *LEN($L63)+1,LEN($L63))) = "", "0", TRIM(MID(SUBSTITUTE($L63,",",REPT(" ",LEN($L63))),6 *LEN($L63)+1,LEN($L63))))) +  VALUE(IF(TRIM(MID(SUBSTITUTE($L63,",",REPT(" ",LEN($L63))), 7 *LEN($L63)+1,LEN($L63))) = "", "0", TRIM(MID(SUBSTITUTE($L63,",",REPT(" ",LEN($L63))),7 *LEN($L63)+1,LEN($L63))))) +  VALUE(IF(TRIM(MID(SUBSTITUTE($L63,",",REPT(" ",LEN($L63))), 8 *LEN($L63)+1,LEN($L63))) = "", "0", TRIM(MID(SUBSTITUTE($L63,",",REPT(" ",LEN($L63))),8 *LEN($L63)+1,LEN($L63))))) +  VALUE(IF(TRIM(MID(SUBSTITUTE($L63,",",REPT(" ",LEN($L63))), 9 *LEN($L63)+1,LEN($L63))) = "", "0", TRIM(MID(SUBSTITUTE($L63,",",REPT(" ",LEN($L63))),9 *LEN($L63)+1,LEN($L63))))) +  VALUE(IF(TRIM(MID(SUBSTITUTE($L63,",",REPT(" ",LEN($L63))), 10 *LEN($L63)+1,LEN($L63))) = "", "0", TRIM(MID(SUBSTITUTE($L63,",",REPT(" ",LEN($L63))),10 *LEN($L63)+1,LEN($L63)))))</f>
        <v>0</v>
      </c>
      <c r="V63" s="0" t="n">
        <f aca="false">IF(U63 = "", "", U63/T63)</f>
        <v>0</v>
      </c>
      <c r="W63" s="0" t="str">
        <f aca="true">IF(N63="", "", MAX(ROUND(-(INDIRECT("R" &amp; ROW() - 1) - R63)/$C$2, 0), 1) * $C$2)</f>
        <v/>
      </c>
    </row>
    <row r="64" customFormat="false" ht="14.5" hidden="false" customHeight="false" outlineLevel="0" collapsed="false">
      <c r="J64" s="10" t="str">
        <f aca="true">IF(L64="", IF(N64="","",W64+(INDIRECT("R" &amp; ROW() - 1) - R64)),IF(N64="", "", INDIRECT("R" &amp; ROW() - 1) - R64))</f>
        <v/>
      </c>
      <c r="M64" s="11" t="str">
        <f aca="false">IF(L64="", IF(W64=0, "", W64), IF(U64 = "", "", IF(U64/T64 = 0, "", U64/T64)))</f>
        <v/>
      </c>
      <c r="O64" s="0" t="n">
        <f aca="false">IF(N64 = "-", -V64,I64)</f>
        <v>0</v>
      </c>
      <c r="P64" s="0" t="n">
        <f aca="true">IF(N64 = "-", SUM(INDIRECT(ADDRESS(2,COLUMN(O64)) &amp; ":" &amp; ADDRESS(ROW(),COLUMN(O64)))), 0)</f>
        <v>0</v>
      </c>
      <c r="Q64" s="0" t="n">
        <f aca="false">IF(N64="-",1,0)</f>
        <v>0</v>
      </c>
      <c r="R64" s="0" t="n">
        <f aca="true">IF(P64 = 0, INDIRECT("R" &amp; ROW() - 1), P64)</f>
        <v>0</v>
      </c>
      <c r="S64" s="0" t="str">
        <f aca="false">IF(H64="","",VLOOKUP(H64,'Вода SKU'!$A$1:$B$150,2,0))</f>
        <v/>
      </c>
      <c r="T64" s="0" t="n">
        <f aca="false">IF($C$2 = "", 1, 8000/$C$2)</f>
        <v>1</v>
      </c>
      <c r="U64" s="0" t="n">
        <f aca="false">VALUE(IF(TRIM(MID(SUBSTITUTE($L64,",",REPT(" ",LEN($L64))), 0 *LEN($L64)+1,LEN($L64))) = "", "0", TRIM(MID(SUBSTITUTE($L64,",",REPT(" ",LEN($L64))),0 *LEN($L64)+1,LEN($L64))))) +   VALUE(IF(TRIM(MID(SUBSTITUTE($L64,",",REPT(" ",LEN($L64))), 1 *LEN($L64)+1,LEN($L64))) = "", "0", TRIM(MID(SUBSTITUTE($L64,",",REPT(" ",LEN($L64))),1 *LEN($L64)+1,LEN($L64))))) +  VALUE(IF(TRIM(MID(SUBSTITUTE($L64,",",REPT(" ",LEN($L64))), 2 *LEN($L64)+1,LEN($L64))) = "", "0", TRIM(MID(SUBSTITUTE($L64,",",REPT(" ",LEN($L64))),2 *LEN($L64)+1,LEN($L64))))) +  VALUE(IF(TRIM(MID(SUBSTITUTE($L64,",",REPT(" ",LEN($L64))), 3 *LEN($L64)+1,LEN($L64))) = "", "0", TRIM(MID(SUBSTITUTE($L64,",",REPT(" ",LEN($L64))),3 *LEN($L64)+1,LEN($L64))))) +  VALUE(IF(TRIM(MID(SUBSTITUTE($L64,",",REPT(" ",LEN($L64))), 4 *LEN($L64)+1,LEN($L64))) = "", "0", TRIM(MID(SUBSTITUTE($L64,",",REPT(" ",LEN($L64))),4 *LEN($L64)+1,LEN($L64))))) +  VALUE(IF(TRIM(MID(SUBSTITUTE($L64,",",REPT(" ",LEN($L64))), 5 *LEN($L64)+1,LEN($L64))) = "", "0", TRIM(MID(SUBSTITUTE($L64,",",REPT(" ",LEN($L64))),5 *LEN($L64)+1,LEN($L64))))) +  VALUE(IF(TRIM(MID(SUBSTITUTE($L64,",",REPT(" ",LEN($L64))), 6 *LEN($L64)+1,LEN($L64))) = "", "0", TRIM(MID(SUBSTITUTE($L64,",",REPT(" ",LEN($L64))),6 *LEN($L64)+1,LEN($L64))))) +  VALUE(IF(TRIM(MID(SUBSTITUTE($L64,",",REPT(" ",LEN($L64))), 7 *LEN($L64)+1,LEN($L64))) = "", "0", TRIM(MID(SUBSTITUTE($L64,",",REPT(" ",LEN($L64))),7 *LEN($L64)+1,LEN($L64))))) +  VALUE(IF(TRIM(MID(SUBSTITUTE($L64,",",REPT(" ",LEN($L64))), 8 *LEN($L64)+1,LEN($L64))) = "", "0", TRIM(MID(SUBSTITUTE($L64,",",REPT(" ",LEN($L64))),8 *LEN($L64)+1,LEN($L64))))) +  VALUE(IF(TRIM(MID(SUBSTITUTE($L64,",",REPT(" ",LEN($L64))), 9 *LEN($L64)+1,LEN($L64))) = "", "0", TRIM(MID(SUBSTITUTE($L64,",",REPT(" ",LEN($L64))),9 *LEN($L64)+1,LEN($L64))))) +  VALUE(IF(TRIM(MID(SUBSTITUTE($L64,",",REPT(" ",LEN($L64))), 10 *LEN($L64)+1,LEN($L64))) = "", "0", TRIM(MID(SUBSTITUTE($L64,",",REPT(" ",LEN($L64))),10 *LEN($L64)+1,LEN($L64)))))</f>
        <v>0</v>
      </c>
      <c r="V64" s="0" t="n">
        <f aca="false">IF(U64 = "", "", U64/T64)</f>
        <v>0</v>
      </c>
      <c r="W64" s="0" t="str">
        <f aca="true">IF(N64="", "", MAX(ROUND(-(INDIRECT("R" &amp; ROW() - 1) - R64)/$C$2, 0), 1) * $C$2)</f>
        <v/>
      </c>
    </row>
    <row r="65" customFormat="false" ht="14.5" hidden="false" customHeight="false" outlineLevel="0" collapsed="false">
      <c r="J65" s="10" t="str">
        <f aca="true">IF(L65="", IF(N65="","",W65+(INDIRECT("R" &amp; ROW() - 1) - R65)),IF(N65="", "", INDIRECT("R" &amp; ROW() - 1) - R65))</f>
        <v/>
      </c>
      <c r="M65" s="11" t="str">
        <f aca="false">IF(L65="", IF(W65=0, "", W65), IF(U65 = "", "", IF(U65/T65 = 0, "", U65/T65)))</f>
        <v/>
      </c>
      <c r="O65" s="0" t="n">
        <f aca="false">IF(N65 = "-", -V65,I65)</f>
        <v>0</v>
      </c>
      <c r="P65" s="0" t="n">
        <f aca="true">IF(N65 = "-", SUM(INDIRECT(ADDRESS(2,COLUMN(O65)) &amp; ":" &amp; ADDRESS(ROW(),COLUMN(O65)))), 0)</f>
        <v>0</v>
      </c>
      <c r="Q65" s="0" t="n">
        <f aca="false">IF(N65="-",1,0)</f>
        <v>0</v>
      </c>
      <c r="R65" s="0" t="n">
        <f aca="true">IF(P65 = 0, INDIRECT("R" &amp; ROW() - 1), P65)</f>
        <v>0</v>
      </c>
      <c r="S65" s="0" t="str">
        <f aca="false">IF(H65="","",VLOOKUP(H65,'Вода SKU'!$A$1:$B$150,2,0))</f>
        <v/>
      </c>
      <c r="T65" s="0" t="n">
        <f aca="false">IF($C$2 = "", 1, 8000/$C$2)</f>
        <v>1</v>
      </c>
      <c r="U65" s="0" t="n">
        <f aca="false">VALUE(IF(TRIM(MID(SUBSTITUTE($L65,",",REPT(" ",LEN($L65))), 0 *LEN($L65)+1,LEN($L65))) = "", "0", TRIM(MID(SUBSTITUTE($L65,",",REPT(" ",LEN($L65))),0 *LEN($L65)+1,LEN($L65))))) +   VALUE(IF(TRIM(MID(SUBSTITUTE($L65,",",REPT(" ",LEN($L65))), 1 *LEN($L65)+1,LEN($L65))) = "", "0", TRIM(MID(SUBSTITUTE($L65,",",REPT(" ",LEN($L65))),1 *LEN($L65)+1,LEN($L65))))) +  VALUE(IF(TRIM(MID(SUBSTITUTE($L65,",",REPT(" ",LEN($L65))), 2 *LEN($L65)+1,LEN($L65))) = "", "0", TRIM(MID(SUBSTITUTE($L65,",",REPT(" ",LEN($L65))),2 *LEN($L65)+1,LEN($L65))))) +  VALUE(IF(TRIM(MID(SUBSTITUTE($L65,",",REPT(" ",LEN($L65))), 3 *LEN($L65)+1,LEN($L65))) = "", "0", TRIM(MID(SUBSTITUTE($L65,",",REPT(" ",LEN($L65))),3 *LEN($L65)+1,LEN($L65))))) +  VALUE(IF(TRIM(MID(SUBSTITUTE($L65,",",REPT(" ",LEN($L65))), 4 *LEN($L65)+1,LEN($L65))) = "", "0", TRIM(MID(SUBSTITUTE($L65,",",REPT(" ",LEN($L65))),4 *LEN($L65)+1,LEN($L65))))) +  VALUE(IF(TRIM(MID(SUBSTITUTE($L65,",",REPT(" ",LEN($L65))), 5 *LEN($L65)+1,LEN($L65))) = "", "0", TRIM(MID(SUBSTITUTE($L65,",",REPT(" ",LEN($L65))),5 *LEN($L65)+1,LEN($L65))))) +  VALUE(IF(TRIM(MID(SUBSTITUTE($L65,",",REPT(" ",LEN($L65))), 6 *LEN($L65)+1,LEN($L65))) = "", "0", TRIM(MID(SUBSTITUTE($L65,",",REPT(" ",LEN($L65))),6 *LEN($L65)+1,LEN($L65))))) +  VALUE(IF(TRIM(MID(SUBSTITUTE($L65,",",REPT(" ",LEN($L65))), 7 *LEN($L65)+1,LEN($L65))) = "", "0", TRIM(MID(SUBSTITUTE($L65,",",REPT(" ",LEN($L65))),7 *LEN($L65)+1,LEN($L65))))) +  VALUE(IF(TRIM(MID(SUBSTITUTE($L65,",",REPT(" ",LEN($L65))), 8 *LEN($L65)+1,LEN($L65))) = "", "0", TRIM(MID(SUBSTITUTE($L65,",",REPT(" ",LEN($L65))),8 *LEN($L65)+1,LEN($L65))))) +  VALUE(IF(TRIM(MID(SUBSTITUTE($L65,",",REPT(" ",LEN($L65))), 9 *LEN($L65)+1,LEN($L65))) = "", "0", TRIM(MID(SUBSTITUTE($L65,",",REPT(" ",LEN($L65))),9 *LEN($L65)+1,LEN($L65))))) +  VALUE(IF(TRIM(MID(SUBSTITUTE($L65,",",REPT(" ",LEN($L65))), 10 *LEN($L65)+1,LEN($L65))) = "", "0", TRIM(MID(SUBSTITUTE($L65,",",REPT(" ",LEN($L65))),10 *LEN($L65)+1,LEN($L65)))))</f>
        <v>0</v>
      </c>
      <c r="V65" s="0" t="n">
        <f aca="false">IF(U65 = "", "", U65/T65)</f>
        <v>0</v>
      </c>
      <c r="W65" s="0" t="str">
        <f aca="true">IF(N65="", "", MAX(ROUND(-(INDIRECT("R" &amp; ROW() - 1) - R65)/$C$2, 0), 1) * $C$2)</f>
        <v/>
      </c>
    </row>
    <row r="66" customFormat="false" ht="14.5" hidden="false" customHeight="false" outlineLevel="0" collapsed="false">
      <c r="J66" s="10" t="str">
        <f aca="true">IF(L66="", IF(N66="","",W66+(INDIRECT("R" &amp; ROW() - 1) - R66)),IF(N66="", "", INDIRECT("R" &amp; ROW() - 1) - R66))</f>
        <v/>
      </c>
      <c r="M66" s="11" t="str">
        <f aca="false">IF(L66="", IF(W66=0, "", W66), IF(U66 = "", "", IF(U66/T66 = 0, "", U66/T66)))</f>
        <v/>
      </c>
      <c r="O66" s="0" t="n">
        <f aca="false">IF(N66 = "-", -V66,I66)</f>
        <v>0</v>
      </c>
      <c r="P66" s="0" t="n">
        <f aca="true">IF(N66 = "-", SUM(INDIRECT(ADDRESS(2,COLUMN(O66)) &amp; ":" &amp; ADDRESS(ROW(),COLUMN(O66)))), 0)</f>
        <v>0</v>
      </c>
      <c r="Q66" s="0" t="n">
        <f aca="false">IF(N66="-",1,0)</f>
        <v>0</v>
      </c>
      <c r="R66" s="0" t="n">
        <f aca="true">IF(P66 = 0, INDIRECT("R" &amp; ROW() - 1), P66)</f>
        <v>0</v>
      </c>
      <c r="S66" s="0" t="str">
        <f aca="false">IF(H66="","",VLOOKUP(H66,'Вода SKU'!$A$1:$B$150,2,0))</f>
        <v/>
      </c>
      <c r="T66" s="0" t="n">
        <f aca="false">IF($C$2 = "", 1, 8000/$C$2)</f>
        <v>1</v>
      </c>
      <c r="U66" s="0" t="n">
        <f aca="false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 s="0" t="n">
        <f aca="false">IF(U66 = "", "", U66/T66)</f>
        <v>0</v>
      </c>
      <c r="W66" s="0" t="str">
        <f aca="true">IF(N66="", "", MAX(ROUND(-(INDIRECT("R" &amp; ROW() - 1) - R66)/$C$2, 0), 1) * $C$2)</f>
        <v/>
      </c>
    </row>
    <row r="67" customFormat="false" ht="14.5" hidden="false" customHeight="false" outlineLevel="0" collapsed="false">
      <c r="J67" s="10" t="str">
        <f aca="true">IF(L67="", IF(N67="","",W67+(INDIRECT("R" &amp; ROW() - 1) - R67)),IF(N67="", "", INDIRECT("R" &amp; ROW() - 1) - R67))</f>
        <v/>
      </c>
      <c r="M67" s="11" t="str">
        <f aca="false">IF(L67="", IF(W67=0, "", W67), IF(U67 = "", "", IF(U67/T67 = 0, "", U67/T67)))</f>
        <v/>
      </c>
      <c r="O67" s="0" t="n">
        <f aca="false">IF(N67 = "-", -V67,I67)</f>
        <v>0</v>
      </c>
      <c r="P67" s="0" t="n">
        <f aca="true">IF(N67 = "-", SUM(INDIRECT(ADDRESS(2,COLUMN(O67)) &amp; ":" &amp; ADDRESS(ROW(),COLUMN(O67)))), 0)</f>
        <v>0</v>
      </c>
      <c r="Q67" s="0" t="n">
        <f aca="false">IF(N67="-",1,0)</f>
        <v>0</v>
      </c>
      <c r="R67" s="0" t="n">
        <f aca="true">IF(P67 = 0, INDIRECT("R" &amp; ROW() - 1), P67)</f>
        <v>0</v>
      </c>
      <c r="S67" s="0" t="str">
        <f aca="false">IF(H67="","",VLOOKUP(H67,'Вода SKU'!$A$1:$B$150,2,0))</f>
        <v/>
      </c>
      <c r="T67" s="0" t="n">
        <f aca="false">IF($C$2 = "", 1, 8000/$C$2)</f>
        <v>1</v>
      </c>
      <c r="U67" s="0" t="n">
        <f aca="false">VALUE(IF(TRIM(MID(SUBSTITUTE($L67,",",REPT(" ",LEN($L67))), 0 *LEN($L67)+1,LEN($L67))) = "", "0", TRIM(MID(SUBSTITUTE($L67,",",REPT(" ",LEN($L67))),0 *LEN($L67)+1,LEN($L67))))) +   VALUE(IF(TRIM(MID(SUBSTITUTE($L67,",",REPT(" ",LEN($L67))), 1 *LEN($L67)+1,LEN($L67))) = "", "0", TRIM(MID(SUBSTITUTE($L67,",",REPT(" ",LEN($L67))),1 *LEN($L67)+1,LEN($L67))))) +  VALUE(IF(TRIM(MID(SUBSTITUTE($L67,",",REPT(" ",LEN($L67))), 2 *LEN($L67)+1,LEN($L67))) = "", "0", TRIM(MID(SUBSTITUTE($L67,",",REPT(" ",LEN($L67))),2 *LEN($L67)+1,LEN($L67))))) +  VALUE(IF(TRIM(MID(SUBSTITUTE($L67,",",REPT(" ",LEN($L67))), 3 *LEN($L67)+1,LEN($L67))) = "", "0", TRIM(MID(SUBSTITUTE($L67,",",REPT(" ",LEN($L67))),3 *LEN($L67)+1,LEN($L67))))) +  VALUE(IF(TRIM(MID(SUBSTITUTE($L67,",",REPT(" ",LEN($L67))), 4 *LEN($L67)+1,LEN($L67))) = "", "0", TRIM(MID(SUBSTITUTE($L67,",",REPT(" ",LEN($L67))),4 *LEN($L67)+1,LEN($L67))))) +  VALUE(IF(TRIM(MID(SUBSTITUTE($L67,",",REPT(" ",LEN($L67))), 5 *LEN($L67)+1,LEN($L67))) = "", "0", TRIM(MID(SUBSTITUTE($L67,",",REPT(" ",LEN($L67))),5 *LEN($L67)+1,LEN($L67))))) +  VALUE(IF(TRIM(MID(SUBSTITUTE($L67,",",REPT(" ",LEN($L67))), 6 *LEN($L67)+1,LEN($L67))) = "", "0", TRIM(MID(SUBSTITUTE($L67,",",REPT(" ",LEN($L67))),6 *LEN($L67)+1,LEN($L67))))) +  VALUE(IF(TRIM(MID(SUBSTITUTE($L67,",",REPT(" ",LEN($L67))), 7 *LEN($L67)+1,LEN($L67))) = "", "0", TRIM(MID(SUBSTITUTE($L67,",",REPT(" ",LEN($L67))),7 *LEN($L67)+1,LEN($L67))))) +  VALUE(IF(TRIM(MID(SUBSTITUTE($L67,",",REPT(" ",LEN($L67))), 8 *LEN($L67)+1,LEN($L67))) = "", "0", TRIM(MID(SUBSTITUTE($L67,",",REPT(" ",LEN($L67))),8 *LEN($L67)+1,LEN($L67))))) +  VALUE(IF(TRIM(MID(SUBSTITUTE($L67,",",REPT(" ",LEN($L67))), 9 *LEN($L67)+1,LEN($L67))) = "", "0", TRIM(MID(SUBSTITUTE($L67,",",REPT(" ",LEN($L67))),9 *LEN($L67)+1,LEN($L67))))) +  VALUE(IF(TRIM(MID(SUBSTITUTE($L67,",",REPT(" ",LEN($L67))), 10 *LEN($L67)+1,LEN($L67))) = "", "0", TRIM(MID(SUBSTITUTE($L67,",",REPT(" ",LEN($L67))),10 *LEN($L67)+1,LEN($L67)))))</f>
        <v>0</v>
      </c>
      <c r="V67" s="0" t="n">
        <f aca="false">IF(U67 = "", "", U67/T67)</f>
        <v>0</v>
      </c>
      <c r="W67" s="0" t="str">
        <f aca="true">IF(N67="", "", MAX(ROUND(-(INDIRECT("R" &amp; ROW() - 1) - R67)/$C$2, 0), 1) * $C$2)</f>
        <v/>
      </c>
    </row>
    <row r="68" customFormat="false" ht="14.5" hidden="false" customHeight="false" outlineLevel="0" collapsed="false">
      <c r="J68" s="10" t="str">
        <f aca="true">IF(L68="", IF(N68="","",W68+(INDIRECT("R" &amp; ROW() - 1) - R68)),IF(N68="", "", INDIRECT("R" &amp; ROW() - 1) - R68))</f>
        <v/>
      </c>
      <c r="M68" s="11" t="str">
        <f aca="false">IF(L68="", IF(W68=0, "", W68), IF(U68 = "", "", IF(U68/T68 = 0, "", U68/T68)))</f>
        <v/>
      </c>
      <c r="O68" s="0" t="n">
        <f aca="false">IF(N68 = "-", -V68,I68)</f>
        <v>0</v>
      </c>
      <c r="P68" s="0" t="n">
        <f aca="true">IF(N68 = "-", SUM(INDIRECT(ADDRESS(2,COLUMN(O68)) &amp; ":" &amp; ADDRESS(ROW(),COLUMN(O68)))), 0)</f>
        <v>0</v>
      </c>
      <c r="Q68" s="0" t="n">
        <f aca="false">IF(N68="-",1,0)</f>
        <v>0</v>
      </c>
      <c r="R68" s="0" t="n">
        <f aca="true">IF(P68 = 0, INDIRECT("R" &amp; ROW() - 1), P68)</f>
        <v>0</v>
      </c>
      <c r="S68" s="0" t="str">
        <f aca="false">IF(H68="","",VLOOKUP(H68,'Вода SKU'!$A$1:$B$150,2,0))</f>
        <v/>
      </c>
      <c r="T68" s="0" t="n">
        <f aca="false">IF($C$2 = "", 1, 8000/$C$2)</f>
        <v>1</v>
      </c>
      <c r="U68" s="0" t="n">
        <f aca="false"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 s="0" t="n">
        <f aca="false">IF(U68 = "", "", U68/T68)</f>
        <v>0</v>
      </c>
      <c r="W68" s="0" t="str">
        <f aca="true">IF(N68="", "", MAX(ROUND(-(INDIRECT("R" &amp; ROW() - 1) - R68)/$C$2, 0), 1) * $C$2)</f>
        <v/>
      </c>
    </row>
    <row r="69" customFormat="false" ht="14.5" hidden="false" customHeight="false" outlineLevel="0" collapsed="false">
      <c r="J69" s="10" t="str">
        <f aca="true">IF(L69="", IF(N69="","",W69+(INDIRECT("R" &amp; ROW() - 1) - R69)),IF(N69="", "", INDIRECT("R" &amp; ROW() - 1) - R69))</f>
        <v/>
      </c>
      <c r="M69" s="11" t="str">
        <f aca="false">IF(L69="", IF(W69=0, "", W69), IF(U69 = "", "", IF(U69/T69 = 0, "", U69/T69)))</f>
        <v/>
      </c>
      <c r="O69" s="0" t="n">
        <f aca="false">IF(N69 = "-", -V69,I69)</f>
        <v>0</v>
      </c>
      <c r="P69" s="0" t="n">
        <f aca="true">IF(N69 = "-", SUM(INDIRECT(ADDRESS(2,COLUMN(O69)) &amp; ":" &amp; ADDRESS(ROW(),COLUMN(O69)))), 0)</f>
        <v>0</v>
      </c>
      <c r="Q69" s="0" t="n">
        <f aca="false">IF(N69="-",1,0)</f>
        <v>0</v>
      </c>
      <c r="R69" s="0" t="n">
        <f aca="true">IF(P69 = 0, INDIRECT("R" &amp; ROW() - 1), P69)</f>
        <v>0</v>
      </c>
      <c r="S69" s="0" t="str">
        <f aca="false">IF(H69="","",VLOOKUP(H69,'Вода SKU'!$A$1:$B$150,2,0))</f>
        <v/>
      </c>
      <c r="T69" s="0" t="n">
        <f aca="false">IF($C$2 = "", 1, 8000/$C$2)</f>
        <v>1</v>
      </c>
      <c r="U69" s="0" t="n">
        <f aca="false">VALUE(IF(TRIM(MID(SUBSTITUTE($L69,",",REPT(" ",LEN($L69))), 0 *LEN($L69)+1,LEN($L69))) = "", "0", TRIM(MID(SUBSTITUTE($L69,",",REPT(" ",LEN($L69))),0 *LEN($L69)+1,LEN($L69))))) +   VALUE(IF(TRIM(MID(SUBSTITUTE($L69,",",REPT(" ",LEN($L69))), 1 *LEN($L69)+1,LEN($L69))) = "", "0", TRIM(MID(SUBSTITUTE($L69,",",REPT(" ",LEN($L69))),1 *LEN($L69)+1,LEN($L69))))) +  VALUE(IF(TRIM(MID(SUBSTITUTE($L69,",",REPT(" ",LEN($L69))), 2 *LEN($L69)+1,LEN($L69))) = "", "0", TRIM(MID(SUBSTITUTE($L69,",",REPT(" ",LEN($L69))),2 *LEN($L69)+1,LEN($L69))))) +  VALUE(IF(TRIM(MID(SUBSTITUTE($L69,",",REPT(" ",LEN($L69))), 3 *LEN($L69)+1,LEN($L69))) = "", "0", TRIM(MID(SUBSTITUTE($L69,",",REPT(" ",LEN($L69))),3 *LEN($L69)+1,LEN($L69))))) +  VALUE(IF(TRIM(MID(SUBSTITUTE($L69,",",REPT(" ",LEN($L69))), 4 *LEN($L69)+1,LEN($L69))) = "", "0", TRIM(MID(SUBSTITUTE($L69,",",REPT(" ",LEN($L69))),4 *LEN($L69)+1,LEN($L69))))) +  VALUE(IF(TRIM(MID(SUBSTITUTE($L69,",",REPT(" ",LEN($L69))), 5 *LEN($L69)+1,LEN($L69))) = "", "0", TRIM(MID(SUBSTITUTE($L69,",",REPT(" ",LEN($L69))),5 *LEN($L69)+1,LEN($L69))))) +  VALUE(IF(TRIM(MID(SUBSTITUTE($L69,",",REPT(" ",LEN($L69))), 6 *LEN($L69)+1,LEN($L69))) = "", "0", TRIM(MID(SUBSTITUTE($L69,",",REPT(" ",LEN($L69))),6 *LEN($L69)+1,LEN($L69))))) +  VALUE(IF(TRIM(MID(SUBSTITUTE($L69,",",REPT(" ",LEN($L69))), 7 *LEN($L69)+1,LEN($L69))) = "", "0", TRIM(MID(SUBSTITUTE($L69,",",REPT(" ",LEN($L69))),7 *LEN($L69)+1,LEN($L69))))) +  VALUE(IF(TRIM(MID(SUBSTITUTE($L69,",",REPT(" ",LEN($L69))), 8 *LEN($L69)+1,LEN($L69))) = "", "0", TRIM(MID(SUBSTITUTE($L69,",",REPT(" ",LEN($L69))),8 *LEN($L69)+1,LEN($L69))))) +  VALUE(IF(TRIM(MID(SUBSTITUTE($L69,",",REPT(" ",LEN($L69))), 9 *LEN($L69)+1,LEN($L69))) = "", "0", TRIM(MID(SUBSTITUTE($L69,",",REPT(" ",LEN($L69))),9 *LEN($L69)+1,LEN($L69))))) +  VALUE(IF(TRIM(MID(SUBSTITUTE($L69,",",REPT(" ",LEN($L69))), 10 *LEN($L69)+1,LEN($L69))) = "", "0", TRIM(MID(SUBSTITUTE($L69,",",REPT(" ",LEN($L69))),10 *LEN($L69)+1,LEN($L69)))))</f>
        <v>0</v>
      </c>
      <c r="V69" s="0" t="n">
        <f aca="false">IF(U69 = "", "", U69/T69)</f>
        <v>0</v>
      </c>
      <c r="W69" s="0" t="str">
        <f aca="true">IF(N69="", "", MAX(ROUND(-(INDIRECT("R" &amp; ROW() - 1) - R69)/$C$2, 0), 1) * $C$2)</f>
        <v/>
      </c>
    </row>
    <row r="70" customFormat="false" ht="14.5" hidden="false" customHeight="false" outlineLevel="0" collapsed="false">
      <c r="J70" s="10" t="str">
        <f aca="true">IF(L70="", IF(N70="","",W70+(INDIRECT("R" &amp; ROW() - 1) - R70)),IF(N70="", "", INDIRECT("R" &amp; ROW() - 1) - R70))</f>
        <v/>
      </c>
      <c r="M70" s="11" t="str">
        <f aca="false">IF(L70="", IF(W70=0, "", W70), IF(U70 = "", "", IF(U70/T70 = 0, "", U70/T70)))</f>
        <v/>
      </c>
      <c r="O70" s="0" t="n">
        <f aca="false">IF(N70 = "-", -V70,I70)</f>
        <v>0</v>
      </c>
      <c r="P70" s="0" t="n">
        <f aca="true">IF(N70 = "-", SUM(INDIRECT(ADDRESS(2,COLUMN(O70)) &amp; ":" &amp; ADDRESS(ROW(),COLUMN(O70)))), 0)</f>
        <v>0</v>
      </c>
      <c r="Q70" s="0" t="n">
        <f aca="false">IF(N70="-",1,0)</f>
        <v>0</v>
      </c>
      <c r="R70" s="0" t="n">
        <f aca="true">IF(P70 = 0, INDIRECT("R" &amp; ROW() - 1), P70)</f>
        <v>0</v>
      </c>
      <c r="S70" s="0" t="str">
        <f aca="false">IF(H70="","",VLOOKUP(H70,'Вода SKU'!$A$1:$B$150,2,0))</f>
        <v/>
      </c>
      <c r="T70" s="0" t="n">
        <f aca="false">IF($C$2 = "", 1, 8000/$C$2)</f>
        <v>1</v>
      </c>
      <c r="U70" s="0" t="n">
        <f aca="false">VALUE(IF(TRIM(MID(SUBSTITUTE($L70,",",REPT(" ",LEN($L70))), 0 *LEN($L70)+1,LEN($L70))) = "", "0", TRIM(MID(SUBSTITUTE($L70,",",REPT(" ",LEN($L70))),0 *LEN($L70)+1,LEN($L70))))) +   VALUE(IF(TRIM(MID(SUBSTITUTE($L70,",",REPT(" ",LEN($L70))), 1 *LEN($L70)+1,LEN($L70))) = "", "0", TRIM(MID(SUBSTITUTE($L70,",",REPT(" ",LEN($L70))),1 *LEN($L70)+1,LEN($L70))))) +  VALUE(IF(TRIM(MID(SUBSTITUTE($L70,",",REPT(" ",LEN($L70))), 2 *LEN($L70)+1,LEN($L70))) = "", "0", TRIM(MID(SUBSTITUTE($L70,",",REPT(" ",LEN($L70))),2 *LEN($L70)+1,LEN($L70))))) +  VALUE(IF(TRIM(MID(SUBSTITUTE($L70,",",REPT(" ",LEN($L70))), 3 *LEN($L70)+1,LEN($L70))) = "", "0", TRIM(MID(SUBSTITUTE($L70,",",REPT(" ",LEN($L70))),3 *LEN($L70)+1,LEN($L70))))) +  VALUE(IF(TRIM(MID(SUBSTITUTE($L70,",",REPT(" ",LEN($L70))), 4 *LEN($L70)+1,LEN($L70))) = "", "0", TRIM(MID(SUBSTITUTE($L70,",",REPT(" ",LEN($L70))),4 *LEN($L70)+1,LEN($L70))))) +  VALUE(IF(TRIM(MID(SUBSTITUTE($L70,",",REPT(" ",LEN($L70))), 5 *LEN($L70)+1,LEN($L70))) = "", "0", TRIM(MID(SUBSTITUTE($L70,",",REPT(" ",LEN($L70))),5 *LEN($L70)+1,LEN($L70))))) +  VALUE(IF(TRIM(MID(SUBSTITUTE($L70,",",REPT(" ",LEN($L70))), 6 *LEN($L70)+1,LEN($L70))) = "", "0", TRIM(MID(SUBSTITUTE($L70,",",REPT(" ",LEN($L70))),6 *LEN($L70)+1,LEN($L70))))) +  VALUE(IF(TRIM(MID(SUBSTITUTE($L70,",",REPT(" ",LEN($L70))), 7 *LEN($L70)+1,LEN($L70))) = "", "0", TRIM(MID(SUBSTITUTE($L70,",",REPT(" ",LEN($L70))),7 *LEN($L70)+1,LEN($L70))))) +  VALUE(IF(TRIM(MID(SUBSTITUTE($L70,",",REPT(" ",LEN($L70))), 8 *LEN($L70)+1,LEN($L70))) = "", "0", TRIM(MID(SUBSTITUTE($L70,",",REPT(" ",LEN($L70))),8 *LEN($L70)+1,LEN($L70))))) +  VALUE(IF(TRIM(MID(SUBSTITUTE($L70,",",REPT(" ",LEN($L70))), 9 *LEN($L70)+1,LEN($L70))) = "", "0", TRIM(MID(SUBSTITUTE($L70,",",REPT(" ",LEN($L70))),9 *LEN($L70)+1,LEN($L70))))) +  VALUE(IF(TRIM(MID(SUBSTITUTE($L70,",",REPT(" ",LEN($L70))), 10 *LEN($L70)+1,LEN($L70))) = "", "0", TRIM(MID(SUBSTITUTE($L70,",",REPT(" ",LEN($L70))),10 *LEN($L70)+1,LEN($L70)))))</f>
        <v>0</v>
      </c>
      <c r="V70" s="0" t="n">
        <f aca="false">IF(U70 = "", "", U70/T70)</f>
        <v>0</v>
      </c>
      <c r="W70" s="0" t="str">
        <f aca="true">IF(N70="", "", MAX(ROUND(-(INDIRECT("R" &amp; ROW() - 1) - R70)/$C$2, 0), 1) * $C$2)</f>
        <v/>
      </c>
    </row>
    <row r="71" customFormat="false" ht="14.5" hidden="false" customHeight="false" outlineLevel="0" collapsed="false">
      <c r="J71" s="10" t="str">
        <f aca="true">IF(L71="", IF(N71="","",W71+(INDIRECT("R" &amp; ROW() - 1) - R71)),IF(N71="", "", INDIRECT("R" &amp; ROW() - 1) - R71))</f>
        <v/>
      </c>
      <c r="M71" s="11" t="str">
        <f aca="false">IF(L71="", IF(W71=0, "", W71), IF(U71 = "", "", IF(U71/T71 = 0, "", U71/T71)))</f>
        <v/>
      </c>
      <c r="O71" s="0" t="n">
        <f aca="false">IF(N71 = "-", -V71,I71)</f>
        <v>0</v>
      </c>
      <c r="P71" s="0" t="n">
        <f aca="true">IF(N71 = "-", SUM(INDIRECT(ADDRESS(2,COLUMN(O71)) &amp; ":" &amp; ADDRESS(ROW(),COLUMN(O71)))), 0)</f>
        <v>0</v>
      </c>
      <c r="Q71" s="0" t="n">
        <f aca="false">IF(N71="-",1,0)</f>
        <v>0</v>
      </c>
      <c r="R71" s="0" t="n">
        <f aca="true">IF(P71 = 0, INDIRECT("R" &amp; ROW() - 1), P71)</f>
        <v>0</v>
      </c>
      <c r="S71" s="0" t="str">
        <f aca="false">IF(H71="","",VLOOKUP(H71,'Вода SKU'!$A$1:$B$150,2,0))</f>
        <v/>
      </c>
      <c r="T71" s="0" t="n">
        <f aca="false">IF($C$2 = "", 1, 8000/$C$2)</f>
        <v>1</v>
      </c>
      <c r="U71" s="0" t="n">
        <f aca="false">VALUE(IF(TRIM(MID(SUBSTITUTE($L71,",",REPT(" ",LEN($L71))), 0 *LEN($L71)+1,LEN($L71))) = "", "0", TRIM(MID(SUBSTITUTE($L71,",",REPT(" ",LEN($L71))),0 *LEN($L71)+1,LEN($L71))))) +   VALUE(IF(TRIM(MID(SUBSTITUTE($L71,",",REPT(" ",LEN($L71))), 1 *LEN($L71)+1,LEN($L71))) = "", "0", TRIM(MID(SUBSTITUTE($L71,",",REPT(" ",LEN($L71))),1 *LEN($L71)+1,LEN($L71))))) +  VALUE(IF(TRIM(MID(SUBSTITUTE($L71,",",REPT(" ",LEN($L71))), 2 *LEN($L71)+1,LEN($L71))) = "", "0", TRIM(MID(SUBSTITUTE($L71,",",REPT(" ",LEN($L71))),2 *LEN($L71)+1,LEN($L71))))) +  VALUE(IF(TRIM(MID(SUBSTITUTE($L71,",",REPT(" ",LEN($L71))), 3 *LEN($L71)+1,LEN($L71))) = "", "0", TRIM(MID(SUBSTITUTE($L71,",",REPT(" ",LEN($L71))),3 *LEN($L71)+1,LEN($L71))))) +  VALUE(IF(TRIM(MID(SUBSTITUTE($L71,",",REPT(" ",LEN($L71))), 4 *LEN($L71)+1,LEN($L71))) = "", "0", TRIM(MID(SUBSTITUTE($L71,",",REPT(" ",LEN($L71))),4 *LEN($L71)+1,LEN($L71))))) +  VALUE(IF(TRIM(MID(SUBSTITUTE($L71,",",REPT(" ",LEN($L71))), 5 *LEN($L71)+1,LEN($L71))) = "", "0", TRIM(MID(SUBSTITUTE($L71,",",REPT(" ",LEN($L71))),5 *LEN($L71)+1,LEN($L71))))) +  VALUE(IF(TRIM(MID(SUBSTITUTE($L71,",",REPT(" ",LEN($L71))), 6 *LEN($L71)+1,LEN($L71))) = "", "0", TRIM(MID(SUBSTITUTE($L71,",",REPT(" ",LEN($L71))),6 *LEN($L71)+1,LEN($L71))))) +  VALUE(IF(TRIM(MID(SUBSTITUTE($L71,",",REPT(" ",LEN($L71))), 7 *LEN($L71)+1,LEN($L71))) = "", "0", TRIM(MID(SUBSTITUTE($L71,",",REPT(" ",LEN($L71))),7 *LEN($L71)+1,LEN($L71))))) +  VALUE(IF(TRIM(MID(SUBSTITUTE($L71,",",REPT(" ",LEN($L71))), 8 *LEN($L71)+1,LEN($L71))) = "", "0", TRIM(MID(SUBSTITUTE($L71,",",REPT(" ",LEN($L71))),8 *LEN($L71)+1,LEN($L71))))) +  VALUE(IF(TRIM(MID(SUBSTITUTE($L71,",",REPT(" ",LEN($L71))), 9 *LEN($L71)+1,LEN($L71))) = "", "0", TRIM(MID(SUBSTITUTE($L71,",",REPT(" ",LEN($L71))),9 *LEN($L71)+1,LEN($L71))))) +  VALUE(IF(TRIM(MID(SUBSTITUTE($L71,",",REPT(" ",LEN($L71))), 10 *LEN($L71)+1,LEN($L71))) = "", "0", TRIM(MID(SUBSTITUTE($L71,",",REPT(" ",LEN($L71))),10 *LEN($L71)+1,LEN($L71)))))</f>
        <v>0</v>
      </c>
      <c r="V71" s="0" t="n">
        <f aca="false">IF(U71 = "", "", U71/T71)</f>
        <v>0</v>
      </c>
      <c r="W71" s="0" t="str">
        <f aca="true">IF(N71="", "", MAX(ROUND(-(INDIRECT("R" &amp; ROW() - 1) - R71)/$C$2, 0), 1) * $C$2)</f>
        <v/>
      </c>
    </row>
    <row r="72" customFormat="false" ht="14.5" hidden="false" customHeight="false" outlineLevel="0" collapsed="false">
      <c r="J72" s="10" t="str">
        <f aca="true">IF(L72="", IF(N72="","",W72+(INDIRECT("R" &amp; ROW() - 1) - R72)),IF(N72="", "", INDIRECT("R" &amp; ROW() - 1) - R72))</f>
        <v/>
      </c>
      <c r="M72" s="11" t="str">
        <f aca="false">IF(L72="", IF(W72=0, "", W72), IF(U72 = "", "", IF(U72/T72 = 0, "", U72/T72)))</f>
        <v/>
      </c>
      <c r="O72" s="0" t="n">
        <f aca="false">IF(N72 = "-", -V72,I72)</f>
        <v>0</v>
      </c>
      <c r="P72" s="0" t="n">
        <f aca="true">IF(N72 = "-", SUM(INDIRECT(ADDRESS(2,COLUMN(O72)) &amp; ":" &amp; ADDRESS(ROW(),COLUMN(O72)))), 0)</f>
        <v>0</v>
      </c>
      <c r="Q72" s="0" t="n">
        <f aca="false">IF(N72="-",1,0)</f>
        <v>0</v>
      </c>
      <c r="R72" s="0" t="n">
        <f aca="true">IF(P72 = 0, INDIRECT("R" &amp; ROW() - 1), P72)</f>
        <v>0</v>
      </c>
      <c r="S72" s="0" t="str">
        <f aca="false">IF(H72="","",VLOOKUP(H72,'Вода SKU'!$A$1:$B$150,2,0))</f>
        <v/>
      </c>
      <c r="T72" s="0" t="n">
        <f aca="false">IF($C$2 = "", 1, 8000/$C$2)</f>
        <v>1</v>
      </c>
      <c r="U72" s="0" t="n">
        <f aca="false">VALUE(IF(TRIM(MID(SUBSTITUTE($L72,",",REPT(" ",LEN($L72))), 0 *LEN($L72)+1,LEN($L72))) = "", "0", TRIM(MID(SUBSTITUTE($L72,",",REPT(" ",LEN($L72))),0 *LEN($L72)+1,LEN($L72))))) +   VALUE(IF(TRIM(MID(SUBSTITUTE($L72,",",REPT(" ",LEN($L72))), 1 *LEN($L72)+1,LEN($L72))) = "", "0", TRIM(MID(SUBSTITUTE($L72,",",REPT(" ",LEN($L72))),1 *LEN($L72)+1,LEN($L72))))) +  VALUE(IF(TRIM(MID(SUBSTITUTE($L72,",",REPT(" ",LEN($L72))), 2 *LEN($L72)+1,LEN($L72))) = "", "0", TRIM(MID(SUBSTITUTE($L72,",",REPT(" ",LEN($L72))),2 *LEN($L72)+1,LEN($L72))))) +  VALUE(IF(TRIM(MID(SUBSTITUTE($L72,",",REPT(" ",LEN($L72))), 3 *LEN($L72)+1,LEN($L72))) = "", "0", TRIM(MID(SUBSTITUTE($L72,",",REPT(" ",LEN($L72))),3 *LEN($L72)+1,LEN($L72))))) +  VALUE(IF(TRIM(MID(SUBSTITUTE($L72,",",REPT(" ",LEN($L72))), 4 *LEN($L72)+1,LEN($L72))) = "", "0", TRIM(MID(SUBSTITUTE($L72,",",REPT(" ",LEN($L72))),4 *LEN($L72)+1,LEN($L72))))) +  VALUE(IF(TRIM(MID(SUBSTITUTE($L72,",",REPT(" ",LEN($L72))), 5 *LEN($L72)+1,LEN($L72))) = "", "0", TRIM(MID(SUBSTITUTE($L72,",",REPT(" ",LEN($L72))),5 *LEN($L72)+1,LEN($L72))))) +  VALUE(IF(TRIM(MID(SUBSTITUTE($L72,",",REPT(" ",LEN($L72))), 6 *LEN($L72)+1,LEN($L72))) = "", "0", TRIM(MID(SUBSTITUTE($L72,",",REPT(" ",LEN($L72))),6 *LEN($L72)+1,LEN($L72))))) +  VALUE(IF(TRIM(MID(SUBSTITUTE($L72,",",REPT(" ",LEN($L72))), 7 *LEN($L72)+1,LEN($L72))) = "", "0", TRIM(MID(SUBSTITUTE($L72,",",REPT(" ",LEN($L72))),7 *LEN($L72)+1,LEN($L72))))) +  VALUE(IF(TRIM(MID(SUBSTITUTE($L72,",",REPT(" ",LEN($L72))), 8 *LEN($L72)+1,LEN($L72))) = "", "0", TRIM(MID(SUBSTITUTE($L72,",",REPT(" ",LEN($L72))),8 *LEN($L72)+1,LEN($L72))))) +  VALUE(IF(TRIM(MID(SUBSTITUTE($L72,",",REPT(" ",LEN($L72))), 9 *LEN($L72)+1,LEN($L72))) = "", "0", TRIM(MID(SUBSTITUTE($L72,",",REPT(" ",LEN($L72))),9 *LEN($L72)+1,LEN($L72))))) +  VALUE(IF(TRIM(MID(SUBSTITUTE($L72,",",REPT(" ",LEN($L72))), 10 *LEN($L72)+1,LEN($L72))) = "", "0", TRIM(MID(SUBSTITUTE($L72,",",REPT(" ",LEN($L72))),10 *LEN($L72)+1,LEN($L72)))))</f>
        <v>0</v>
      </c>
      <c r="V72" s="0" t="n">
        <f aca="false">IF(U72 = "", "", U72/T72)</f>
        <v>0</v>
      </c>
      <c r="W72" s="0" t="str">
        <f aca="true">IF(N72="", "", MAX(ROUND(-(INDIRECT("R" &amp; ROW() - 1) - R72)/$C$2, 0), 1) * $C$2)</f>
        <v/>
      </c>
    </row>
    <row r="73" customFormat="false" ht="14.5" hidden="false" customHeight="false" outlineLevel="0" collapsed="false">
      <c r="J73" s="10" t="str">
        <f aca="true">IF(L73="", IF(N73="","",W73+(INDIRECT("R" &amp; ROW() - 1) - R73)),IF(N73="", "", INDIRECT("R" &amp; ROW() - 1) - R73))</f>
        <v/>
      </c>
      <c r="M73" s="11" t="str">
        <f aca="false">IF(L73="", IF(W73=0, "", W73), IF(U73 = "", "", IF(U73/T73 = 0, "", U73/T73)))</f>
        <v/>
      </c>
      <c r="O73" s="0" t="n">
        <f aca="false">IF(N73 = "-", -V73,I73)</f>
        <v>0</v>
      </c>
      <c r="P73" s="0" t="n">
        <f aca="true">IF(N73 = "-", SUM(INDIRECT(ADDRESS(2,COLUMN(O73)) &amp; ":" &amp; ADDRESS(ROW(),COLUMN(O73)))), 0)</f>
        <v>0</v>
      </c>
      <c r="Q73" s="0" t="n">
        <f aca="false">IF(N73="-",1,0)</f>
        <v>0</v>
      </c>
      <c r="R73" s="0" t="n">
        <f aca="true">IF(P73 = 0, INDIRECT("R" &amp; ROW() - 1), P73)</f>
        <v>0</v>
      </c>
      <c r="S73" s="0" t="str">
        <f aca="false">IF(H73="","",VLOOKUP(H73,'Вода SKU'!$A$1:$B$150,2,0))</f>
        <v/>
      </c>
      <c r="T73" s="0" t="n">
        <f aca="false">IF($C$2 = "", 1, 8000/$C$2)</f>
        <v>1</v>
      </c>
      <c r="U73" s="0" t="n">
        <f aca="false">VALUE(IF(TRIM(MID(SUBSTITUTE($L73,",",REPT(" ",LEN($L73))), 0 *LEN($L73)+1,LEN($L73))) = "", "0", TRIM(MID(SUBSTITUTE($L73,",",REPT(" ",LEN($L73))),0 *LEN($L73)+1,LEN($L73))))) +   VALUE(IF(TRIM(MID(SUBSTITUTE($L73,",",REPT(" ",LEN($L73))), 1 *LEN($L73)+1,LEN($L73))) = "", "0", TRIM(MID(SUBSTITUTE($L73,",",REPT(" ",LEN($L73))),1 *LEN($L73)+1,LEN($L73))))) +  VALUE(IF(TRIM(MID(SUBSTITUTE($L73,",",REPT(" ",LEN($L73))), 2 *LEN($L73)+1,LEN($L73))) = "", "0", TRIM(MID(SUBSTITUTE($L73,",",REPT(" ",LEN($L73))),2 *LEN($L73)+1,LEN($L73))))) +  VALUE(IF(TRIM(MID(SUBSTITUTE($L73,",",REPT(" ",LEN($L73))), 3 *LEN($L73)+1,LEN($L73))) = "", "0", TRIM(MID(SUBSTITUTE($L73,",",REPT(" ",LEN($L73))),3 *LEN($L73)+1,LEN($L73))))) +  VALUE(IF(TRIM(MID(SUBSTITUTE($L73,",",REPT(" ",LEN($L73))), 4 *LEN($L73)+1,LEN($L73))) = "", "0", TRIM(MID(SUBSTITUTE($L73,",",REPT(" ",LEN($L73))),4 *LEN($L73)+1,LEN($L73))))) +  VALUE(IF(TRIM(MID(SUBSTITUTE($L73,",",REPT(" ",LEN($L73))), 5 *LEN($L73)+1,LEN($L73))) = "", "0", TRIM(MID(SUBSTITUTE($L73,",",REPT(" ",LEN($L73))),5 *LEN($L73)+1,LEN($L73))))) +  VALUE(IF(TRIM(MID(SUBSTITUTE($L73,",",REPT(" ",LEN($L73))), 6 *LEN($L73)+1,LEN($L73))) = "", "0", TRIM(MID(SUBSTITUTE($L73,",",REPT(" ",LEN($L73))),6 *LEN($L73)+1,LEN($L73))))) +  VALUE(IF(TRIM(MID(SUBSTITUTE($L73,",",REPT(" ",LEN($L73))), 7 *LEN($L73)+1,LEN($L73))) = "", "0", TRIM(MID(SUBSTITUTE($L73,",",REPT(" ",LEN($L73))),7 *LEN($L73)+1,LEN($L73))))) +  VALUE(IF(TRIM(MID(SUBSTITUTE($L73,",",REPT(" ",LEN($L73))), 8 *LEN($L73)+1,LEN($L73))) = "", "0", TRIM(MID(SUBSTITUTE($L73,",",REPT(" ",LEN($L73))),8 *LEN($L73)+1,LEN($L73))))) +  VALUE(IF(TRIM(MID(SUBSTITUTE($L73,",",REPT(" ",LEN($L73))), 9 *LEN($L73)+1,LEN($L73))) = "", "0", TRIM(MID(SUBSTITUTE($L73,",",REPT(" ",LEN($L73))),9 *LEN($L73)+1,LEN($L73))))) +  VALUE(IF(TRIM(MID(SUBSTITUTE($L73,",",REPT(" ",LEN($L73))), 10 *LEN($L73)+1,LEN($L73))) = "", "0", TRIM(MID(SUBSTITUTE($L73,",",REPT(" ",LEN($L73))),10 *LEN($L73)+1,LEN($L73)))))</f>
        <v>0</v>
      </c>
      <c r="V73" s="0" t="n">
        <f aca="false">IF(U73 = "", "", U73/T73)</f>
        <v>0</v>
      </c>
      <c r="W73" s="0" t="str">
        <f aca="true">IF(N73="", "", MAX(ROUND(-(INDIRECT("R" &amp; ROW() - 1) - R73)/$C$2, 0), 1) * $C$2)</f>
        <v/>
      </c>
    </row>
    <row r="74" customFormat="false" ht="14.5" hidden="false" customHeight="false" outlineLevel="0" collapsed="false">
      <c r="J74" s="10" t="str">
        <f aca="true">IF(L74="", IF(N74="","",W74+(INDIRECT("R" &amp; ROW() - 1) - R74)),IF(N74="", "", INDIRECT("R" &amp; ROW() - 1) - R74))</f>
        <v/>
      </c>
      <c r="M74" s="11" t="str">
        <f aca="false">IF(L74="", IF(W74=0, "", W74), IF(U74 = "", "", IF(U74/T74 = 0, "", U74/T74)))</f>
        <v/>
      </c>
      <c r="O74" s="0" t="n">
        <f aca="false">IF(N74 = "-", -V74,I74)</f>
        <v>0</v>
      </c>
      <c r="P74" s="0" t="n">
        <f aca="true">IF(N74="-",SUM(INDIRECT(ADDRESS(2,COLUMN(O74))&amp;":"&amp;ADDRESS(ROW(),COLUMN(O74)))),0)</f>
        <v>0</v>
      </c>
      <c r="Q74" s="0" t="n">
        <f aca="false">IF(N74="-",1,0)</f>
        <v>0</v>
      </c>
      <c r="R74" s="0" t="n">
        <f aca="true">IF(P74 = 0, INDIRECT("R" &amp; ROW() - 1), P74)</f>
        <v>0</v>
      </c>
      <c r="S74" s="0" t="str">
        <f aca="false">IF(H74="","",VLOOKUP(H74,'Вода SKU'!$A$1:$B$150,2,0))</f>
        <v/>
      </c>
      <c r="T74" s="0" t="n">
        <f aca="false">IF($C$2 = "", 1, 8000/$C$2)</f>
        <v>1</v>
      </c>
      <c r="U74" s="0" t="n">
        <f aca="false">VALUE(IF(TRIM(MID(SUBSTITUTE($L74,",",REPT(" ",LEN($L74))), 0 *LEN($L74)+1,LEN($L74))) = "", "0", TRIM(MID(SUBSTITUTE($L74,",",REPT(" ",LEN($L74))),0 *LEN($L74)+1,LEN($L74))))) +   VALUE(IF(TRIM(MID(SUBSTITUTE($L74,",",REPT(" ",LEN($L74))), 1 *LEN($L74)+1,LEN($L74))) = "", "0", TRIM(MID(SUBSTITUTE($L74,",",REPT(" ",LEN($L74))),1 *LEN($L74)+1,LEN($L74))))) +  VALUE(IF(TRIM(MID(SUBSTITUTE($L74,",",REPT(" ",LEN($L74))), 2 *LEN($L74)+1,LEN($L74))) = "", "0", TRIM(MID(SUBSTITUTE($L74,",",REPT(" ",LEN($L74))),2 *LEN($L74)+1,LEN($L74))))) +  VALUE(IF(TRIM(MID(SUBSTITUTE($L74,",",REPT(" ",LEN($L74))), 3 *LEN($L74)+1,LEN($L74))) = "", "0", TRIM(MID(SUBSTITUTE($L74,",",REPT(" ",LEN($L74))),3 *LEN($L74)+1,LEN($L74))))) +  VALUE(IF(TRIM(MID(SUBSTITUTE($L74,",",REPT(" ",LEN($L74))), 4 *LEN($L74)+1,LEN($L74))) = "", "0", TRIM(MID(SUBSTITUTE($L74,",",REPT(" ",LEN($L74))),4 *LEN($L74)+1,LEN($L74))))) +  VALUE(IF(TRIM(MID(SUBSTITUTE($L74,",",REPT(" ",LEN($L74))), 5 *LEN($L74)+1,LEN($L74))) = "", "0", TRIM(MID(SUBSTITUTE($L74,",",REPT(" ",LEN($L74))),5 *LEN($L74)+1,LEN($L74))))) +  VALUE(IF(TRIM(MID(SUBSTITUTE($L74,",",REPT(" ",LEN($L74))), 6 *LEN($L74)+1,LEN($L74))) = "", "0", TRIM(MID(SUBSTITUTE($L74,",",REPT(" ",LEN($L74))),6 *LEN($L74)+1,LEN($L74))))) +  VALUE(IF(TRIM(MID(SUBSTITUTE($L74,",",REPT(" ",LEN($L74))), 7 *LEN($L74)+1,LEN($L74))) = "", "0", TRIM(MID(SUBSTITUTE($L74,",",REPT(" ",LEN($L74))),7 *LEN($L74)+1,LEN($L74))))) +  VALUE(IF(TRIM(MID(SUBSTITUTE($L74,",",REPT(" ",LEN($L74))), 8 *LEN($L74)+1,LEN($L74))) = "", "0", TRIM(MID(SUBSTITUTE($L74,",",REPT(" ",LEN($L74))),8 *LEN($L74)+1,LEN($L74))))) +  VALUE(IF(TRIM(MID(SUBSTITUTE($L74,",",REPT(" ",LEN($L74))), 9 *LEN($L74)+1,LEN($L74))) = "", "0", TRIM(MID(SUBSTITUTE($L74,",",REPT(" ",LEN($L74))),9 *LEN($L74)+1,LEN($L74))))) +  VALUE(IF(TRIM(MID(SUBSTITUTE($L74,",",REPT(" ",LEN($L74))), 10 *LEN($L74)+1,LEN($L74))) = "", "0", TRIM(MID(SUBSTITUTE($L74,",",REPT(" ",LEN($L74))),10 *LEN($L74)+1,LEN($L74)))))</f>
        <v>0</v>
      </c>
      <c r="V74" s="0" t="n">
        <f aca="false">IF(U74 = "", "", U74/T74)</f>
        <v>0</v>
      </c>
      <c r="W74" s="0" t="str">
        <f aca="true">IF(N74="", "", MAX(ROUND(-(INDIRECT("R" &amp; ROW() - 1) - R74)/$C$2, 0), 1) * $C$2)</f>
        <v/>
      </c>
    </row>
    <row r="75" customFormat="false" ht="14.5" hidden="false" customHeight="false" outlineLevel="0" collapsed="false">
      <c r="J75" s="10" t="str">
        <f aca="true">IF(L75="", IF(N75="","",W75+(INDIRECT("R" &amp; ROW() - 1) - R75)),IF(N75="", "", INDIRECT("R" &amp; ROW() - 1) - R75))</f>
        <v/>
      </c>
      <c r="M75" s="11" t="str">
        <f aca="false">IF(L75="", IF(W75=0, "", W75), IF(U75 = "", "", IF(U75/T75 = 0, "", U75/T75)))</f>
        <v/>
      </c>
      <c r="O75" s="0" t="n">
        <f aca="false">IF(N75 = "-", -V75,I75)</f>
        <v>0</v>
      </c>
      <c r="P75" s="0" t="n">
        <f aca="true">IF(N75="-",SUM(INDIRECT(ADDRESS(2,COLUMN(O75))&amp;":"&amp;ADDRESS(ROW(),COLUMN(O75)))),0)</f>
        <v>0</v>
      </c>
      <c r="Q75" s="0" t="n">
        <f aca="false">IF(N75="-",1,0)</f>
        <v>0</v>
      </c>
      <c r="R75" s="0" t="n">
        <f aca="true">IF(P75 = 0, INDIRECT("R" &amp; ROW() - 1), P75)</f>
        <v>0</v>
      </c>
      <c r="S75" s="0" t="str">
        <f aca="false">IF(H75="","",VLOOKUP(H75,'Вода SKU'!$A$1:$B$150,2,0))</f>
        <v/>
      </c>
      <c r="T75" s="0" t="n">
        <f aca="false">IF($C$2 = "", 1, 8000/$C$2)</f>
        <v>1</v>
      </c>
      <c r="U75" s="0" t="n">
        <f aca="false">VALUE(IF(TRIM(MID(SUBSTITUTE($L75,",",REPT(" ",LEN($L75))), 0 *LEN($L75)+1,LEN($L75))) = "", "0", TRIM(MID(SUBSTITUTE($L75,",",REPT(" ",LEN($L75))),0 *LEN($L75)+1,LEN($L75))))) +   VALUE(IF(TRIM(MID(SUBSTITUTE($L75,",",REPT(" ",LEN($L75))), 1 *LEN($L75)+1,LEN($L75))) = "", "0", TRIM(MID(SUBSTITUTE($L75,",",REPT(" ",LEN($L75))),1 *LEN($L75)+1,LEN($L75))))) +  VALUE(IF(TRIM(MID(SUBSTITUTE($L75,",",REPT(" ",LEN($L75))), 2 *LEN($L75)+1,LEN($L75))) = "", "0", TRIM(MID(SUBSTITUTE($L75,",",REPT(" ",LEN($L75))),2 *LEN($L75)+1,LEN($L75))))) +  VALUE(IF(TRIM(MID(SUBSTITUTE($L75,",",REPT(" ",LEN($L75))), 3 *LEN($L75)+1,LEN($L75))) = "", "0", TRIM(MID(SUBSTITUTE($L75,",",REPT(" ",LEN($L75))),3 *LEN($L75)+1,LEN($L75))))) +  VALUE(IF(TRIM(MID(SUBSTITUTE($L75,",",REPT(" ",LEN($L75))), 4 *LEN($L75)+1,LEN($L75))) = "", "0", TRIM(MID(SUBSTITUTE($L75,",",REPT(" ",LEN($L75))),4 *LEN($L75)+1,LEN($L75))))) +  VALUE(IF(TRIM(MID(SUBSTITUTE($L75,",",REPT(" ",LEN($L75))), 5 *LEN($L75)+1,LEN($L75))) = "", "0", TRIM(MID(SUBSTITUTE($L75,",",REPT(" ",LEN($L75))),5 *LEN($L75)+1,LEN($L75))))) +  VALUE(IF(TRIM(MID(SUBSTITUTE($L75,",",REPT(" ",LEN($L75))), 6 *LEN($L75)+1,LEN($L75))) = "", "0", TRIM(MID(SUBSTITUTE($L75,",",REPT(" ",LEN($L75))),6 *LEN($L75)+1,LEN($L75))))) +  VALUE(IF(TRIM(MID(SUBSTITUTE($L75,",",REPT(" ",LEN($L75))), 7 *LEN($L75)+1,LEN($L75))) = "", "0", TRIM(MID(SUBSTITUTE($L75,",",REPT(" ",LEN($L75))),7 *LEN($L75)+1,LEN($L75))))) +  VALUE(IF(TRIM(MID(SUBSTITUTE($L75,",",REPT(" ",LEN($L75))), 8 *LEN($L75)+1,LEN($L75))) = "", "0", TRIM(MID(SUBSTITUTE($L75,",",REPT(" ",LEN($L75))),8 *LEN($L75)+1,LEN($L75))))) +  VALUE(IF(TRIM(MID(SUBSTITUTE($L75,",",REPT(" ",LEN($L75))), 9 *LEN($L75)+1,LEN($L75))) = "", "0", TRIM(MID(SUBSTITUTE($L75,",",REPT(" ",LEN($L75))),9 *LEN($L75)+1,LEN($L75))))) +  VALUE(IF(TRIM(MID(SUBSTITUTE($L75,",",REPT(" ",LEN($L75))), 10 *LEN($L75)+1,LEN($L75))) = "", "0", TRIM(MID(SUBSTITUTE($L75,",",REPT(" ",LEN($L75))),10 *LEN($L75)+1,LEN($L75)))))</f>
        <v>0</v>
      </c>
      <c r="V75" s="0" t="n">
        <f aca="false">IF(U75 = "", "", U75/T75)</f>
        <v>0</v>
      </c>
      <c r="W75" s="0" t="str">
        <f aca="true">IF(N75="", "", MAX(ROUND(-(INDIRECT("R" &amp; ROW() - 1) - R75)/$C$2, 0), 1) * $C$2)</f>
        <v/>
      </c>
    </row>
    <row r="76" customFormat="false" ht="14.5" hidden="false" customHeight="false" outlineLevel="0" collapsed="false">
      <c r="J76" s="10" t="str">
        <f aca="true">IF(L76="", IF(N76="","",W76+(INDIRECT("R" &amp; ROW() - 1) - R76)),IF(N76="", "", INDIRECT("R" &amp; ROW() - 1) - R76))</f>
        <v/>
      </c>
      <c r="M76" s="11" t="str">
        <f aca="false">IF(L76="", IF(W76=0, "", W76), IF(U76 = "", "", IF(U76/T76 = 0, "", U76/T76)))</f>
        <v/>
      </c>
      <c r="O76" s="0" t="n">
        <f aca="false">IF(N76 = "-", -V76,I76)</f>
        <v>0</v>
      </c>
      <c r="P76" s="0" t="n">
        <f aca="true">IF(N76="-",SUM(INDIRECT(ADDRESS(2,COLUMN(O76))&amp;":"&amp;ADDRESS(ROW(),COLUMN(O76)))),0)</f>
        <v>0</v>
      </c>
      <c r="Q76" s="0" t="n">
        <f aca="false">IF(N76="-",1,0)</f>
        <v>0</v>
      </c>
      <c r="R76" s="0" t="n">
        <f aca="true">IF(P76 = 0, INDIRECT("R" &amp; ROW() - 1), P76)</f>
        <v>0</v>
      </c>
      <c r="S76" s="0" t="str">
        <f aca="false">IF(H76="","",VLOOKUP(H76,'Вода SKU'!$A$1:$B$150,2,0))</f>
        <v/>
      </c>
      <c r="T76" s="0" t="n">
        <f aca="false">IF($C$2 = "", 1, 8000/$C$2)</f>
        <v>1</v>
      </c>
      <c r="U76" s="0" t="n">
        <f aca="false">VALUE(IF(TRIM(MID(SUBSTITUTE($L76,",",REPT(" ",LEN($L76))), 0 *LEN($L76)+1,LEN($L76))) = "", "0", TRIM(MID(SUBSTITUTE($L76,",",REPT(" ",LEN($L76))),0 *LEN($L76)+1,LEN($L76))))) +   VALUE(IF(TRIM(MID(SUBSTITUTE($L76,",",REPT(" ",LEN($L76))), 1 *LEN($L76)+1,LEN($L76))) = "", "0", TRIM(MID(SUBSTITUTE($L76,",",REPT(" ",LEN($L76))),1 *LEN($L76)+1,LEN($L76))))) +  VALUE(IF(TRIM(MID(SUBSTITUTE($L76,",",REPT(" ",LEN($L76))), 2 *LEN($L76)+1,LEN($L76))) = "", "0", TRIM(MID(SUBSTITUTE($L76,",",REPT(" ",LEN($L76))),2 *LEN($L76)+1,LEN($L76))))) +  VALUE(IF(TRIM(MID(SUBSTITUTE($L76,",",REPT(" ",LEN($L76))), 3 *LEN($L76)+1,LEN($L76))) = "", "0", TRIM(MID(SUBSTITUTE($L76,",",REPT(" ",LEN($L76))),3 *LEN($L76)+1,LEN($L76))))) +  VALUE(IF(TRIM(MID(SUBSTITUTE($L76,",",REPT(" ",LEN($L76))), 4 *LEN($L76)+1,LEN($L76))) = "", "0", TRIM(MID(SUBSTITUTE($L76,",",REPT(" ",LEN($L76))),4 *LEN($L76)+1,LEN($L76))))) +  VALUE(IF(TRIM(MID(SUBSTITUTE($L76,",",REPT(" ",LEN($L76))), 5 *LEN($L76)+1,LEN($L76))) = "", "0", TRIM(MID(SUBSTITUTE($L76,",",REPT(" ",LEN($L76))),5 *LEN($L76)+1,LEN($L76))))) +  VALUE(IF(TRIM(MID(SUBSTITUTE($L76,",",REPT(" ",LEN($L76))), 6 *LEN($L76)+1,LEN($L76))) = "", "0", TRIM(MID(SUBSTITUTE($L76,",",REPT(" ",LEN($L76))),6 *LEN($L76)+1,LEN($L76))))) +  VALUE(IF(TRIM(MID(SUBSTITUTE($L76,",",REPT(" ",LEN($L76))), 7 *LEN($L76)+1,LEN($L76))) = "", "0", TRIM(MID(SUBSTITUTE($L76,",",REPT(" ",LEN($L76))),7 *LEN($L76)+1,LEN($L76))))) +  VALUE(IF(TRIM(MID(SUBSTITUTE($L76,",",REPT(" ",LEN($L76))), 8 *LEN($L76)+1,LEN($L76))) = "", "0", TRIM(MID(SUBSTITUTE($L76,",",REPT(" ",LEN($L76))),8 *LEN($L76)+1,LEN($L76))))) +  VALUE(IF(TRIM(MID(SUBSTITUTE($L76,",",REPT(" ",LEN($L76))), 9 *LEN($L76)+1,LEN($L76))) = "", "0", TRIM(MID(SUBSTITUTE($L76,",",REPT(" ",LEN($L76))),9 *LEN($L76)+1,LEN($L76))))) +  VALUE(IF(TRIM(MID(SUBSTITUTE($L76,",",REPT(" ",LEN($L76))), 10 *LEN($L76)+1,LEN($L76))) = "", "0", TRIM(MID(SUBSTITUTE($L76,",",REPT(" ",LEN($L76))),10 *LEN($L76)+1,LEN($L76)))))</f>
        <v>0</v>
      </c>
      <c r="V76" s="0" t="n">
        <f aca="false">IF(U76 = "", "", U76/T76)</f>
        <v>0</v>
      </c>
      <c r="W76" s="0" t="str">
        <f aca="true">IF(N76="", "", MAX(ROUND(-(INDIRECT("R" &amp; ROW() - 1) - R76)/$C$2, 0), 1) * $C$2)</f>
        <v/>
      </c>
    </row>
    <row r="77" customFormat="false" ht="14.5" hidden="false" customHeight="false" outlineLevel="0" collapsed="false">
      <c r="J77" s="10" t="str">
        <f aca="true">IF(L77="", IF(N77="","",W77+(INDIRECT("R" &amp; ROW() - 1) - R77)),IF(N77="", "", INDIRECT("R" &amp; ROW() - 1) - R77))</f>
        <v/>
      </c>
      <c r="M77" s="11" t="str">
        <f aca="false">IF(L77="", IF(W77=0, "", W77), IF(U77 = "", "", IF(U77/T77 = 0, "", U77/T77)))</f>
        <v/>
      </c>
      <c r="O77" s="0" t="n">
        <f aca="false">IF(N77 = "-", -V77,I77)</f>
        <v>0</v>
      </c>
      <c r="P77" s="0" t="n">
        <f aca="true">IF(N77="-",SUM(INDIRECT(ADDRESS(2,COLUMN(O77))&amp;":"&amp;ADDRESS(ROW(),COLUMN(O77)))),0)</f>
        <v>0</v>
      </c>
      <c r="Q77" s="0" t="n">
        <f aca="false">IF(N77="-",1,0)</f>
        <v>0</v>
      </c>
      <c r="R77" s="0" t="n">
        <f aca="true">IF(P77 = 0, INDIRECT("R" &amp; ROW() - 1), P77)</f>
        <v>0</v>
      </c>
      <c r="S77" s="0" t="str">
        <f aca="false">IF(H77="","",VLOOKUP(H77,'Вода SKU'!$A$1:$B$150,2,0))</f>
        <v/>
      </c>
      <c r="T77" s="0" t="n">
        <f aca="false">IF($C$2 = "", 1, 8000/$C$2)</f>
        <v>1</v>
      </c>
      <c r="U77" s="0" t="n">
        <f aca="false">VALUE(IF(TRIM(MID(SUBSTITUTE($L77,",",REPT(" ",LEN($L77))), 0 *LEN($L77)+1,LEN($L77))) = "", "0", TRIM(MID(SUBSTITUTE($L77,",",REPT(" ",LEN($L77))),0 *LEN($L77)+1,LEN($L77))))) +   VALUE(IF(TRIM(MID(SUBSTITUTE($L77,",",REPT(" ",LEN($L77))), 1 *LEN($L77)+1,LEN($L77))) = "", "0", TRIM(MID(SUBSTITUTE($L77,",",REPT(" ",LEN($L77))),1 *LEN($L77)+1,LEN($L77))))) +  VALUE(IF(TRIM(MID(SUBSTITUTE($L77,",",REPT(" ",LEN($L77))), 2 *LEN($L77)+1,LEN($L77))) = "", "0", TRIM(MID(SUBSTITUTE($L77,",",REPT(" ",LEN($L77))),2 *LEN($L77)+1,LEN($L77))))) +  VALUE(IF(TRIM(MID(SUBSTITUTE($L77,",",REPT(" ",LEN($L77))), 3 *LEN($L77)+1,LEN($L77))) = "", "0", TRIM(MID(SUBSTITUTE($L77,",",REPT(" ",LEN($L77))),3 *LEN($L77)+1,LEN($L77))))) +  VALUE(IF(TRIM(MID(SUBSTITUTE($L77,",",REPT(" ",LEN($L77))), 4 *LEN($L77)+1,LEN($L77))) = "", "0", TRIM(MID(SUBSTITUTE($L77,",",REPT(" ",LEN($L77))),4 *LEN($L77)+1,LEN($L77))))) +  VALUE(IF(TRIM(MID(SUBSTITUTE($L77,",",REPT(" ",LEN($L77))), 5 *LEN($L77)+1,LEN($L77))) = "", "0", TRIM(MID(SUBSTITUTE($L77,",",REPT(" ",LEN($L77))),5 *LEN($L77)+1,LEN($L77))))) +  VALUE(IF(TRIM(MID(SUBSTITUTE($L77,",",REPT(" ",LEN($L77))), 6 *LEN($L77)+1,LEN($L77))) = "", "0", TRIM(MID(SUBSTITUTE($L77,",",REPT(" ",LEN($L77))),6 *LEN($L77)+1,LEN($L77))))) +  VALUE(IF(TRIM(MID(SUBSTITUTE($L77,",",REPT(" ",LEN($L77))), 7 *LEN($L77)+1,LEN($L77))) = "", "0", TRIM(MID(SUBSTITUTE($L77,",",REPT(" ",LEN($L77))),7 *LEN($L77)+1,LEN($L77))))) +  VALUE(IF(TRIM(MID(SUBSTITUTE($L77,",",REPT(" ",LEN($L77))), 8 *LEN($L77)+1,LEN($L77))) = "", "0", TRIM(MID(SUBSTITUTE($L77,",",REPT(" ",LEN($L77))),8 *LEN($L77)+1,LEN($L77))))) +  VALUE(IF(TRIM(MID(SUBSTITUTE($L77,",",REPT(" ",LEN($L77))), 9 *LEN($L77)+1,LEN($L77))) = "", "0", TRIM(MID(SUBSTITUTE($L77,",",REPT(" ",LEN($L77))),9 *LEN($L77)+1,LEN($L77))))) +  VALUE(IF(TRIM(MID(SUBSTITUTE($L77,",",REPT(" ",LEN($L77))), 10 *LEN($L77)+1,LEN($L77))) = "", "0", TRIM(MID(SUBSTITUTE($L77,",",REPT(" ",LEN($L77))),10 *LEN($L77)+1,LEN($L77)))))</f>
        <v>0</v>
      </c>
      <c r="V77" s="0" t="n">
        <f aca="false">IF(U77 = "", "", U77/T77)</f>
        <v>0</v>
      </c>
      <c r="W77" s="0" t="str">
        <f aca="true">IF(N77="", "", MAX(ROUND(-(INDIRECT("R" &amp; ROW() - 1) - R77)/$C$2, 0), 1) * $C$2)</f>
        <v/>
      </c>
    </row>
    <row r="78" customFormat="false" ht="14.5" hidden="false" customHeight="false" outlineLevel="0" collapsed="false">
      <c r="J78" s="10" t="str">
        <f aca="true">IF(L78="", IF(N78="","",W78+(INDIRECT("R" &amp; ROW() - 1) - R78)),IF(N78="", "", INDIRECT("R" &amp; ROW() - 1) - R78))</f>
        <v/>
      </c>
      <c r="M78" s="11" t="str">
        <f aca="false">IF(L78="", IF(W78=0, "", W78), IF(U78 = "", "", IF(U78/T78 = 0, "", U78/T78)))</f>
        <v/>
      </c>
      <c r="O78" s="0" t="n">
        <f aca="false">IF(N78 = "-", -V78,I78)</f>
        <v>0</v>
      </c>
      <c r="P78" s="0" t="n">
        <f aca="true">IF(N78="-",SUM(INDIRECT(ADDRESS(2,COLUMN(O78))&amp;":"&amp;ADDRESS(ROW(),COLUMN(O78)))),0)</f>
        <v>0</v>
      </c>
      <c r="Q78" s="0" t="n">
        <f aca="false">IF(N78="-",1,0)</f>
        <v>0</v>
      </c>
      <c r="R78" s="0" t="n">
        <f aca="true">IF(P78 = 0, INDIRECT("R" &amp; ROW() - 1), P78)</f>
        <v>0</v>
      </c>
      <c r="S78" s="0" t="str">
        <f aca="false">IF(H78="","",VLOOKUP(H78,'Вода SKU'!$A$1:$B$150,2,0))</f>
        <v/>
      </c>
      <c r="T78" s="0" t="n">
        <f aca="false">IF($C$2 = "", 1, 8000/$C$2)</f>
        <v>1</v>
      </c>
      <c r="U78" s="0" t="n">
        <f aca="false">VALUE(IF(TRIM(MID(SUBSTITUTE($L78,",",REPT(" ",LEN($L78))), 0 *LEN($L78)+1,LEN($L78))) = "", "0", TRIM(MID(SUBSTITUTE($L78,",",REPT(" ",LEN($L78))),0 *LEN($L78)+1,LEN($L78))))) +   VALUE(IF(TRIM(MID(SUBSTITUTE($L78,",",REPT(" ",LEN($L78))), 1 *LEN($L78)+1,LEN($L78))) = "", "0", TRIM(MID(SUBSTITUTE($L78,",",REPT(" ",LEN($L78))),1 *LEN($L78)+1,LEN($L78))))) +  VALUE(IF(TRIM(MID(SUBSTITUTE($L78,",",REPT(" ",LEN($L78))), 2 *LEN($L78)+1,LEN($L78))) = "", "0", TRIM(MID(SUBSTITUTE($L78,",",REPT(" ",LEN($L78))),2 *LEN($L78)+1,LEN($L78))))) +  VALUE(IF(TRIM(MID(SUBSTITUTE($L78,",",REPT(" ",LEN($L78))), 3 *LEN($L78)+1,LEN($L78))) = "", "0", TRIM(MID(SUBSTITUTE($L78,",",REPT(" ",LEN($L78))),3 *LEN($L78)+1,LEN($L78))))) +  VALUE(IF(TRIM(MID(SUBSTITUTE($L78,",",REPT(" ",LEN($L78))), 4 *LEN($L78)+1,LEN($L78))) = "", "0", TRIM(MID(SUBSTITUTE($L78,",",REPT(" ",LEN($L78))),4 *LEN($L78)+1,LEN($L78))))) +  VALUE(IF(TRIM(MID(SUBSTITUTE($L78,",",REPT(" ",LEN($L78))), 5 *LEN($L78)+1,LEN($L78))) = "", "0", TRIM(MID(SUBSTITUTE($L78,",",REPT(" ",LEN($L78))),5 *LEN($L78)+1,LEN($L78))))) +  VALUE(IF(TRIM(MID(SUBSTITUTE($L78,",",REPT(" ",LEN($L78))), 6 *LEN($L78)+1,LEN($L78))) = "", "0", TRIM(MID(SUBSTITUTE($L78,",",REPT(" ",LEN($L78))),6 *LEN($L78)+1,LEN($L78))))) +  VALUE(IF(TRIM(MID(SUBSTITUTE($L78,",",REPT(" ",LEN($L78))), 7 *LEN($L78)+1,LEN($L78))) = "", "0", TRIM(MID(SUBSTITUTE($L78,",",REPT(" ",LEN($L78))),7 *LEN($L78)+1,LEN($L78))))) +  VALUE(IF(TRIM(MID(SUBSTITUTE($L78,",",REPT(" ",LEN($L78))), 8 *LEN($L78)+1,LEN($L78))) = "", "0", TRIM(MID(SUBSTITUTE($L78,",",REPT(" ",LEN($L78))),8 *LEN($L78)+1,LEN($L78))))) +  VALUE(IF(TRIM(MID(SUBSTITUTE($L78,",",REPT(" ",LEN($L78))), 9 *LEN($L78)+1,LEN($L78))) = "", "0", TRIM(MID(SUBSTITUTE($L78,",",REPT(" ",LEN($L78))),9 *LEN($L78)+1,LEN($L78))))) +  VALUE(IF(TRIM(MID(SUBSTITUTE($L78,",",REPT(" ",LEN($L78))), 10 *LEN($L78)+1,LEN($L78))) = "", "0", TRIM(MID(SUBSTITUTE($L78,",",REPT(" ",LEN($L78))),10 *LEN($L78)+1,LEN($L78)))))</f>
        <v>0</v>
      </c>
      <c r="V78" s="0" t="n">
        <f aca="false">IF(U78 = "", "", U78/T78)</f>
        <v>0</v>
      </c>
      <c r="W78" s="0" t="str">
        <f aca="true">IF(N78="", "", MAX(ROUND(-(INDIRECT("R" &amp; ROW() - 1) - R78)/$C$2, 0), 1) * $C$2)</f>
        <v/>
      </c>
    </row>
    <row r="79" customFormat="false" ht="14.5" hidden="false" customHeight="false" outlineLevel="0" collapsed="false">
      <c r="J79" s="10" t="str">
        <f aca="true">IF(L79="", IF(N79="","",W79+(INDIRECT("R" &amp; ROW() - 1) - R79)),IF(N79="", "", INDIRECT("R" &amp; ROW() - 1) - R79))</f>
        <v/>
      </c>
      <c r="M79" s="11" t="str">
        <f aca="false">IF(L79="", IF(W79=0, "", W79), IF(U79 = "", "", IF(U79/T79 = 0, "", U79/T79)))</f>
        <v/>
      </c>
      <c r="O79" s="0" t="n">
        <f aca="false">IF(N79 = "-", -V79,I79)</f>
        <v>0</v>
      </c>
      <c r="P79" s="0" t="n">
        <f aca="true">IF(N79="-",SUM(INDIRECT(ADDRESS(2,COLUMN(O79))&amp;":"&amp;ADDRESS(ROW(),COLUMN(O79)))),0)</f>
        <v>0</v>
      </c>
      <c r="Q79" s="0" t="n">
        <f aca="false">IF(N79="-",1,0)</f>
        <v>0</v>
      </c>
      <c r="R79" s="0" t="n">
        <f aca="true">IF(P79 = 0, INDIRECT("R" &amp; ROW() - 1), P79)</f>
        <v>0</v>
      </c>
      <c r="S79" s="0" t="str">
        <f aca="false">IF(H79="","",VLOOKUP(H79,'Вода SKU'!$A$1:$B$150,2,0))</f>
        <v/>
      </c>
      <c r="T79" s="0" t="n">
        <f aca="false">IF($C$2 = "", 1, 8000/$C$2)</f>
        <v>1</v>
      </c>
      <c r="U79" s="0" t="n">
        <f aca="false">VALUE(IF(TRIM(MID(SUBSTITUTE($L79,",",REPT(" ",LEN($L79))), 0 *LEN($L79)+1,LEN($L79))) = "", "0", TRIM(MID(SUBSTITUTE($L79,",",REPT(" ",LEN($L79))),0 *LEN($L79)+1,LEN($L79))))) +   VALUE(IF(TRIM(MID(SUBSTITUTE($L79,",",REPT(" ",LEN($L79))), 1 *LEN($L79)+1,LEN($L79))) = "", "0", TRIM(MID(SUBSTITUTE($L79,",",REPT(" ",LEN($L79))),1 *LEN($L79)+1,LEN($L79))))) +  VALUE(IF(TRIM(MID(SUBSTITUTE($L79,",",REPT(" ",LEN($L79))), 2 *LEN($L79)+1,LEN($L79))) = "", "0", TRIM(MID(SUBSTITUTE($L79,",",REPT(" ",LEN($L79))),2 *LEN($L79)+1,LEN($L79))))) +  VALUE(IF(TRIM(MID(SUBSTITUTE($L79,",",REPT(" ",LEN($L79))), 3 *LEN($L79)+1,LEN($L79))) = "", "0", TRIM(MID(SUBSTITUTE($L79,",",REPT(" ",LEN($L79))),3 *LEN($L79)+1,LEN($L79))))) +  VALUE(IF(TRIM(MID(SUBSTITUTE($L79,",",REPT(" ",LEN($L79))), 4 *LEN($L79)+1,LEN($L79))) = "", "0", TRIM(MID(SUBSTITUTE($L79,",",REPT(" ",LEN($L79))),4 *LEN($L79)+1,LEN($L79))))) +  VALUE(IF(TRIM(MID(SUBSTITUTE($L79,",",REPT(" ",LEN($L79))), 5 *LEN($L79)+1,LEN($L79))) = "", "0", TRIM(MID(SUBSTITUTE($L79,",",REPT(" ",LEN($L79))),5 *LEN($L79)+1,LEN($L79))))) +  VALUE(IF(TRIM(MID(SUBSTITUTE($L79,",",REPT(" ",LEN($L79))), 6 *LEN($L79)+1,LEN($L79))) = "", "0", TRIM(MID(SUBSTITUTE($L79,",",REPT(" ",LEN($L79))),6 *LEN($L79)+1,LEN($L79))))) +  VALUE(IF(TRIM(MID(SUBSTITUTE($L79,",",REPT(" ",LEN($L79))), 7 *LEN($L79)+1,LEN($L79))) = "", "0", TRIM(MID(SUBSTITUTE($L79,",",REPT(" ",LEN($L79))),7 *LEN($L79)+1,LEN($L79))))) +  VALUE(IF(TRIM(MID(SUBSTITUTE($L79,",",REPT(" ",LEN($L79))), 8 *LEN($L79)+1,LEN($L79))) = "", "0", TRIM(MID(SUBSTITUTE($L79,",",REPT(" ",LEN($L79))),8 *LEN($L79)+1,LEN($L79))))) +  VALUE(IF(TRIM(MID(SUBSTITUTE($L79,",",REPT(" ",LEN($L79))), 9 *LEN($L79)+1,LEN($L79))) = "", "0", TRIM(MID(SUBSTITUTE($L79,",",REPT(" ",LEN($L79))),9 *LEN($L79)+1,LEN($L79))))) +  VALUE(IF(TRIM(MID(SUBSTITUTE($L79,",",REPT(" ",LEN($L79))), 10 *LEN($L79)+1,LEN($L79))) = "", "0", TRIM(MID(SUBSTITUTE($L79,",",REPT(" ",LEN($L79))),10 *LEN($L79)+1,LEN($L79)))))</f>
        <v>0</v>
      </c>
      <c r="V79" s="0" t="n">
        <f aca="false">IF(U79 = "", "", U79/T79)</f>
        <v>0</v>
      </c>
      <c r="W79" s="0" t="str">
        <f aca="true">IF(N79="", "", MAX(ROUND(-(INDIRECT("R" &amp; ROW() - 1) - R79)/$C$2, 0), 1) * $C$2)</f>
        <v/>
      </c>
    </row>
    <row r="80" customFormat="false" ht="14.5" hidden="false" customHeight="false" outlineLevel="0" collapsed="false">
      <c r="J80" s="10" t="str">
        <f aca="true">IF(L80="", IF(N80="","",W80+(INDIRECT("R" &amp; ROW() - 1) - R80)),IF(N80="", "", INDIRECT("R" &amp; ROW() - 1) - R80))</f>
        <v/>
      </c>
      <c r="M80" s="11" t="str">
        <f aca="false">IF(L80="", IF(W80=0, "", W80), IF(U80 = "", "", IF(U80/T80 = 0, "", U80/T80)))</f>
        <v/>
      </c>
      <c r="O80" s="0" t="n">
        <f aca="false">IF(N80 = "-", -V80,I80)</f>
        <v>0</v>
      </c>
      <c r="P80" s="0" t="n">
        <f aca="true">IF(N80="-",SUM(INDIRECT(ADDRESS(2,COLUMN(O80))&amp;":"&amp;ADDRESS(ROW(),COLUMN(O80)))),0)</f>
        <v>0</v>
      </c>
      <c r="Q80" s="0" t="n">
        <f aca="false">IF(N80="-",1,0)</f>
        <v>0</v>
      </c>
      <c r="R80" s="0" t="n">
        <f aca="true">IF(P80 = 0, INDIRECT("R" &amp; ROW() - 1), P80)</f>
        <v>0</v>
      </c>
      <c r="S80" s="0" t="str">
        <f aca="false">IF(H80="","",VLOOKUP(H80,'Вода SKU'!$A$1:$B$150,2,0))</f>
        <v/>
      </c>
      <c r="T80" s="0" t="n">
        <f aca="false">IF($C$2 = "", 1, 8000/$C$2)</f>
        <v>1</v>
      </c>
      <c r="U80" s="0" t="n">
        <f aca="false">VALUE(IF(TRIM(MID(SUBSTITUTE($L80,",",REPT(" ",LEN($L80))), 0 *LEN($L80)+1,LEN($L80))) = "", "0", TRIM(MID(SUBSTITUTE($L80,",",REPT(" ",LEN($L80))),0 *LEN($L80)+1,LEN($L80))))) +   VALUE(IF(TRIM(MID(SUBSTITUTE($L80,",",REPT(" ",LEN($L80))), 1 *LEN($L80)+1,LEN($L80))) = "", "0", TRIM(MID(SUBSTITUTE($L80,",",REPT(" ",LEN($L80))),1 *LEN($L80)+1,LEN($L80))))) +  VALUE(IF(TRIM(MID(SUBSTITUTE($L80,",",REPT(" ",LEN($L80))), 2 *LEN($L80)+1,LEN($L80))) = "", "0", TRIM(MID(SUBSTITUTE($L80,",",REPT(" ",LEN($L80))),2 *LEN($L80)+1,LEN($L80))))) +  VALUE(IF(TRIM(MID(SUBSTITUTE($L80,",",REPT(" ",LEN($L80))), 3 *LEN($L80)+1,LEN($L80))) = "", "0", TRIM(MID(SUBSTITUTE($L80,",",REPT(" ",LEN($L80))),3 *LEN($L80)+1,LEN($L80))))) +  VALUE(IF(TRIM(MID(SUBSTITUTE($L80,",",REPT(" ",LEN($L80))), 4 *LEN($L80)+1,LEN($L80))) = "", "0", TRIM(MID(SUBSTITUTE($L80,",",REPT(" ",LEN($L80))),4 *LEN($L80)+1,LEN($L80))))) +  VALUE(IF(TRIM(MID(SUBSTITUTE($L80,",",REPT(" ",LEN($L80))), 5 *LEN($L80)+1,LEN($L80))) = "", "0", TRIM(MID(SUBSTITUTE($L80,",",REPT(" ",LEN($L80))),5 *LEN($L80)+1,LEN($L80))))) +  VALUE(IF(TRIM(MID(SUBSTITUTE($L80,",",REPT(" ",LEN($L80))), 6 *LEN($L80)+1,LEN($L80))) = "", "0", TRIM(MID(SUBSTITUTE($L80,",",REPT(" ",LEN($L80))),6 *LEN($L80)+1,LEN($L80))))) +  VALUE(IF(TRIM(MID(SUBSTITUTE($L80,",",REPT(" ",LEN($L80))), 7 *LEN($L80)+1,LEN($L80))) = "", "0", TRIM(MID(SUBSTITUTE($L80,",",REPT(" ",LEN($L80))),7 *LEN($L80)+1,LEN($L80))))) +  VALUE(IF(TRIM(MID(SUBSTITUTE($L80,",",REPT(" ",LEN($L80))), 8 *LEN($L80)+1,LEN($L80))) = "", "0", TRIM(MID(SUBSTITUTE($L80,",",REPT(" ",LEN($L80))),8 *LEN($L80)+1,LEN($L80))))) +  VALUE(IF(TRIM(MID(SUBSTITUTE($L80,",",REPT(" ",LEN($L80))), 9 *LEN($L80)+1,LEN($L80))) = "", "0", TRIM(MID(SUBSTITUTE($L80,",",REPT(" ",LEN($L80))),9 *LEN($L80)+1,LEN($L80))))) +  VALUE(IF(TRIM(MID(SUBSTITUTE($L80,",",REPT(" ",LEN($L80))), 10 *LEN($L80)+1,LEN($L80))) = "", "0", TRIM(MID(SUBSTITUTE($L80,",",REPT(" ",LEN($L80))),10 *LEN($L80)+1,LEN($L80)))))</f>
        <v>0</v>
      </c>
      <c r="V80" s="0" t="n">
        <f aca="false">IF(U80 = "", "", U80/T80)</f>
        <v>0</v>
      </c>
      <c r="W80" s="0" t="str">
        <f aca="true">IF(N80="", "", MAX(ROUND(-(INDIRECT("R" &amp; ROW() - 1) - R80)/$C$2, 0), 1) * $C$2)</f>
        <v/>
      </c>
    </row>
    <row r="81" customFormat="false" ht="14.5" hidden="false" customHeight="false" outlineLevel="0" collapsed="false">
      <c r="J81" s="10" t="str">
        <f aca="true">IF(L81="", IF(N81="","",W81+(INDIRECT("R" &amp; ROW() - 1) - R81)),IF(N81="", "", INDIRECT("R" &amp; ROW() - 1) - R81))</f>
        <v/>
      </c>
      <c r="M81" s="11" t="str">
        <f aca="false">IF(L81="", IF(W81=0, "", W81), IF(U81 = "", "", IF(U81/T81 = 0, "", U81/T81)))</f>
        <v/>
      </c>
      <c r="O81" s="0" t="n">
        <f aca="false">IF(N81 = "-", -V81,I81)</f>
        <v>0</v>
      </c>
      <c r="P81" s="0" t="n">
        <f aca="true">IF(N81="-",SUM(INDIRECT(ADDRESS(2,COLUMN(O81))&amp;":"&amp;ADDRESS(ROW(),COLUMN(O81)))),0)</f>
        <v>0</v>
      </c>
      <c r="Q81" s="0" t="n">
        <f aca="false">IF(N81="-",1,0)</f>
        <v>0</v>
      </c>
      <c r="R81" s="0" t="n">
        <f aca="true">IF(P81 = 0, INDIRECT("R" &amp; ROW() - 1), P81)</f>
        <v>0</v>
      </c>
      <c r="S81" s="0" t="str">
        <f aca="false">IF(H81="","",VLOOKUP(H81,'Вода SKU'!$A$1:$B$150,2,0))</f>
        <v/>
      </c>
      <c r="T81" s="0" t="n">
        <f aca="false">IF($C$2 = "", 1, 8000/$C$2)</f>
        <v>1</v>
      </c>
      <c r="U81" s="0" t="n">
        <f aca="false">VALUE(IF(TRIM(MID(SUBSTITUTE($L81,",",REPT(" ",LEN($L81))), 0 *LEN($L81)+1,LEN($L81))) = "", "0", TRIM(MID(SUBSTITUTE($L81,",",REPT(" ",LEN($L81))),0 *LEN($L81)+1,LEN($L81))))) +   VALUE(IF(TRIM(MID(SUBSTITUTE($L81,",",REPT(" ",LEN($L81))), 1 *LEN($L81)+1,LEN($L81))) = "", "0", TRIM(MID(SUBSTITUTE($L81,",",REPT(" ",LEN($L81))),1 *LEN($L81)+1,LEN($L81))))) +  VALUE(IF(TRIM(MID(SUBSTITUTE($L81,",",REPT(" ",LEN($L81))), 2 *LEN($L81)+1,LEN($L81))) = "", "0", TRIM(MID(SUBSTITUTE($L81,",",REPT(" ",LEN($L81))),2 *LEN($L81)+1,LEN($L81))))) +  VALUE(IF(TRIM(MID(SUBSTITUTE($L81,",",REPT(" ",LEN($L81))), 3 *LEN($L81)+1,LEN($L81))) = "", "0", TRIM(MID(SUBSTITUTE($L81,",",REPT(" ",LEN($L81))),3 *LEN($L81)+1,LEN($L81))))) +  VALUE(IF(TRIM(MID(SUBSTITUTE($L81,",",REPT(" ",LEN($L81))), 4 *LEN($L81)+1,LEN($L81))) = "", "0", TRIM(MID(SUBSTITUTE($L81,",",REPT(" ",LEN($L81))),4 *LEN($L81)+1,LEN($L81))))) +  VALUE(IF(TRIM(MID(SUBSTITUTE($L81,",",REPT(" ",LEN($L81))), 5 *LEN($L81)+1,LEN($L81))) = "", "0", TRIM(MID(SUBSTITUTE($L81,",",REPT(" ",LEN($L81))),5 *LEN($L81)+1,LEN($L81))))) +  VALUE(IF(TRIM(MID(SUBSTITUTE($L81,",",REPT(" ",LEN($L81))), 6 *LEN($L81)+1,LEN($L81))) = "", "0", TRIM(MID(SUBSTITUTE($L81,",",REPT(" ",LEN($L81))),6 *LEN($L81)+1,LEN($L81))))) +  VALUE(IF(TRIM(MID(SUBSTITUTE($L81,",",REPT(" ",LEN($L81))), 7 *LEN($L81)+1,LEN($L81))) = "", "0", TRIM(MID(SUBSTITUTE($L81,",",REPT(" ",LEN($L81))),7 *LEN($L81)+1,LEN($L81))))) +  VALUE(IF(TRIM(MID(SUBSTITUTE($L81,",",REPT(" ",LEN($L81))), 8 *LEN($L81)+1,LEN($L81))) = "", "0", TRIM(MID(SUBSTITUTE($L81,",",REPT(" ",LEN($L81))),8 *LEN($L81)+1,LEN($L81))))) +  VALUE(IF(TRIM(MID(SUBSTITUTE($L81,",",REPT(" ",LEN($L81))), 9 *LEN($L81)+1,LEN($L81))) = "", "0", TRIM(MID(SUBSTITUTE($L81,",",REPT(" ",LEN($L81))),9 *LEN($L81)+1,LEN($L81))))) +  VALUE(IF(TRIM(MID(SUBSTITUTE($L81,",",REPT(" ",LEN($L81))), 10 *LEN($L81)+1,LEN($L81))) = "", "0", TRIM(MID(SUBSTITUTE($L81,",",REPT(" ",LEN($L81))),10 *LEN($L81)+1,LEN($L81)))))</f>
        <v>0</v>
      </c>
      <c r="V81" s="0" t="n">
        <f aca="false">IF(U81 = "", "", U81/T81)</f>
        <v>0</v>
      </c>
      <c r="W81" s="0" t="str">
        <f aca="true">IF(N81="", "", MAX(ROUND(-(INDIRECT("R" &amp; ROW() - 1) - R81)/$C$2, 0), 1) * $C$2)</f>
        <v/>
      </c>
    </row>
    <row r="82" customFormat="false" ht="14.5" hidden="false" customHeight="false" outlineLevel="0" collapsed="false">
      <c r="J82" s="10" t="str">
        <f aca="true">IF(L82="", IF(N82="","",W82+(INDIRECT("R" &amp; ROW() - 1) - R82)),IF(N82="", "", INDIRECT("R" &amp; ROW() - 1) - R82))</f>
        <v/>
      </c>
      <c r="M82" s="11" t="str">
        <f aca="false">IF(L82="", IF(W82=0, "", W82), IF(U82 = "", "", IF(U82/T82 = 0, "", U82/T82)))</f>
        <v/>
      </c>
      <c r="O82" s="0" t="n">
        <f aca="false">IF(N82 = "-", -V82,I82)</f>
        <v>0</v>
      </c>
      <c r="P82" s="0" t="n">
        <f aca="true">IF(N82="-",SUM(INDIRECT(ADDRESS(2,COLUMN(O82))&amp;":"&amp;ADDRESS(ROW(),COLUMN(O82)))),0)</f>
        <v>0</v>
      </c>
      <c r="Q82" s="0" t="n">
        <f aca="false">IF(N82="-",1,0)</f>
        <v>0</v>
      </c>
      <c r="R82" s="0" t="n">
        <f aca="true">IF(P82 = 0, INDIRECT("R" &amp; ROW() - 1), P82)</f>
        <v>0</v>
      </c>
      <c r="S82" s="0" t="str">
        <f aca="false">IF(H82="","",VLOOKUP(H82,'Вода SKU'!$A$1:$B$150,2,0))</f>
        <v/>
      </c>
      <c r="T82" s="0" t="n">
        <f aca="false">IF($C$2 = "", 1, 8000/$C$2)</f>
        <v>1</v>
      </c>
      <c r="U82" s="0" t="n">
        <f aca="false">VALUE(IF(TRIM(MID(SUBSTITUTE($L82,",",REPT(" ",LEN($L82))), 0 *LEN($L82)+1,LEN($L82))) = "", "0", TRIM(MID(SUBSTITUTE($L82,",",REPT(" ",LEN($L82))),0 *LEN($L82)+1,LEN($L82))))) +   VALUE(IF(TRIM(MID(SUBSTITUTE($L82,",",REPT(" ",LEN($L82))), 1 *LEN($L82)+1,LEN($L82))) = "", "0", TRIM(MID(SUBSTITUTE($L82,",",REPT(" ",LEN($L82))),1 *LEN($L82)+1,LEN($L82))))) +  VALUE(IF(TRIM(MID(SUBSTITUTE($L82,",",REPT(" ",LEN($L82))), 2 *LEN($L82)+1,LEN($L82))) = "", "0", TRIM(MID(SUBSTITUTE($L82,",",REPT(" ",LEN($L82))),2 *LEN($L82)+1,LEN($L82))))) +  VALUE(IF(TRIM(MID(SUBSTITUTE($L82,",",REPT(" ",LEN($L82))), 3 *LEN($L82)+1,LEN($L82))) = "", "0", TRIM(MID(SUBSTITUTE($L82,",",REPT(" ",LEN($L82))),3 *LEN($L82)+1,LEN($L82))))) +  VALUE(IF(TRIM(MID(SUBSTITUTE($L82,",",REPT(" ",LEN($L82))), 4 *LEN($L82)+1,LEN($L82))) = "", "0", TRIM(MID(SUBSTITUTE($L82,",",REPT(" ",LEN($L82))),4 *LEN($L82)+1,LEN($L82))))) +  VALUE(IF(TRIM(MID(SUBSTITUTE($L82,",",REPT(" ",LEN($L82))), 5 *LEN($L82)+1,LEN($L82))) = "", "0", TRIM(MID(SUBSTITUTE($L82,",",REPT(" ",LEN($L82))),5 *LEN($L82)+1,LEN($L82))))) +  VALUE(IF(TRIM(MID(SUBSTITUTE($L82,",",REPT(" ",LEN($L82))), 6 *LEN($L82)+1,LEN($L82))) = "", "0", TRIM(MID(SUBSTITUTE($L82,",",REPT(" ",LEN($L82))),6 *LEN($L82)+1,LEN($L82))))) +  VALUE(IF(TRIM(MID(SUBSTITUTE($L82,",",REPT(" ",LEN($L82))), 7 *LEN($L82)+1,LEN($L82))) = "", "0", TRIM(MID(SUBSTITUTE($L82,",",REPT(" ",LEN($L82))),7 *LEN($L82)+1,LEN($L82))))) +  VALUE(IF(TRIM(MID(SUBSTITUTE($L82,",",REPT(" ",LEN($L82))), 8 *LEN($L82)+1,LEN($L82))) = "", "0", TRIM(MID(SUBSTITUTE($L82,",",REPT(" ",LEN($L82))),8 *LEN($L82)+1,LEN($L82))))) +  VALUE(IF(TRIM(MID(SUBSTITUTE($L82,",",REPT(" ",LEN($L82))), 9 *LEN($L82)+1,LEN($L82))) = "", "0", TRIM(MID(SUBSTITUTE($L82,",",REPT(" ",LEN($L82))),9 *LEN($L82)+1,LEN($L82))))) +  VALUE(IF(TRIM(MID(SUBSTITUTE($L82,",",REPT(" ",LEN($L82))), 10 *LEN($L82)+1,LEN($L82))) = "", "0", TRIM(MID(SUBSTITUTE($L82,",",REPT(" ",LEN($L82))),10 *LEN($L82)+1,LEN($L82)))))</f>
        <v>0</v>
      </c>
      <c r="V82" s="0" t="n">
        <f aca="false">IF(U82 = "", "", U82/T82)</f>
        <v>0</v>
      </c>
      <c r="W82" s="0" t="str">
        <f aca="true">IF(N82="", "", MAX(ROUND(-(INDIRECT("R" &amp; ROW() - 1) - R82)/$C$2, 0), 1) * $C$2)</f>
        <v/>
      </c>
    </row>
    <row r="83" customFormat="false" ht="14.5" hidden="false" customHeight="false" outlineLevel="0" collapsed="false">
      <c r="J83" s="10" t="str">
        <f aca="true">IF(L83="", IF(N83="","",W83+(INDIRECT("R" &amp; ROW() - 1) - R83)),IF(N83="", "", INDIRECT("R" &amp; ROW() - 1) - R83))</f>
        <v/>
      </c>
      <c r="M83" s="11" t="str">
        <f aca="false">IF(L83="", IF(W83=0, "", W83), IF(U83 = "", "", IF(U83/T83 = 0, "", U83/T83)))</f>
        <v/>
      </c>
      <c r="O83" s="0" t="n">
        <f aca="false">IF(N83 = "-", -V83,I83)</f>
        <v>0</v>
      </c>
      <c r="P83" s="0" t="n">
        <f aca="true">IF(N83="-",SUM(INDIRECT(ADDRESS(2,COLUMN(O83))&amp;":"&amp;ADDRESS(ROW(),COLUMN(O83)))),0)</f>
        <v>0</v>
      </c>
      <c r="Q83" s="0" t="n">
        <f aca="false">IF(N83="-",1,0)</f>
        <v>0</v>
      </c>
      <c r="R83" s="0" t="n">
        <f aca="true">IF(P83 = 0, INDIRECT("R" &amp; ROW() - 1), P83)</f>
        <v>0</v>
      </c>
      <c r="S83" s="0" t="str">
        <f aca="false">IF(H83="","",VLOOKUP(H83,'Вода SKU'!$A$1:$B$150,2,0))</f>
        <v/>
      </c>
      <c r="T83" s="0" t="n">
        <f aca="false">IF($C$2 = "", 1, 8000/$C$2)</f>
        <v>1</v>
      </c>
      <c r="U83" s="0" t="n">
        <f aca="false">VALUE(IF(TRIM(MID(SUBSTITUTE($L83,",",REPT(" ",LEN($L83))), 0 *LEN($L83)+1,LEN($L83))) = "", "0", TRIM(MID(SUBSTITUTE($L83,",",REPT(" ",LEN($L83))),0 *LEN($L83)+1,LEN($L83))))) +   VALUE(IF(TRIM(MID(SUBSTITUTE($L83,",",REPT(" ",LEN($L83))), 1 *LEN($L83)+1,LEN($L83))) = "", "0", TRIM(MID(SUBSTITUTE($L83,",",REPT(" ",LEN($L83))),1 *LEN($L83)+1,LEN($L83))))) +  VALUE(IF(TRIM(MID(SUBSTITUTE($L83,",",REPT(" ",LEN($L83))), 2 *LEN($L83)+1,LEN($L83))) = "", "0", TRIM(MID(SUBSTITUTE($L83,",",REPT(" ",LEN($L83))),2 *LEN($L83)+1,LEN($L83))))) +  VALUE(IF(TRIM(MID(SUBSTITUTE($L83,",",REPT(" ",LEN($L83))), 3 *LEN($L83)+1,LEN($L83))) = "", "0", TRIM(MID(SUBSTITUTE($L83,",",REPT(" ",LEN($L83))),3 *LEN($L83)+1,LEN($L83))))) +  VALUE(IF(TRIM(MID(SUBSTITUTE($L83,",",REPT(" ",LEN($L83))), 4 *LEN($L83)+1,LEN($L83))) = "", "0", TRIM(MID(SUBSTITUTE($L83,",",REPT(" ",LEN($L83))),4 *LEN($L83)+1,LEN($L83))))) +  VALUE(IF(TRIM(MID(SUBSTITUTE($L83,",",REPT(" ",LEN($L83))), 5 *LEN($L83)+1,LEN($L83))) = "", "0", TRIM(MID(SUBSTITUTE($L83,",",REPT(" ",LEN($L83))),5 *LEN($L83)+1,LEN($L83))))) +  VALUE(IF(TRIM(MID(SUBSTITUTE($L83,",",REPT(" ",LEN($L83))), 6 *LEN($L83)+1,LEN($L83))) = "", "0", TRIM(MID(SUBSTITUTE($L83,",",REPT(" ",LEN($L83))),6 *LEN($L83)+1,LEN($L83))))) +  VALUE(IF(TRIM(MID(SUBSTITUTE($L83,",",REPT(" ",LEN($L83))), 7 *LEN($L83)+1,LEN($L83))) = "", "0", TRIM(MID(SUBSTITUTE($L83,",",REPT(" ",LEN($L83))),7 *LEN($L83)+1,LEN($L83))))) +  VALUE(IF(TRIM(MID(SUBSTITUTE($L83,",",REPT(" ",LEN($L83))), 8 *LEN($L83)+1,LEN($L83))) = "", "0", TRIM(MID(SUBSTITUTE($L83,",",REPT(" ",LEN($L83))),8 *LEN($L83)+1,LEN($L83))))) +  VALUE(IF(TRIM(MID(SUBSTITUTE($L83,",",REPT(" ",LEN($L83))), 9 *LEN($L83)+1,LEN($L83))) = "", "0", TRIM(MID(SUBSTITUTE($L83,",",REPT(" ",LEN($L83))),9 *LEN($L83)+1,LEN($L83))))) +  VALUE(IF(TRIM(MID(SUBSTITUTE($L83,",",REPT(" ",LEN($L83))), 10 *LEN($L83)+1,LEN($L83))) = "", "0", TRIM(MID(SUBSTITUTE($L83,",",REPT(" ",LEN($L83))),10 *LEN($L83)+1,LEN($L83)))))</f>
        <v>0</v>
      </c>
      <c r="V83" s="0" t="n">
        <f aca="false">IF(U83 = "", "", U83/T83)</f>
        <v>0</v>
      </c>
      <c r="W83" s="0" t="str">
        <f aca="true">IF(N83="", "", MAX(ROUND(-(INDIRECT("R" &amp; ROW() - 1) - R83)/$C$2, 0), 1) * $C$2)</f>
        <v/>
      </c>
    </row>
    <row r="84" customFormat="false" ht="14.5" hidden="false" customHeight="false" outlineLevel="0" collapsed="false">
      <c r="J84" s="10" t="str">
        <f aca="true">IF(L84="", IF(N84="","",W84+(INDIRECT("R" &amp; ROW() - 1) - R84)),IF(N84="", "", INDIRECT("R" &amp; ROW() - 1) - R84))</f>
        <v/>
      </c>
      <c r="M84" s="11" t="str">
        <f aca="false">IF(L84="", IF(W84=0, "", W84), IF(U84 = "", "", IF(U84/T84 = 0, "", U84/T84)))</f>
        <v/>
      </c>
      <c r="O84" s="0" t="n">
        <f aca="false">IF(N84 = "-", -V84,I84)</f>
        <v>0</v>
      </c>
      <c r="P84" s="0" t="n">
        <f aca="true">IF(N84="-",SUM(INDIRECT(ADDRESS(2,COLUMN(O84))&amp;":"&amp;ADDRESS(ROW(),COLUMN(O84)))),0)</f>
        <v>0</v>
      </c>
      <c r="Q84" s="0" t="n">
        <f aca="false">IF(N84="-",1,0)</f>
        <v>0</v>
      </c>
      <c r="R84" s="0" t="n">
        <f aca="true">IF(P84 = 0, INDIRECT("R" &amp; ROW() - 1), P84)</f>
        <v>0</v>
      </c>
      <c r="S84" s="0" t="str">
        <f aca="false">IF(H84="","",VLOOKUP(H84,'Вода SKU'!$A$1:$B$150,2,0))</f>
        <v/>
      </c>
      <c r="T84" s="0" t="n">
        <f aca="false">IF($C$2 = "", 1, 8000/$C$2)</f>
        <v>1</v>
      </c>
      <c r="U84" s="0" t="n">
        <f aca="false">VALUE(IF(TRIM(MID(SUBSTITUTE($L84,",",REPT(" ",LEN($L84))), 0 *LEN($L84)+1,LEN($L84))) = "", "0", TRIM(MID(SUBSTITUTE($L84,",",REPT(" ",LEN($L84))),0 *LEN($L84)+1,LEN($L84))))) +   VALUE(IF(TRIM(MID(SUBSTITUTE($L84,",",REPT(" ",LEN($L84))), 1 *LEN($L84)+1,LEN($L84))) = "", "0", TRIM(MID(SUBSTITUTE($L84,",",REPT(" ",LEN($L84))),1 *LEN($L84)+1,LEN($L84))))) +  VALUE(IF(TRIM(MID(SUBSTITUTE($L84,",",REPT(" ",LEN($L84))), 2 *LEN($L84)+1,LEN($L84))) = "", "0", TRIM(MID(SUBSTITUTE($L84,",",REPT(" ",LEN($L84))),2 *LEN($L84)+1,LEN($L84))))) +  VALUE(IF(TRIM(MID(SUBSTITUTE($L84,",",REPT(" ",LEN($L84))), 3 *LEN($L84)+1,LEN($L84))) = "", "0", TRIM(MID(SUBSTITUTE($L84,",",REPT(" ",LEN($L84))),3 *LEN($L84)+1,LEN($L84))))) +  VALUE(IF(TRIM(MID(SUBSTITUTE($L84,",",REPT(" ",LEN($L84))), 4 *LEN($L84)+1,LEN($L84))) = "", "0", TRIM(MID(SUBSTITUTE($L84,",",REPT(" ",LEN($L84))),4 *LEN($L84)+1,LEN($L84))))) +  VALUE(IF(TRIM(MID(SUBSTITUTE($L84,",",REPT(" ",LEN($L84))), 5 *LEN($L84)+1,LEN($L84))) = "", "0", TRIM(MID(SUBSTITUTE($L84,",",REPT(" ",LEN($L84))),5 *LEN($L84)+1,LEN($L84))))) +  VALUE(IF(TRIM(MID(SUBSTITUTE($L84,",",REPT(" ",LEN($L84))), 6 *LEN($L84)+1,LEN($L84))) = "", "0", TRIM(MID(SUBSTITUTE($L84,",",REPT(" ",LEN($L84))),6 *LEN($L84)+1,LEN($L84))))) +  VALUE(IF(TRIM(MID(SUBSTITUTE($L84,",",REPT(" ",LEN($L84))), 7 *LEN($L84)+1,LEN($L84))) = "", "0", TRIM(MID(SUBSTITUTE($L84,",",REPT(" ",LEN($L84))),7 *LEN($L84)+1,LEN($L84))))) +  VALUE(IF(TRIM(MID(SUBSTITUTE($L84,",",REPT(" ",LEN($L84))), 8 *LEN($L84)+1,LEN($L84))) = "", "0", TRIM(MID(SUBSTITUTE($L84,",",REPT(" ",LEN($L84))),8 *LEN($L84)+1,LEN($L84))))) +  VALUE(IF(TRIM(MID(SUBSTITUTE($L84,",",REPT(" ",LEN($L84))), 9 *LEN($L84)+1,LEN($L84))) = "", "0", TRIM(MID(SUBSTITUTE($L84,",",REPT(" ",LEN($L84))),9 *LEN($L84)+1,LEN($L84))))) +  VALUE(IF(TRIM(MID(SUBSTITUTE($L84,",",REPT(" ",LEN($L84))), 10 *LEN($L84)+1,LEN($L84))) = "", "0", TRIM(MID(SUBSTITUTE($L84,",",REPT(" ",LEN($L84))),10 *LEN($L84)+1,LEN($L84)))))</f>
        <v>0</v>
      </c>
      <c r="V84" s="0" t="n">
        <f aca="false">IF(U84 = "", "", U84/T84)</f>
        <v>0</v>
      </c>
      <c r="W84" s="0" t="str">
        <f aca="true">IF(N84="", "", MAX(ROUND(-(INDIRECT("R" &amp; ROW() - 1) - R84)/$C$2, 0), 1) * $C$2)</f>
        <v/>
      </c>
    </row>
    <row r="85" customFormat="false" ht="14.5" hidden="false" customHeight="false" outlineLevel="0" collapsed="false">
      <c r="J85" s="10" t="str">
        <f aca="true">IF(L85="", IF(N85="","",W85+(INDIRECT("R" &amp; ROW() - 1) - R85)),IF(N85="", "", INDIRECT("R" &amp; ROW() - 1) - R85))</f>
        <v/>
      </c>
      <c r="M85" s="11" t="str">
        <f aca="false">IF(L85="", IF(W85=0, "", W85), IF(U85 = "", "", IF(U85/T85 = 0, "", U85/T85)))</f>
        <v/>
      </c>
      <c r="O85" s="0" t="n">
        <f aca="false">IF(N85 = "-", -V85,I85)</f>
        <v>0</v>
      </c>
      <c r="P85" s="0" t="n">
        <f aca="true">IF(N85="-",SUM(INDIRECT(ADDRESS(2,COLUMN(O85))&amp;":"&amp;ADDRESS(ROW(),COLUMN(O85)))),0)</f>
        <v>0</v>
      </c>
      <c r="Q85" s="0" t="n">
        <f aca="false">IF(N85="-",1,0)</f>
        <v>0</v>
      </c>
      <c r="R85" s="0" t="n">
        <f aca="true">IF(P85 = 0, INDIRECT("R" &amp; ROW() - 1), P85)</f>
        <v>0</v>
      </c>
      <c r="S85" s="0" t="str">
        <f aca="false">IF(H85="","",VLOOKUP(H85,'Вода SKU'!$A$1:$B$150,2,0))</f>
        <v/>
      </c>
      <c r="T85" s="0" t="n">
        <f aca="false">IF($C$2 = "", 1, 8000/$C$2)</f>
        <v>1</v>
      </c>
      <c r="U85" s="0" t="n">
        <f aca="false">VALUE(IF(TRIM(MID(SUBSTITUTE($L85,",",REPT(" ",LEN($L85))), 0 *LEN($L85)+1,LEN($L85))) = "", "0", TRIM(MID(SUBSTITUTE($L85,",",REPT(" ",LEN($L85))),0 *LEN($L85)+1,LEN($L85))))) +   VALUE(IF(TRIM(MID(SUBSTITUTE($L85,",",REPT(" ",LEN($L85))), 1 *LEN($L85)+1,LEN($L85))) = "", "0", TRIM(MID(SUBSTITUTE($L85,",",REPT(" ",LEN($L85))),1 *LEN($L85)+1,LEN($L85))))) +  VALUE(IF(TRIM(MID(SUBSTITUTE($L85,",",REPT(" ",LEN($L85))), 2 *LEN($L85)+1,LEN($L85))) = "", "0", TRIM(MID(SUBSTITUTE($L85,",",REPT(" ",LEN($L85))),2 *LEN($L85)+1,LEN($L85))))) +  VALUE(IF(TRIM(MID(SUBSTITUTE($L85,",",REPT(" ",LEN($L85))), 3 *LEN($L85)+1,LEN($L85))) = "", "0", TRIM(MID(SUBSTITUTE($L85,",",REPT(" ",LEN($L85))),3 *LEN($L85)+1,LEN($L85))))) +  VALUE(IF(TRIM(MID(SUBSTITUTE($L85,",",REPT(" ",LEN($L85))), 4 *LEN($L85)+1,LEN($L85))) = "", "0", TRIM(MID(SUBSTITUTE($L85,",",REPT(" ",LEN($L85))),4 *LEN($L85)+1,LEN($L85))))) +  VALUE(IF(TRIM(MID(SUBSTITUTE($L85,",",REPT(" ",LEN($L85))), 5 *LEN($L85)+1,LEN($L85))) = "", "0", TRIM(MID(SUBSTITUTE($L85,",",REPT(" ",LEN($L85))),5 *LEN($L85)+1,LEN($L85))))) +  VALUE(IF(TRIM(MID(SUBSTITUTE($L85,",",REPT(" ",LEN($L85))), 6 *LEN($L85)+1,LEN($L85))) = "", "0", TRIM(MID(SUBSTITUTE($L85,",",REPT(" ",LEN($L85))),6 *LEN($L85)+1,LEN($L85))))) +  VALUE(IF(TRIM(MID(SUBSTITUTE($L85,",",REPT(" ",LEN($L85))), 7 *LEN($L85)+1,LEN($L85))) = "", "0", TRIM(MID(SUBSTITUTE($L85,",",REPT(" ",LEN($L85))),7 *LEN($L85)+1,LEN($L85))))) +  VALUE(IF(TRIM(MID(SUBSTITUTE($L85,",",REPT(" ",LEN($L85))), 8 *LEN($L85)+1,LEN($L85))) = "", "0", TRIM(MID(SUBSTITUTE($L85,",",REPT(" ",LEN($L85))),8 *LEN($L85)+1,LEN($L85))))) +  VALUE(IF(TRIM(MID(SUBSTITUTE($L85,",",REPT(" ",LEN($L85))), 9 *LEN($L85)+1,LEN($L85))) = "", "0", TRIM(MID(SUBSTITUTE($L85,",",REPT(" ",LEN($L85))),9 *LEN($L85)+1,LEN($L85))))) +  VALUE(IF(TRIM(MID(SUBSTITUTE($L85,",",REPT(" ",LEN($L85))), 10 *LEN($L85)+1,LEN($L85))) = "", "0", TRIM(MID(SUBSTITUTE($L85,",",REPT(" ",LEN($L85))),10 *LEN($L85)+1,LEN($L85)))))</f>
        <v>0</v>
      </c>
      <c r="V85" s="0" t="n">
        <f aca="false">IF(U85 = "", "", U85/T85)</f>
        <v>0</v>
      </c>
      <c r="W85" s="0" t="str">
        <f aca="true">IF(N85="", "", MAX(ROUND(-(INDIRECT("R" &amp; ROW() - 1) - R85)/$C$2, 0), 1) * $C$2)</f>
        <v/>
      </c>
    </row>
    <row r="86" customFormat="false" ht="14.5" hidden="false" customHeight="false" outlineLevel="0" collapsed="false">
      <c r="J86" s="10" t="str">
        <f aca="true">IF(L86="", IF(N86="","",W86+(INDIRECT("R" &amp; ROW() - 1) - R86)),IF(N86="", "", INDIRECT("R" &amp; ROW() - 1) - R86))</f>
        <v/>
      </c>
      <c r="M86" s="11" t="str">
        <f aca="false">IF(L86="", IF(W86=0, "", W86), IF(U86 = "", "", IF(U86/T86 = 0, "", U86/T86)))</f>
        <v/>
      </c>
      <c r="O86" s="0" t="n">
        <f aca="false">IF(N86 = "-", -V86,I86)</f>
        <v>0</v>
      </c>
      <c r="P86" s="0" t="n">
        <f aca="true">IF(N86="-",SUM(INDIRECT(ADDRESS(2,COLUMN(O86))&amp;":"&amp;ADDRESS(ROW(),COLUMN(O86)))),0)</f>
        <v>0</v>
      </c>
      <c r="Q86" s="0" t="n">
        <f aca="false">IF(N86="-",1,0)</f>
        <v>0</v>
      </c>
      <c r="R86" s="0" t="n">
        <f aca="true">IF(P86 = 0, INDIRECT("R" &amp; ROW() - 1), P86)</f>
        <v>0</v>
      </c>
      <c r="S86" s="0" t="str">
        <f aca="false">IF(H86="","",VLOOKUP(H86,'Вода SKU'!$A$1:$B$150,2,0))</f>
        <v/>
      </c>
      <c r="T86" s="0" t="n">
        <f aca="false">IF($C$2 = "", 1, 8000/$C$2)</f>
        <v>1</v>
      </c>
      <c r="U86" s="0" t="n">
        <f aca="false">VALUE(IF(TRIM(MID(SUBSTITUTE($L86,",",REPT(" ",LEN($L86))), 0 *LEN($L86)+1,LEN($L86))) = "", "0", TRIM(MID(SUBSTITUTE($L86,",",REPT(" ",LEN($L86))),0 *LEN($L86)+1,LEN($L86))))) +   VALUE(IF(TRIM(MID(SUBSTITUTE($L86,",",REPT(" ",LEN($L86))), 1 *LEN($L86)+1,LEN($L86))) = "", "0", TRIM(MID(SUBSTITUTE($L86,",",REPT(" ",LEN($L86))),1 *LEN($L86)+1,LEN($L86))))) +  VALUE(IF(TRIM(MID(SUBSTITUTE($L86,",",REPT(" ",LEN($L86))), 2 *LEN($L86)+1,LEN($L86))) = "", "0", TRIM(MID(SUBSTITUTE($L86,",",REPT(" ",LEN($L86))),2 *LEN($L86)+1,LEN($L86))))) +  VALUE(IF(TRIM(MID(SUBSTITUTE($L86,",",REPT(" ",LEN($L86))), 3 *LEN($L86)+1,LEN($L86))) = "", "0", TRIM(MID(SUBSTITUTE($L86,",",REPT(" ",LEN($L86))),3 *LEN($L86)+1,LEN($L86))))) +  VALUE(IF(TRIM(MID(SUBSTITUTE($L86,",",REPT(" ",LEN($L86))), 4 *LEN($L86)+1,LEN($L86))) = "", "0", TRIM(MID(SUBSTITUTE($L86,",",REPT(" ",LEN($L86))),4 *LEN($L86)+1,LEN($L86))))) +  VALUE(IF(TRIM(MID(SUBSTITUTE($L86,",",REPT(" ",LEN($L86))), 5 *LEN($L86)+1,LEN($L86))) = "", "0", TRIM(MID(SUBSTITUTE($L86,",",REPT(" ",LEN($L86))),5 *LEN($L86)+1,LEN($L86))))) +  VALUE(IF(TRIM(MID(SUBSTITUTE($L86,",",REPT(" ",LEN($L86))), 6 *LEN($L86)+1,LEN($L86))) = "", "0", TRIM(MID(SUBSTITUTE($L86,",",REPT(" ",LEN($L86))),6 *LEN($L86)+1,LEN($L86))))) +  VALUE(IF(TRIM(MID(SUBSTITUTE($L86,",",REPT(" ",LEN($L86))), 7 *LEN($L86)+1,LEN($L86))) = "", "0", TRIM(MID(SUBSTITUTE($L86,",",REPT(" ",LEN($L86))),7 *LEN($L86)+1,LEN($L86))))) +  VALUE(IF(TRIM(MID(SUBSTITUTE($L86,",",REPT(" ",LEN($L86))), 8 *LEN($L86)+1,LEN($L86))) = "", "0", TRIM(MID(SUBSTITUTE($L86,",",REPT(" ",LEN($L86))),8 *LEN($L86)+1,LEN($L86))))) +  VALUE(IF(TRIM(MID(SUBSTITUTE($L86,",",REPT(" ",LEN($L86))), 9 *LEN($L86)+1,LEN($L86))) = "", "0", TRIM(MID(SUBSTITUTE($L86,",",REPT(" ",LEN($L86))),9 *LEN($L86)+1,LEN($L86))))) +  VALUE(IF(TRIM(MID(SUBSTITUTE($L86,",",REPT(" ",LEN($L86))), 10 *LEN($L86)+1,LEN($L86))) = "", "0", TRIM(MID(SUBSTITUTE($L86,",",REPT(" ",LEN($L86))),10 *LEN($L86)+1,LEN($L86)))))</f>
        <v>0</v>
      </c>
      <c r="V86" s="0" t="n">
        <f aca="false">IF(U86 = "", "", U86/T86)</f>
        <v>0</v>
      </c>
      <c r="W86" s="0" t="str">
        <f aca="true">IF(N86="", "", MAX(ROUND(-(INDIRECT("R" &amp; ROW() - 1) - R86)/$C$2, 0), 1) * $C$2)</f>
        <v/>
      </c>
    </row>
    <row r="87" customFormat="false" ht="14.5" hidden="false" customHeight="false" outlineLevel="0" collapsed="false">
      <c r="J87" s="10" t="str">
        <f aca="true">IF(L87="", IF(N87="","",W87+(INDIRECT("R" &amp; ROW() - 1) - R87)),IF(N87="", "", INDIRECT("R" &amp; ROW() - 1) - R87))</f>
        <v/>
      </c>
      <c r="M87" s="11" t="str">
        <f aca="false">IF(L87="", IF(W87=0, "", W87), IF(U87 = "", "", IF(U87/T87 = 0, "", U87/T87)))</f>
        <v/>
      </c>
      <c r="O87" s="0" t="n">
        <f aca="false">IF(N87 = "-", -V87,I87)</f>
        <v>0</v>
      </c>
      <c r="P87" s="0" t="n">
        <f aca="true">IF(N87="-",SUM(INDIRECT(ADDRESS(2,COLUMN(O87))&amp;":"&amp;ADDRESS(ROW(),COLUMN(O87)))),0)</f>
        <v>0</v>
      </c>
      <c r="Q87" s="0" t="n">
        <f aca="false">IF(N87="-",1,0)</f>
        <v>0</v>
      </c>
      <c r="R87" s="0" t="n">
        <f aca="true">IF(P87 = 0, INDIRECT("R" &amp; ROW() - 1), P87)</f>
        <v>0</v>
      </c>
      <c r="S87" s="0" t="str">
        <f aca="false">IF(H87="","",VLOOKUP(H87,'Вода SKU'!$A$1:$B$150,2,0))</f>
        <v/>
      </c>
      <c r="T87" s="0" t="n">
        <f aca="false">IF($C$2 = "", 1, 8000/$C$2)</f>
        <v>1</v>
      </c>
      <c r="U87" s="0" t="n">
        <f aca="false">VALUE(IF(TRIM(MID(SUBSTITUTE($L87,",",REPT(" ",LEN($L87))), 0 *LEN($L87)+1,LEN($L87))) = "", "0", TRIM(MID(SUBSTITUTE($L87,",",REPT(" ",LEN($L87))),0 *LEN($L87)+1,LEN($L87))))) +   VALUE(IF(TRIM(MID(SUBSTITUTE($L87,",",REPT(" ",LEN($L87))), 1 *LEN($L87)+1,LEN($L87))) = "", "0", TRIM(MID(SUBSTITUTE($L87,",",REPT(" ",LEN($L87))),1 *LEN($L87)+1,LEN($L87))))) +  VALUE(IF(TRIM(MID(SUBSTITUTE($L87,",",REPT(" ",LEN($L87))), 2 *LEN($L87)+1,LEN($L87))) = "", "0", TRIM(MID(SUBSTITUTE($L87,",",REPT(" ",LEN($L87))),2 *LEN($L87)+1,LEN($L87))))) +  VALUE(IF(TRIM(MID(SUBSTITUTE($L87,",",REPT(" ",LEN($L87))), 3 *LEN($L87)+1,LEN($L87))) = "", "0", TRIM(MID(SUBSTITUTE($L87,",",REPT(" ",LEN($L87))),3 *LEN($L87)+1,LEN($L87))))) +  VALUE(IF(TRIM(MID(SUBSTITUTE($L87,",",REPT(" ",LEN($L87))), 4 *LEN($L87)+1,LEN($L87))) = "", "0", TRIM(MID(SUBSTITUTE($L87,",",REPT(" ",LEN($L87))),4 *LEN($L87)+1,LEN($L87))))) +  VALUE(IF(TRIM(MID(SUBSTITUTE($L87,",",REPT(" ",LEN($L87))), 5 *LEN($L87)+1,LEN($L87))) = "", "0", TRIM(MID(SUBSTITUTE($L87,",",REPT(" ",LEN($L87))),5 *LEN($L87)+1,LEN($L87))))) +  VALUE(IF(TRIM(MID(SUBSTITUTE($L87,",",REPT(" ",LEN($L87))), 6 *LEN($L87)+1,LEN($L87))) = "", "0", TRIM(MID(SUBSTITUTE($L87,",",REPT(" ",LEN($L87))),6 *LEN($L87)+1,LEN($L87))))) +  VALUE(IF(TRIM(MID(SUBSTITUTE($L87,",",REPT(" ",LEN($L87))), 7 *LEN($L87)+1,LEN($L87))) = "", "0", TRIM(MID(SUBSTITUTE($L87,",",REPT(" ",LEN($L87))),7 *LEN($L87)+1,LEN($L87))))) +  VALUE(IF(TRIM(MID(SUBSTITUTE($L87,",",REPT(" ",LEN($L87))), 8 *LEN($L87)+1,LEN($L87))) = "", "0", TRIM(MID(SUBSTITUTE($L87,",",REPT(" ",LEN($L87))),8 *LEN($L87)+1,LEN($L87))))) +  VALUE(IF(TRIM(MID(SUBSTITUTE($L87,",",REPT(" ",LEN($L87))), 9 *LEN($L87)+1,LEN($L87))) = "", "0", TRIM(MID(SUBSTITUTE($L87,",",REPT(" ",LEN($L87))),9 *LEN($L87)+1,LEN($L87))))) +  VALUE(IF(TRIM(MID(SUBSTITUTE($L87,",",REPT(" ",LEN($L87))), 10 *LEN($L87)+1,LEN($L87))) = "", "0", TRIM(MID(SUBSTITUTE($L87,",",REPT(" ",LEN($L87))),10 *LEN($L87)+1,LEN($L87)))))</f>
        <v>0</v>
      </c>
      <c r="V87" s="0" t="n">
        <f aca="false">IF(U87 = "", "", U87/T87)</f>
        <v>0</v>
      </c>
      <c r="W87" s="0" t="str">
        <f aca="true">IF(N87="", "", MAX(ROUND(-(INDIRECT("R" &amp; ROW() - 1) - R87)/$C$2, 0), 1) * $C$2)</f>
        <v/>
      </c>
    </row>
    <row r="88" customFormat="false" ht="14.5" hidden="false" customHeight="false" outlineLevel="0" collapsed="false">
      <c r="J88" s="10" t="str">
        <f aca="true">IF(L88="", IF(N88="","",W88+(INDIRECT("R" &amp; ROW() - 1) - R88)),IF(N88="", "", INDIRECT("R" &amp; ROW() - 1) - R88))</f>
        <v/>
      </c>
      <c r="M88" s="11" t="str">
        <f aca="false">IF(L88="", IF(W88=0, "", W88), IF(U88 = "", "", IF(U88/T88 = 0, "", U88/T88)))</f>
        <v/>
      </c>
      <c r="O88" s="0" t="n">
        <f aca="false">IF(N88 = "-", -V88,I88)</f>
        <v>0</v>
      </c>
      <c r="P88" s="0" t="n">
        <f aca="true">IF(N88="-",SUM(INDIRECT(ADDRESS(2,COLUMN(O88))&amp;":"&amp;ADDRESS(ROW(),COLUMN(O88)))),0)</f>
        <v>0</v>
      </c>
      <c r="Q88" s="0" t="n">
        <f aca="false">IF(N88="-",1,0)</f>
        <v>0</v>
      </c>
      <c r="R88" s="0" t="n">
        <f aca="true">IF(P88 = 0, INDIRECT("R" &amp; ROW() - 1), P88)</f>
        <v>0</v>
      </c>
      <c r="S88" s="0" t="str">
        <f aca="false">IF(H88="","",VLOOKUP(H88,'Вода SKU'!$A$1:$B$150,2,0))</f>
        <v/>
      </c>
      <c r="T88" s="0" t="n">
        <f aca="false">IF($C$2 = "", 1, 8000/$C$2)</f>
        <v>1</v>
      </c>
      <c r="U88" s="0" t="n">
        <f aca="false">VALUE(IF(TRIM(MID(SUBSTITUTE($L88,",",REPT(" ",LEN($L88))), 0 *LEN($L88)+1,LEN($L88))) = "", "0", TRIM(MID(SUBSTITUTE($L88,",",REPT(" ",LEN($L88))),0 *LEN($L88)+1,LEN($L88))))) +   VALUE(IF(TRIM(MID(SUBSTITUTE($L88,",",REPT(" ",LEN($L88))), 1 *LEN($L88)+1,LEN($L88))) = "", "0", TRIM(MID(SUBSTITUTE($L88,",",REPT(" ",LEN($L88))),1 *LEN($L88)+1,LEN($L88))))) +  VALUE(IF(TRIM(MID(SUBSTITUTE($L88,",",REPT(" ",LEN($L88))), 2 *LEN($L88)+1,LEN($L88))) = "", "0", TRIM(MID(SUBSTITUTE($L88,",",REPT(" ",LEN($L88))),2 *LEN($L88)+1,LEN($L88))))) +  VALUE(IF(TRIM(MID(SUBSTITUTE($L88,",",REPT(" ",LEN($L88))), 3 *LEN($L88)+1,LEN($L88))) = "", "0", TRIM(MID(SUBSTITUTE($L88,",",REPT(" ",LEN($L88))),3 *LEN($L88)+1,LEN($L88))))) +  VALUE(IF(TRIM(MID(SUBSTITUTE($L88,",",REPT(" ",LEN($L88))), 4 *LEN($L88)+1,LEN($L88))) = "", "0", TRIM(MID(SUBSTITUTE($L88,",",REPT(" ",LEN($L88))),4 *LEN($L88)+1,LEN($L88))))) +  VALUE(IF(TRIM(MID(SUBSTITUTE($L88,",",REPT(" ",LEN($L88))), 5 *LEN($L88)+1,LEN($L88))) = "", "0", TRIM(MID(SUBSTITUTE($L88,",",REPT(" ",LEN($L88))),5 *LEN($L88)+1,LEN($L88))))) +  VALUE(IF(TRIM(MID(SUBSTITUTE($L88,",",REPT(" ",LEN($L88))), 6 *LEN($L88)+1,LEN($L88))) = "", "0", TRIM(MID(SUBSTITUTE($L88,",",REPT(" ",LEN($L88))),6 *LEN($L88)+1,LEN($L88))))) +  VALUE(IF(TRIM(MID(SUBSTITUTE($L88,",",REPT(" ",LEN($L88))), 7 *LEN($L88)+1,LEN($L88))) = "", "0", TRIM(MID(SUBSTITUTE($L88,",",REPT(" ",LEN($L88))),7 *LEN($L88)+1,LEN($L88))))) +  VALUE(IF(TRIM(MID(SUBSTITUTE($L88,",",REPT(" ",LEN($L88))), 8 *LEN($L88)+1,LEN($L88))) = "", "0", TRIM(MID(SUBSTITUTE($L88,",",REPT(" ",LEN($L88))),8 *LEN($L88)+1,LEN($L88))))) +  VALUE(IF(TRIM(MID(SUBSTITUTE($L88,",",REPT(" ",LEN($L88))), 9 *LEN($L88)+1,LEN($L88))) = "", "0", TRIM(MID(SUBSTITUTE($L88,",",REPT(" ",LEN($L88))),9 *LEN($L88)+1,LEN($L88))))) +  VALUE(IF(TRIM(MID(SUBSTITUTE($L88,",",REPT(" ",LEN($L88))), 10 *LEN($L88)+1,LEN($L88))) = "", "0", TRIM(MID(SUBSTITUTE($L88,",",REPT(" ",LEN($L88))),10 *LEN($L88)+1,LEN($L88)))))</f>
        <v>0</v>
      </c>
      <c r="V88" s="0" t="n">
        <f aca="false">IF(U88 = "", "", U88/T88)</f>
        <v>0</v>
      </c>
      <c r="W88" s="0" t="str">
        <f aca="true">IF(N88="", "", MAX(ROUND(-(INDIRECT("R" &amp; ROW() - 1) - R88)/$C$2, 0), 1) * $C$2)</f>
        <v/>
      </c>
    </row>
    <row r="89" customFormat="false" ht="14.5" hidden="false" customHeight="false" outlineLevel="0" collapsed="false">
      <c r="J89" s="10" t="str">
        <f aca="true">IF(L89="", IF(N89="","",W89+(INDIRECT("R" &amp; ROW() - 1) - R89)),IF(N89="", "", INDIRECT("R" &amp; ROW() - 1) - R89))</f>
        <v/>
      </c>
      <c r="M89" s="11" t="str">
        <f aca="false">IF(L89="", IF(W89=0, "", W89), IF(U89 = "", "", IF(U89/T89 = 0, "", U89/T89)))</f>
        <v/>
      </c>
      <c r="O89" s="0" t="n">
        <f aca="false">IF(N89 = "-", -V89,I89)</f>
        <v>0</v>
      </c>
      <c r="P89" s="0" t="n">
        <f aca="true">IF(N89="-",SUM(INDIRECT(ADDRESS(2,COLUMN(O89))&amp;":"&amp;ADDRESS(ROW(),COLUMN(O89)))),0)</f>
        <v>0</v>
      </c>
      <c r="Q89" s="0" t="n">
        <f aca="false">IF(N89="-",1,0)</f>
        <v>0</v>
      </c>
      <c r="R89" s="0" t="n">
        <f aca="true">IF(P89 = 0, INDIRECT("R" &amp; ROW() - 1), P89)</f>
        <v>0</v>
      </c>
      <c r="S89" s="0" t="str">
        <f aca="false">IF(H89="","",VLOOKUP(H89,'Вода SKU'!$A$1:$B$150,2,0))</f>
        <v/>
      </c>
      <c r="T89" s="0" t="n">
        <f aca="false">IF($C$2 = "", 1, 8000/$C$2)</f>
        <v>1</v>
      </c>
      <c r="U89" s="0" t="n">
        <f aca="false">VALUE(IF(TRIM(MID(SUBSTITUTE($L89,",",REPT(" ",LEN($L89))), 0 *LEN($L89)+1,LEN($L89))) = "", "0", TRIM(MID(SUBSTITUTE($L89,",",REPT(" ",LEN($L89))),0 *LEN($L89)+1,LEN($L89))))) +   VALUE(IF(TRIM(MID(SUBSTITUTE($L89,",",REPT(" ",LEN($L89))), 1 *LEN($L89)+1,LEN($L89))) = "", "0", TRIM(MID(SUBSTITUTE($L89,",",REPT(" ",LEN($L89))),1 *LEN($L89)+1,LEN($L89))))) +  VALUE(IF(TRIM(MID(SUBSTITUTE($L89,",",REPT(" ",LEN($L89))), 2 *LEN($L89)+1,LEN($L89))) = "", "0", TRIM(MID(SUBSTITUTE($L89,",",REPT(" ",LEN($L89))),2 *LEN($L89)+1,LEN($L89))))) +  VALUE(IF(TRIM(MID(SUBSTITUTE($L89,",",REPT(" ",LEN($L89))), 3 *LEN($L89)+1,LEN($L89))) = "", "0", TRIM(MID(SUBSTITUTE($L89,",",REPT(" ",LEN($L89))),3 *LEN($L89)+1,LEN($L89))))) +  VALUE(IF(TRIM(MID(SUBSTITUTE($L89,",",REPT(" ",LEN($L89))), 4 *LEN($L89)+1,LEN($L89))) = "", "0", TRIM(MID(SUBSTITUTE($L89,",",REPT(" ",LEN($L89))),4 *LEN($L89)+1,LEN($L89))))) +  VALUE(IF(TRIM(MID(SUBSTITUTE($L89,",",REPT(" ",LEN($L89))), 5 *LEN($L89)+1,LEN($L89))) = "", "0", TRIM(MID(SUBSTITUTE($L89,",",REPT(" ",LEN($L89))),5 *LEN($L89)+1,LEN($L89))))) +  VALUE(IF(TRIM(MID(SUBSTITUTE($L89,",",REPT(" ",LEN($L89))), 6 *LEN($L89)+1,LEN($L89))) = "", "0", TRIM(MID(SUBSTITUTE($L89,",",REPT(" ",LEN($L89))),6 *LEN($L89)+1,LEN($L89))))) +  VALUE(IF(TRIM(MID(SUBSTITUTE($L89,",",REPT(" ",LEN($L89))), 7 *LEN($L89)+1,LEN($L89))) = "", "0", TRIM(MID(SUBSTITUTE($L89,",",REPT(" ",LEN($L89))),7 *LEN($L89)+1,LEN($L89))))) +  VALUE(IF(TRIM(MID(SUBSTITUTE($L89,",",REPT(" ",LEN($L89))), 8 *LEN($L89)+1,LEN($L89))) = "", "0", TRIM(MID(SUBSTITUTE($L89,",",REPT(" ",LEN($L89))),8 *LEN($L89)+1,LEN($L89))))) +  VALUE(IF(TRIM(MID(SUBSTITUTE($L89,",",REPT(" ",LEN($L89))), 9 *LEN($L89)+1,LEN($L89))) = "", "0", TRIM(MID(SUBSTITUTE($L89,",",REPT(" ",LEN($L89))),9 *LEN($L89)+1,LEN($L89))))) +  VALUE(IF(TRIM(MID(SUBSTITUTE($L89,",",REPT(" ",LEN($L89))), 10 *LEN($L89)+1,LEN($L89))) = "", "0", TRIM(MID(SUBSTITUTE($L89,",",REPT(" ",LEN($L89))),10 *LEN($L89)+1,LEN($L89)))))</f>
        <v>0</v>
      </c>
      <c r="V89" s="0" t="n">
        <f aca="false">IF(U89 = "", "", U89/T89)</f>
        <v>0</v>
      </c>
      <c r="W89" s="0" t="str">
        <f aca="true">IF(N89="", "", MAX(ROUND(-(INDIRECT("R" &amp; ROW() - 1) - R89)/$C$2, 0), 1) * $C$2)</f>
        <v/>
      </c>
    </row>
    <row r="90" customFormat="false" ht="14.5" hidden="false" customHeight="false" outlineLevel="0" collapsed="false">
      <c r="J90" s="10" t="str">
        <f aca="true">IF(L90="", IF(N90="","",W90+(INDIRECT("R" &amp; ROW() - 1) - R90)),IF(N90="", "", INDIRECT("R" &amp; ROW() - 1) - R90))</f>
        <v/>
      </c>
      <c r="M90" s="11" t="str">
        <f aca="false">IF(L90="", IF(W90=0, "", W90), IF(U90 = "", "", IF(U90/T90 = 0, "", U90/T90)))</f>
        <v/>
      </c>
      <c r="O90" s="0" t="n">
        <f aca="false">IF(N90 = "-", -V90,I90)</f>
        <v>0</v>
      </c>
      <c r="P90" s="0" t="n">
        <f aca="true">IF(N90="-",SUM(INDIRECT(ADDRESS(2,COLUMN(O90))&amp;":"&amp;ADDRESS(ROW(),COLUMN(O90)))),0)</f>
        <v>0</v>
      </c>
      <c r="Q90" s="0" t="n">
        <f aca="false">IF(N90="-",1,0)</f>
        <v>0</v>
      </c>
      <c r="R90" s="0" t="n">
        <f aca="true">IF(P90 = 0, INDIRECT("R" &amp; ROW() - 1), P90)</f>
        <v>0</v>
      </c>
      <c r="S90" s="0" t="str">
        <f aca="false">IF(H90="","",VLOOKUP(H90,'Вода SKU'!$A$1:$B$150,2,0))</f>
        <v/>
      </c>
      <c r="T90" s="0" t="n">
        <f aca="false">IF($C$2 = "", 1, 8000/$C$2)</f>
        <v>1</v>
      </c>
      <c r="U90" s="0" t="n">
        <f aca="false">VALUE(IF(TRIM(MID(SUBSTITUTE($L90,",",REPT(" ",LEN($L90))), 0 *LEN($L90)+1,LEN($L90))) = "", "0", TRIM(MID(SUBSTITUTE($L90,",",REPT(" ",LEN($L90))),0 *LEN($L90)+1,LEN($L90))))) +   VALUE(IF(TRIM(MID(SUBSTITUTE($L90,",",REPT(" ",LEN($L90))), 1 *LEN($L90)+1,LEN($L90))) = "", "0", TRIM(MID(SUBSTITUTE($L90,",",REPT(" ",LEN($L90))),1 *LEN($L90)+1,LEN($L90))))) +  VALUE(IF(TRIM(MID(SUBSTITUTE($L90,",",REPT(" ",LEN($L90))), 2 *LEN($L90)+1,LEN($L90))) = "", "0", TRIM(MID(SUBSTITUTE($L90,",",REPT(" ",LEN($L90))),2 *LEN($L90)+1,LEN($L90))))) +  VALUE(IF(TRIM(MID(SUBSTITUTE($L90,",",REPT(" ",LEN($L90))), 3 *LEN($L90)+1,LEN($L90))) = "", "0", TRIM(MID(SUBSTITUTE($L90,",",REPT(" ",LEN($L90))),3 *LEN($L90)+1,LEN($L90))))) +  VALUE(IF(TRIM(MID(SUBSTITUTE($L90,",",REPT(" ",LEN($L90))), 4 *LEN($L90)+1,LEN($L90))) = "", "0", TRIM(MID(SUBSTITUTE($L90,",",REPT(" ",LEN($L90))),4 *LEN($L90)+1,LEN($L90))))) +  VALUE(IF(TRIM(MID(SUBSTITUTE($L90,",",REPT(" ",LEN($L90))), 5 *LEN($L90)+1,LEN($L90))) = "", "0", TRIM(MID(SUBSTITUTE($L90,",",REPT(" ",LEN($L90))),5 *LEN($L90)+1,LEN($L90))))) +  VALUE(IF(TRIM(MID(SUBSTITUTE($L90,",",REPT(" ",LEN($L90))), 6 *LEN($L90)+1,LEN($L90))) = "", "0", TRIM(MID(SUBSTITUTE($L90,",",REPT(" ",LEN($L90))),6 *LEN($L90)+1,LEN($L90))))) +  VALUE(IF(TRIM(MID(SUBSTITUTE($L90,",",REPT(" ",LEN($L90))), 7 *LEN($L90)+1,LEN($L90))) = "", "0", TRIM(MID(SUBSTITUTE($L90,",",REPT(" ",LEN($L90))),7 *LEN($L90)+1,LEN($L90))))) +  VALUE(IF(TRIM(MID(SUBSTITUTE($L90,",",REPT(" ",LEN($L90))), 8 *LEN($L90)+1,LEN($L90))) = "", "0", TRIM(MID(SUBSTITUTE($L90,",",REPT(" ",LEN($L90))),8 *LEN($L90)+1,LEN($L90))))) +  VALUE(IF(TRIM(MID(SUBSTITUTE($L90,",",REPT(" ",LEN($L90))), 9 *LEN($L90)+1,LEN($L90))) = "", "0", TRIM(MID(SUBSTITUTE($L90,",",REPT(" ",LEN($L90))),9 *LEN($L90)+1,LEN($L90))))) +  VALUE(IF(TRIM(MID(SUBSTITUTE($L90,",",REPT(" ",LEN($L90))), 10 *LEN($L90)+1,LEN($L90))) = "", "0", TRIM(MID(SUBSTITUTE($L90,",",REPT(" ",LEN($L90))),10 *LEN($L90)+1,LEN($L90)))))</f>
        <v>0</v>
      </c>
      <c r="V90" s="0" t="n">
        <f aca="false">IF(U90 = "", "", U90/T90)</f>
        <v>0</v>
      </c>
      <c r="W90" s="0" t="str">
        <f aca="true">IF(N90="", "", MAX(ROUND(-(INDIRECT("R" &amp; ROW() - 1) - R90)/$C$2, 0), 1) * $C$2)</f>
        <v/>
      </c>
    </row>
    <row r="91" customFormat="false" ht="14.5" hidden="false" customHeight="false" outlineLevel="0" collapsed="false">
      <c r="J91" s="10" t="str">
        <f aca="true">IF(L91="", IF(N91="","",W91+(INDIRECT("R" &amp; ROW() - 1) - R91)),IF(N91="", "", INDIRECT("R" &amp; ROW() - 1) - R91))</f>
        <v/>
      </c>
      <c r="M91" s="11" t="str">
        <f aca="false">IF(L91="", IF(W91=0, "", W91), IF(U91 = "", "", IF(U91/T91 = 0, "", U91/T91)))</f>
        <v/>
      </c>
      <c r="O91" s="0" t="n">
        <f aca="false">IF(N91 = "-", -V91,I91)</f>
        <v>0</v>
      </c>
      <c r="P91" s="0" t="n">
        <f aca="true">IF(N91="-",SUM(INDIRECT(ADDRESS(2,COLUMN(O91))&amp;":"&amp;ADDRESS(ROW(),COLUMN(O91)))),0)</f>
        <v>0</v>
      </c>
      <c r="Q91" s="0" t="n">
        <f aca="false">IF(N91="-",1,0)</f>
        <v>0</v>
      </c>
      <c r="R91" s="0" t="n">
        <f aca="true">IF(P91 = 0, INDIRECT("R" &amp; ROW() - 1), P91)</f>
        <v>0</v>
      </c>
      <c r="S91" s="0" t="str">
        <f aca="false">IF(H91="","",VLOOKUP(H91,'Вода SKU'!$A$1:$B$150,2,0))</f>
        <v/>
      </c>
      <c r="T91" s="0" t="n">
        <f aca="false">IF($C$2 = "", 1, 8000/$C$2)</f>
        <v>1</v>
      </c>
      <c r="U91" s="0" t="n">
        <f aca="false">VALUE(IF(TRIM(MID(SUBSTITUTE($L91,",",REPT(" ",LEN($L91))), 0 *LEN($L91)+1,LEN($L91))) = "", "0", TRIM(MID(SUBSTITUTE($L91,",",REPT(" ",LEN($L91))),0 *LEN($L91)+1,LEN($L91))))) +   VALUE(IF(TRIM(MID(SUBSTITUTE($L91,",",REPT(" ",LEN($L91))), 1 *LEN($L91)+1,LEN($L91))) = "", "0", TRIM(MID(SUBSTITUTE($L91,",",REPT(" ",LEN($L91))),1 *LEN($L91)+1,LEN($L91))))) +  VALUE(IF(TRIM(MID(SUBSTITUTE($L91,",",REPT(" ",LEN($L91))), 2 *LEN($L91)+1,LEN($L91))) = "", "0", TRIM(MID(SUBSTITUTE($L91,",",REPT(" ",LEN($L91))),2 *LEN($L91)+1,LEN($L91))))) +  VALUE(IF(TRIM(MID(SUBSTITUTE($L91,",",REPT(" ",LEN($L91))), 3 *LEN($L91)+1,LEN($L91))) = "", "0", TRIM(MID(SUBSTITUTE($L91,",",REPT(" ",LEN($L91))),3 *LEN($L91)+1,LEN($L91))))) +  VALUE(IF(TRIM(MID(SUBSTITUTE($L91,",",REPT(" ",LEN($L91))), 4 *LEN($L91)+1,LEN($L91))) = "", "0", TRIM(MID(SUBSTITUTE($L91,",",REPT(" ",LEN($L91))),4 *LEN($L91)+1,LEN($L91))))) +  VALUE(IF(TRIM(MID(SUBSTITUTE($L91,",",REPT(" ",LEN($L91))), 5 *LEN($L91)+1,LEN($L91))) = "", "0", TRIM(MID(SUBSTITUTE($L91,",",REPT(" ",LEN($L91))),5 *LEN($L91)+1,LEN($L91))))) +  VALUE(IF(TRIM(MID(SUBSTITUTE($L91,",",REPT(" ",LEN($L91))), 6 *LEN($L91)+1,LEN($L91))) = "", "0", TRIM(MID(SUBSTITUTE($L91,",",REPT(" ",LEN($L91))),6 *LEN($L91)+1,LEN($L91))))) +  VALUE(IF(TRIM(MID(SUBSTITUTE($L91,",",REPT(" ",LEN($L91))), 7 *LEN($L91)+1,LEN($L91))) = "", "0", TRIM(MID(SUBSTITUTE($L91,",",REPT(" ",LEN($L91))),7 *LEN($L91)+1,LEN($L91))))) +  VALUE(IF(TRIM(MID(SUBSTITUTE($L91,",",REPT(" ",LEN($L91))), 8 *LEN($L91)+1,LEN($L91))) = "", "0", TRIM(MID(SUBSTITUTE($L91,",",REPT(" ",LEN($L91))),8 *LEN($L91)+1,LEN($L91))))) +  VALUE(IF(TRIM(MID(SUBSTITUTE($L91,",",REPT(" ",LEN($L91))), 9 *LEN($L91)+1,LEN($L91))) = "", "0", TRIM(MID(SUBSTITUTE($L91,",",REPT(" ",LEN($L91))),9 *LEN($L91)+1,LEN($L91))))) +  VALUE(IF(TRIM(MID(SUBSTITUTE($L91,",",REPT(" ",LEN($L91))), 10 *LEN($L91)+1,LEN($L91))) = "", "0", TRIM(MID(SUBSTITUTE($L91,",",REPT(" ",LEN($L91))),10 *LEN($L91)+1,LEN($L91)))))</f>
        <v>0</v>
      </c>
      <c r="V91" s="0" t="n">
        <f aca="false">IF(U91 = "", "", U91/T91)</f>
        <v>0</v>
      </c>
      <c r="W91" s="0" t="str">
        <f aca="true">IF(N91="", "", MAX(ROUND(-(INDIRECT("R" &amp; ROW() - 1) - R91)/$C$2, 0), 1) * $C$2)</f>
        <v/>
      </c>
    </row>
    <row r="92" customFormat="false" ht="14.5" hidden="false" customHeight="false" outlineLevel="0" collapsed="false">
      <c r="J92" s="10" t="str">
        <f aca="true">IF(L92="", IF(N92="","",W92+(INDIRECT("R" &amp; ROW() - 1) - R92)),IF(N92="", "", INDIRECT("R" &amp; ROW() - 1) - R92))</f>
        <v/>
      </c>
      <c r="M92" s="11" t="str">
        <f aca="false">IF(L92="", IF(W92=0, "", W92), IF(U92 = "", "", IF(U92/T92 = 0, "", U92/T92)))</f>
        <v/>
      </c>
      <c r="O92" s="0" t="n">
        <f aca="false">IF(N92 = "-", -V92,I92)</f>
        <v>0</v>
      </c>
      <c r="P92" s="0" t="n">
        <f aca="true">IF(N92="-",SUM(INDIRECT(ADDRESS(2,COLUMN(O92))&amp;":"&amp;ADDRESS(ROW(),COLUMN(O92)))),0)</f>
        <v>0</v>
      </c>
      <c r="Q92" s="0" t="n">
        <f aca="false">IF(N92="-",1,0)</f>
        <v>0</v>
      </c>
      <c r="R92" s="0" t="n">
        <f aca="true">IF(P92 = 0, INDIRECT("R" &amp; ROW() - 1), P92)</f>
        <v>0</v>
      </c>
      <c r="S92" s="0" t="str">
        <f aca="false">IF(H92="","",VLOOKUP(H92,'Вода SKU'!$A$1:$B$150,2,0))</f>
        <v/>
      </c>
      <c r="T92" s="0" t="n">
        <f aca="false">IF($C$2 = "", 1, 8000/$C$2)</f>
        <v>1</v>
      </c>
      <c r="U92" s="0" t="n">
        <f aca="false">VALUE(IF(TRIM(MID(SUBSTITUTE($L92,",",REPT(" ",LEN($L92))), 0 *LEN($L92)+1,LEN($L92))) = "", "0", TRIM(MID(SUBSTITUTE($L92,",",REPT(" ",LEN($L92))),0 *LEN($L92)+1,LEN($L92))))) +   VALUE(IF(TRIM(MID(SUBSTITUTE($L92,",",REPT(" ",LEN($L92))), 1 *LEN($L92)+1,LEN($L92))) = "", "0", TRIM(MID(SUBSTITUTE($L92,",",REPT(" ",LEN($L92))),1 *LEN($L92)+1,LEN($L92))))) +  VALUE(IF(TRIM(MID(SUBSTITUTE($L92,",",REPT(" ",LEN($L92))), 2 *LEN($L92)+1,LEN($L92))) = "", "0", TRIM(MID(SUBSTITUTE($L92,",",REPT(" ",LEN($L92))),2 *LEN($L92)+1,LEN($L92))))) +  VALUE(IF(TRIM(MID(SUBSTITUTE($L92,",",REPT(" ",LEN($L92))), 3 *LEN($L92)+1,LEN($L92))) = "", "0", TRIM(MID(SUBSTITUTE($L92,",",REPT(" ",LEN($L92))),3 *LEN($L92)+1,LEN($L92))))) +  VALUE(IF(TRIM(MID(SUBSTITUTE($L92,",",REPT(" ",LEN($L92))), 4 *LEN($L92)+1,LEN($L92))) = "", "0", TRIM(MID(SUBSTITUTE($L92,",",REPT(" ",LEN($L92))),4 *LEN($L92)+1,LEN($L92))))) +  VALUE(IF(TRIM(MID(SUBSTITUTE($L92,",",REPT(" ",LEN($L92))), 5 *LEN($L92)+1,LEN($L92))) = "", "0", TRIM(MID(SUBSTITUTE($L92,",",REPT(" ",LEN($L92))),5 *LEN($L92)+1,LEN($L92))))) +  VALUE(IF(TRIM(MID(SUBSTITUTE($L92,",",REPT(" ",LEN($L92))), 6 *LEN($L92)+1,LEN($L92))) = "", "0", TRIM(MID(SUBSTITUTE($L92,",",REPT(" ",LEN($L92))),6 *LEN($L92)+1,LEN($L92))))) +  VALUE(IF(TRIM(MID(SUBSTITUTE($L92,",",REPT(" ",LEN($L92))), 7 *LEN($L92)+1,LEN($L92))) = "", "0", TRIM(MID(SUBSTITUTE($L92,",",REPT(" ",LEN($L92))),7 *LEN($L92)+1,LEN($L92))))) +  VALUE(IF(TRIM(MID(SUBSTITUTE($L92,",",REPT(" ",LEN($L92))), 8 *LEN($L92)+1,LEN($L92))) = "", "0", TRIM(MID(SUBSTITUTE($L92,",",REPT(" ",LEN($L92))),8 *LEN($L92)+1,LEN($L92))))) +  VALUE(IF(TRIM(MID(SUBSTITUTE($L92,",",REPT(" ",LEN($L92))), 9 *LEN($L92)+1,LEN($L92))) = "", "0", TRIM(MID(SUBSTITUTE($L92,",",REPT(" ",LEN($L92))),9 *LEN($L92)+1,LEN($L92))))) +  VALUE(IF(TRIM(MID(SUBSTITUTE($L92,",",REPT(" ",LEN($L92))), 10 *LEN($L92)+1,LEN($L92))) = "", "0", TRIM(MID(SUBSTITUTE($L92,",",REPT(" ",LEN($L92))),10 *LEN($L92)+1,LEN($L92)))))</f>
        <v>0</v>
      </c>
      <c r="V92" s="0" t="n">
        <f aca="false">IF(U92 = "", "", U92/T92)</f>
        <v>0</v>
      </c>
      <c r="W92" s="0" t="str">
        <f aca="true">IF(N92="", "", MAX(ROUND(-(INDIRECT("R" &amp; ROW() - 1) - R92)/$C$2, 0), 1) * $C$2)</f>
        <v/>
      </c>
    </row>
    <row r="93" customFormat="false" ht="14.5" hidden="false" customHeight="false" outlineLevel="0" collapsed="false">
      <c r="J93" s="10" t="str">
        <f aca="true">IF(L93="", IF(N93="","",W93+(INDIRECT("R" &amp; ROW() - 1) - R93)),IF(N93="", "", INDIRECT("R" &amp; ROW() - 1) - R93))</f>
        <v/>
      </c>
      <c r="M93" s="11" t="str">
        <f aca="false">IF(L93="", IF(W93=0, "", W93), IF(U93 = "", "", IF(U93/T93 = 0, "", U93/T93)))</f>
        <v/>
      </c>
      <c r="O93" s="0" t="n">
        <f aca="false">IF(N93 = "-", -V93,I93)</f>
        <v>0</v>
      </c>
      <c r="P93" s="0" t="n">
        <f aca="true">IF(N93="-",SUM(INDIRECT(ADDRESS(2,COLUMN(O93))&amp;":"&amp;ADDRESS(ROW(),COLUMN(O93)))),0)</f>
        <v>0</v>
      </c>
      <c r="Q93" s="0" t="n">
        <f aca="false">IF(N93="-",1,0)</f>
        <v>0</v>
      </c>
      <c r="R93" s="0" t="n">
        <f aca="true">IF(P93 = 0, INDIRECT("R" &amp; ROW() - 1), P93)</f>
        <v>0</v>
      </c>
      <c r="S93" s="0" t="str">
        <f aca="false">IF(H93="","",VLOOKUP(H93,'Вода SKU'!$A$1:$B$150,2,0))</f>
        <v/>
      </c>
      <c r="T93" s="0" t="n">
        <f aca="false">IF($C$2 = "", 1, 8000/$C$2)</f>
        <v>1</v>
      </c>
      <c r="U93" s="0" t="n">
        <f aca="false">VALUE(IF(TRIM(MID(SUBSTITUTE($L93,",",REPT(" ",LEN($L93))), 0 *LEN($L93)+1,LEN($L93))) = "", "0", TRIM(MID(SUBSTITUTE($L93,",",REPT(" ",LEN($L93))),0 *LEN($L93)+1,LEN($L93))))) +   VALUE(IF(TRIM(MID(SUBSTITUTE($L93,",",REPT(" ",LEN($L93))), 1 *LEN($L93)+1,LEN($L93))) = "", "0", TRIM(MID(SUBSTITUTE($L93,",",REPT(" ",LEN($L93))),1 *LEN($L93)+1,LEN($L93))))) +  VALUE(IF(TRIM(MID(SUBSTITUTE($L93,",",REPT(" ",LEN($L93))), 2 *LEN($L93)+1,LEN($L93))) = "", "0", TRIM(MID(SUBSTITUTE($L93,",",REPT(" ",LEN($L93))),2 *LEN($L93)+1,LEN($L93))))) +  VALUE(IF(TRIM(MID(SUBSTITUTE($L93,",",REPT(" ",LEN($L93))), 3 *LEN($L93)+1,LEN($L93))) = "", "0", TRIM(MID(SUBSTITUTE($L93,",",REPT(" ",LEN($L93))),3 *LEN($L93)+1,LEN($L93))))) +  VALUE(IF(TRIM(MID(SUBSTITUTE($L93,",",REPT(" ",LEN($L93))), 4 *LEN($L93)+1,LEN($L93))) = "", "0", TRIM(MID(SUBSTITUTE($L93,",",REPT(" ",LEN($L93))),4 *LEN($L93)+1,LEN($L93))))) +  VALUE(IF(TRIM(MID(SUBSTITUTE($L93,",",REPT(" ",LEN($L93))), 5 *LEN($L93)+1,LEN($L93))) = "", "0", TRIM(MID(SUBSTITUTE($L93,",",REPT(" ",LEN($L93))),5 *LEN($L93)+1,LEN($L93))))) +  VALUE(IF(TRIM(MID(SUBSTITUTE($L93,",",REPT(" ",LEN($L93))), 6 *LEN($L93)+1,LEN($L93))) = "", "0", TRIM(MID(SUBSTITUTE($L93,",",REPT(" ",LEN($L93))),6 *LEN($L93)+1,LEN($L93))))) +  VALUE(IF(TRIM(MID(SUBSTITUTE($L93,",",REPT(" ",LEN($L93))), 7 *LEN($L93)+1,LEN($L93))) = "", "0", TRIM(MID(SUBSTITUTE($L93,",",REPT(" ",LEN($L93))),7 *LEN($L93)+1,LEN($L93))))) +  VALUE(IF(TRIM(MID(SUBSTITUTE($L93,",",REPT(" ",LEN($L93))), 8 *LEN($L93)+1,LEN($L93))) = "", "0", TRIM(MID(SUBSTITUTE($L93,",",REPT(" ",LEN($L93))),8 *LEN($L93)+1,LEN($L93))))) +  VALUE(IF(TRIM(MID(SUBSTITUTE($L93,",",REPT(" ",LEN($L93))), 9 *LEN($L93)+1,LEN($L93))) = "", "0", TRIM(MID(SUBSTITUTE($L93,",",REPT(" ",LEN($L93))),9 *LEN($L93)+1,LEN($L93))))) +  VALUE(IF(TRIM(MID(SUBSTITUTE($L93,",",REPT(" ",LEN($L93))), 10 *LEN($L93)+1,LEN($L93))) = "", "0", TRIM(MID(SUBSTITUTE($L93,",",REPT(" ",LEN($L93))),10 *LEN($L93)+1,LEN($L93)))))</f>
        <v>0</v>
      </c>
      <c r="V93" s="0" t="n">
        <f aca="false">IF(U93 = "", "", U93/T93)</f>
        <v>0</v>
      </c>
      <c r="W93" s="0" t="str">
        <f aca="true">IF(N93="", "", MAX(ROUND(-(INDIRECT("R" &amp; ROW() - 1) - R93)/$C$2, 0), 1) * $C$2)</f>
        <v/>
      </c>
    </row>
    <row r="94" customFormat="false" ht="14.5" hidden="false" customHeight="false" outlineLevel="0" collapsed="false">
      <c r="J94" s="10" t="str">
        <f aca="true">IF(L94="", IF(N94="","",W94+(INDIRECT("R" &amp; ROW() - 1) - R94)),IF(N94="", "", INDIRECT("R" &amp; ROW() - 1) - R94))</f>
        <v/>
      </c>
      <c r="M94" s="11" t="str">
        <f aca="false">IF(L94="", IF(W94=0, "", W94), IF(U94 = "", "", IF(U94/T94 = 0, "", U94/T94)))</f>
        <v/>
      </c>
      <c r="O94" s="0" t="n">
        <f aca="false">IF(N94 = "-", -V94,I94)</f>
        <v>0</v>
      </c>
      <c r="P94" s="0" t="n">
        <f aca="true">IF(N94="-",SUM(INDIRECT(ADDRESS(2,COLUMN(O94))&amp;":"&amp;ADDRESS(ROW(),COLUMN(O94)))),0)</f>
        <v>0</v>
      </c>
      <c r="Q94" s="0" t="n">
        <f aca="false">IF(N94="-",1,0)</f>
        <v>0</v>
      </c>
      <c r="R94" s="0" t="n">
        <f aca="true">IF(P94 = 0, INDIRECT("R" &amp; ROW() - 1), P94)</f>
        <v>0</v>
      </c>
      <c r="S94" s="0" t="str">
        <f aca="false">IF(H94="","",VLOOKUP(H94,'Вода SKU'!$A$1:$B$150,2,0))</f>
        <v/>
      </c>
      <c r="T94" s="0" t="n">
        <f aca="false">IF($C$2 = "", 1, 8000/$C$2)</f>
        <v>1</v>
      </c>
      <c r="U94" s="0" t="n">
        <f aca="false">VALUE(IF(TRIM(MID(SUBSTITUTE($L94,",",REPT(" ",LEN($L94))), 0 *LEN($L94)+1,LEN($L94))) = "", "0", TRIM(MID(SUBSTITUTE($L94,",",REPT(" ",LEN($L94))),0 *LEN($L94)+1,LEN($L94))))) +   VALUE(IF(TRIM(MID(SUBSTITUTE($L94,",",REPT(" ",LEN($L94))), 1 *LEN($L94)+1,LEN($L94))) = "", "0", TRIM(MID(SUBSTITUTE($L94,",",REPT(" ",LEN($L94))),1 *LEN($L94)+1,LEN($L94))))) +  VALUE(IF(TRIM(MID(SUBSTITUTE($L94,",",REPT(" ",LEN($L94))), 2 *LEN($L94)+1,LEN($L94))) = "", "0", TRIM(MID(SUBSTITUTE($L94,",",REPT(" ",LEN($L94))),2 *LEN($L94)+1,LEN($L94))))) +  VALUE(IF(TRIM(MID(SUBSTITUTE($L94,",",REPT(" ",LEN($L94))), 3 *LEN($L94)+1,LEN($L94))) = "", "0", TRIM(MID(SUBSTITUTE($L94,",",REPT(" ",LEN($L94))),3 *LEN($L94)+1,LEN($L94))))) +  VALUE(IF(TRIM(MID(SUBSTITUTE($L94,",",REPT(" ",LEN($L94))), 4 *LEN($L94)+1,LEN($L94))) = "", "0", TRIM(MID(SUBSTITUTE($L94,",",REPT(" ",LEN($L94))),4 *LEN($L94)+1,LEN($L94))))) +  VALUE(IF(TRIM(MID(SUBSTITUTE($L94,",",REPT(" ",LEN($L94))), 5 *LEN($L94)+1,LEN($L94))) = "", "0", TRIM(MID(SUBSTITUTE($L94,",",REPT(" ",LEN($L94))),5 *LEN($L94)+1,LEN($L94))))) +  VALUE(IF(TRIM(MID(SUBSTITUTE($L94,",",REPT(" ",LEN($L94))), 6 *LEN($L94)+1,LEN($L94))) = "", "0", TRIM(MID(SUBSTITUTE($L94,",",REPT(" ",LEN($L94))),6 *LEN($L94)+1,LEN($L94))))) +  VALUE(IF(TRIM(MID(SUBSTITUTE($L94,",",REPT(" ",LEN($L94))), 7 *LEN($L94)+1,LEN($L94))) = "", "0", TRIM(MID(SUBSTITUTE($L94,",",REPT(" ",LEN($L94))),7 *LEN($L94)+1,LEN($L94))))) +  VALUE(IF(TRIM(MID(SUBSTITUTE($L94,",",REPT(" ",LEN($L94))), 8 *LEN($L94)+1,LEN($L94))) = "", "0", TRIM(MID(SUBSTITUTE($L94,",",REPT(" ",LEN($L94))),8 *LEN($L94)+1,LEN($L94))))) +  VALUE(IF(TRIM(MID(SUBSTITUTE($L94,",",REPT(" ",LEN($L94))), 9 *LEN($L94)+1,LEN($L94))) = "", "0", TRIM(MID(SUBSTITUTE($L94,",",REPT(" ",LEN($L94))),9 *LEN($L94)+1,LEN($L94))))) +  VALUE(IF(TRIM(MID(SUBSTITUTE($L94,",",REPT(" ",LEN($L94))), 10 *LEN($L94)+1,LEN($L94))) = "", "0", TRIM(MID(SUBSTITUTE($L94,",",REPT(" ",LEN($L94))),10 *LEN($L94)+1,LEN($L94)))))</f>
        <v>0</v>
      </c>
      <c r="V94" s="0" t="n">
        <f aca="false">IF(U94 = "", "", U94/T94)</f>
        <v>0</v>
      </c>
      <c r="W94" s="0" t="str">
        <f aca="true">IF(N94="", "", MAX(ROUND(-(INDIRECT("R" &amp; ROW() - 1) - R94)/$C$2, 0), 1) * $C$2)</f>
        <v/>
      </c>
    </row>
    <row r="95" customFormat="false" ht="14.5" hidden="false" customHeight="false" outlineLevel="0" collapsed="false">
      <c r="J95" s="10" t="str">
        <f aca="true">IF(L95="", IF(N95="","",W95+(INDIRECT("R" &amp; ROW() - 1) - R95)),IF(N95="", "", INDIRECT("R" &amp; ROW() - 1) - R95))</f>
        <v/>
      </c>
      <c r="M95" s="11" t="str">
        <f aca="false">IF(L95="", IF(W95=0, "", W95), IF(U95 = "", "", IF(U95/T95 = 0, "", U95/T95)))</f>
        <v/>
      </c>
      <c r="O95" s="0" t="n">
        <f aca="false">IF(N95 = "-", -V95,I95)</f>
        <v>0</v>
      </c>
      <c r="P95" s="0" t="n">
        <f aca="true">IF(N95="-",SUM(INDIRECT(ADDRESS(2,COLUMN(O95))&amp;":"&amp;ADDRESS(ROW(),COLUMN(O95)))),0)</f>
        <v>0</v>
      </c>
      <c r="Q95" s="0" t="n">
        <f aca="false">IF(N95="-",1,0)</f>
        <v>0</v>
      </c>
      <c r="R95" s="0" t="n">
        <f aca="true">IF(P95 = 0, INDIRECT("R" &amp; ROW() - 1), P95)</f>
        <v>0</v>
      </c>
      <c r="S95" s="0" t="str">
        <f aca="false">IF(H95="","",VLOOKUP(H95,'Вода SKU'!$A$1:$B$150,2,0))</f>
        <v/>
      </c>
      <c r="T95" s="0" t="n">
        <f aca="false">IF($C$2 = "", 1, 8000/$C$2)</f>
        <v>1</v>
      </c>
      <c r="U95" s="0" t="n">
        <f aca="false">VALUE(IF(TRIM(MID(SUBSTITUTE($L95,",",REPT(" ",LEN($L95))), 0 *LEN($L95)+1,LEN($L95))) = "", "0", TRIM(MID(SUBSTITUTE($L95,",",REPT(" ",LEN($L95))),0 *LEN($L95)+1,LEN($L95))))) +   VALUE(IF(TRIM(MID(SUBSTITUTE($L95,",",REPT(" ",LEN($L95))), 1 *LEN($L95)+1,LEN($L95))) = "", "0", TRIM(MID(SUBSTITUTE($L95,",",REPT(" ",LEN($L95))),1 *LEN($L95)+1,LEN($L95))))) +  VALUE(IF(TRIM(MID(SUBSTITUTE($L95,",",REPT(" ",LEN($L95))), 2 *LEN($L95)+1,LEN($L95))) = "", "0", TRIM(MID(SUBSTITUTE($L95,",",REPT(" ",LEN($L95))),2 *LEN($L95)+1,LEN($L95))))) +  VALUE(IF(TRIM(MID(SUBSTITUTE($L95,",",REPT(" ",LEN($L95))), 3 *LEN($L95)+1,LEN($L95))) = "", "0", TRIM(MID(SUBSTITUTE($L95,",",REPT(" ",LEN($L95))),3 *LEN($L95)+1,LEN($L95))))) +  VALUE(IF(TRIM(MID(SUBSTITUTE($L95,",",REPT(" ",LEN($L95))), 4 *LEN($L95)+1,LEN($L95))) = "", "0", TRIM(MID(SUBSTITUTE($L95,",",REPT(" ",LEN($L95))),4 *LEN($L95)+1,LEN($L95))))) +  VALUE(IF(TRIM(MID(SUBSTITUTE($L95,",",REPT(" ",LEN($L95))), 5 *LEN($L95)+1,LEN($L95))) = "", "0", TRIM(MID(SUBSTITUTE($L95,",",REPT(" ",LEN($L95))),5 *LEN($L95)+1,LEN($L95))))) +  VALUE(IF(TRIM(MID(SUBSTITUTE($L95,",",REPT(" ",LEN($L95))), 6 *LEN($L95)+1,LEN($L95))) = "", "0", TRIM(MID(SUBSTITUTE($L95,",",REPT(" ",LEN($L95))),6 *LEN($L95)+1,LEN($L95))))) +  VALUE(IF(TRIM(MID(SUBSTITUTE($L95,",",REPT(" ",LEN($L95))), 7 *LEN($L95)+1,LEN($L95))) = "", "0", TRIM(MID(SUBSTITUTE($L95,",",REPT(" ",LEN($L95))),7 *LEN($L95)+1,LEN($L95))))) +  VALUE(IF(TRIM(MID(SUBSTITUTE($L95,",",REPT(" ",LEN($L95))), 8 *LEN($L95)+1,LEN($L95))) = "", "0", TRIM(MID(SUBSTITUTE($L95,",",REPT(" ",LEN($L95))),8 *LEN($L95)+1,LEN($L95))))) +  VALUE(IF(TRIM(MID(SUBSTITUTE($L95,",",REPT(" ",LEN($L95))), 9 *LEN($L95)+1,LEN($L95))) = "", "0", TRIM(MID(SUBSTITUTE($L95,",",REPT(" ",LEN($L95))),9 *LEN($L95)+1,LEN($L95))))) +  VALUE(IF(TRIM(MID(SUBSTITUTE($L95,",",REPT(" ",LEN($L95))), 10 *LEN($L95)+1,LEN($L95))) = "", "0", TRIM(MID(SUBSTITUTE($L95,",",REPT(" ",LEN($L95))),10 *LEN($L95)+1,LEN($L95)))))</f>
        <v>0</v>
      </c>
      <c r="V95" s="0" t="n">
        <f aca="false">IF(U95 = "", "", U95/T95)</f>
        <v>0</v>
      </c>
      <c r="W95" s="0" t="str">
        <f aca="true">IF(N95="", "", MAX(ROUND(-(INDIRECT("R" &amp; ROW() - 1) - R95)/$C$2, 0), 1) * $C$2)</f>
        <v/>
      </c>
    </row>
    <row r="96" customFormat="false" ht="14.5" hidden="false" customHeight="false" outlineLevel="0" collapsed="false">
      <c r="J96" s="10" t="str">
        <f aca="true">IF(L96="", IF(N96="","",W96+(INDIRECT("R" &amp; ROW() - 1) - R96)),IF(N96="", "", INDIRECT("R" &amp; ROW() - 1) - R96))</f>
        <v/>
      </c>
      <c r="M96" s="11" t="str">
        <f aca="false">IF(L96="", IF(W96=0, "", W96), IF(U96 = "", "", IF(U96/T96 = 0, "", U96/T96)))</f>
        <v/>
      </c>
      <c r="O96" s="0" t="n">
        <f aca="false">IF(N96 = "-", -V96,I96)</f>
        <v>0</v>
      </c>
      <c r="P96" s="0" t="n">
        <f aca="true">IF(N96="-",SUM(INDIRECT(ADDRESS(2,COLUMN(O96))&amp;":"&amp;ADDRESS(ROW(),COLUMN(O96)))),0)</f>
        <v>0</v>
      </c>
      <c r="Q96" s="0" t="n">
        <f aca="false">IF(N96="-",1,0)</f>
        <v>0</v>
      </c>
      <c r="R96" s="0" t="n">
        <f aca="true">IF(P96 = 0, INDIRECT("R" &amp; ROW() - 1), P96)</f>
        <v>0</v>
      </c>
      <c r="S96" s="0" t="str">
        <f aca="false">IF(H96="","",VLOOKUP(H96,'Вода SKU'!$A$1:$B$150,2,0))</f>
        <v/>
      </c>
      <c r="T96" s="0" t="n">
        <f aca="false">IF($C$2 = "", 1, 8000/$C$2)</f>
        <v>1</v>
      </c>
      <c r="U96" s="0" t="n">
        <f aca="false">VALUE(IF(TRIM(MID(SUBSTITUTE($L96,",",REPT(" ",LEN($L96))), 0 *LEN($L96)+1,LEN($L96))) = "", "0", TRIM(MID(SUBSTITUTE($L96,",",REPT(" ",LEN($L96))),0 *LEN($L96)+1,LEN($L96))))) +   VALUE(IF(TRIM(MID(SUBSTITUTE($L96,",",REPT(" ",LEN($L96))), 1 *LEN($L96)+1,LEN($L96))) = "", "0", TRIM(MID(SUBSTITUTE($L96,",",REPT(" ",LEN($L96))),1 *LEN($L96)+1,LEN($L96))))) +  VALUE(IF(TRIM(MID(SUBSTITUTE($L96,",",REPT(" ",LEN($L96))), 2 *LEN($L96)+1,LEN($L96))) = "", "0", TRIM(MID(SUBSTITUTE($L96,",",REPT(" ",LEN($L96))),2 *LEN($L96)+1,LEN($L96))))) +  VALUE(IF(TRIM(MID(SUBSTITUTE($L96,",",REPT(" ",LEN($L96))), 3 *LEN($L96)+1,LEN($L96))) = "", "0", TRIM(MID(SUBSTITUTE($L96,",",REPT(" ",LEN($L96))),3 *LEN($L96)+1,LEN($L96))))) +  VALUE(IF(TRIM(MID(SUBSTITUTE($L96,",",REPT(" ",LEN($L96))), 4 *LEN($L96)+1,LEN($L96))) = "", "0", TRIM(MID(SUBSTITUTE($L96,",",REPT(" ",LEN($L96))),4 *LEN($L96)+1,LEN($L96))))) +  VALUE(IF(TRIM(MID(SUBSTITUTE($L96,",",REPT(" ",LEN($L96))), 5 *LEN($L96)+1,LEN($L96))) = "", "0", TRIM(MID(SUBSTITUTE($L96,",",REPT(" ",LEN($L96))),5 *LEN($L96)+1,LEN($L96))))) +  VALUE(IF(TRIM(MID(SUBSTITUTE($L96,",",REPT(" ",LEN($L96))), 6 *LEN($L96)+1,LEN($L96))) = "", "0", TRIM(MID(SUBSTITUTE($L96,",",REPT(" ",LEN($L96))),6 *LEN($L96)+1,LEN($L96))))) +  VALUE(IF(TRIM(MID(SUBSTITUTE($L96,",",REPT(" ",LEN($L96))), 7 *LEN($L96)+1,LEN($L96))) = "", "0", TRIM(MID(SUBSTITUTE($L96,",",REPT(" ",LEN($L96))),7 *LEN($L96)+1,LEN($L96))))) +  VALUE(IF(TRIM(MID(SUBSTITUTE($L96,",",REPT(" ",LEN($L96))), 8 *LEN($L96)+1,LEN($L96))) = "", "0", TRIM(MID(SUBSTITUTE($L96,",",REPT(" ",LEN($L96))),8 *LEN($L96)+1,LEN($L96))))) +  VALUE(IF(TRIM(MID(SUBSTITUTE($L96,",",REPT(" ",LEN($L96))), 9 *LEN($L96)+1,LEN($L96))) = "", "0", TRIM(MID(SUBSTITUTE($L96,",",REPT(" ",LEN($L96))),9 *LEN($L96)+1,LEN($L96))))) +  VALUE(IF(TRIM(MID(SUBSTITUTE($L96,",",REPT(" ",LEN($L96))), 10 *LEN($L96)+1,LEN($L96))) = "", "0", TRIM(MID(SUBSTITUTE($L96,",",REPT(" ",LEN($L96))),10 *LEN($L96)+1,LEN($L96)))))</f>
        <v>0</v>
      </c>
      <c r="V96" s="0" t="n">
        <f aca="false">IF(U96 = "", "", U96/T96)</f>
        <v>0</v>
      </c>
      <c r="W96" s="0" t="str">
        <f aca="true">IF(N96="", "", MAX(ROUND(-(INDIRECT("R" &amp; ROW() - 1) - R96)/$C$2, 0), 1) * $C$2)</f>
        <v/>
      </c>
    </row>
    <row r="97" customFormat="false" ht="14.5" hidden="false" customHeight="false" outlineLevel="0" collapsed="false">
      <c r="J97" s="10" t="str">
        <f aca="true">IF(L97="", IF(N97="","",W97+(INDIRECT("R" &amp; ROW() - 1) - R97)),IF(N97="", "", INDIRECT("R" &amp; ROW() - 1) - R97))</f>
        <v/>
      </c>
      <c r="M97" s="11" t="str">
        <f aca="false">IF(L97="", IF(W97=0, "", W97), IF(U97 = "", "", IF(U97/T97 = 0, "", U97/T97)))</f>
        <v/>
      </c>
      <c r="O97" s="0" t="n">
        <f aca="false">IF(N97 = "-", -V97,I97)</f>
        <v>0</v>
      </c>
      <c r="P97" s="0" t="n">
        <f aca="true">IF(N97="-",SUM(INDIRECT(ADDRESS(2,COLUMN(O97))&amp;":"&amp;ADDRESS(ROW(),COLUMN(O97)))),0)</f>
        <v>0</v>
      </c>
      <c r="Q97" s="0" t="n">
        <f aca="false">IF(N97="-",1,0)</f>
        <v>0</v>
      </c>
      <c r="R97" s="0" t="n">
        <f aca="true">IF(P97 = 0, INDIRECT("R" &amp; ROW() - 1), P97)</f>
        <v>0</v>
      </c>
      <c r="S97" s="0" t="str">
        <f aca="false">IF(H97="","",VLOOKUP(H97,'Вода SKU'!$A$1:$B$150,2,0))</f>
        <v/>
      </c>
      <c r="T97" s="0" t="n">
        <f aca="false">IF($C$2 = "", 1, 8000/$C$2)</f>
        <v>1</v>
      </c>
      <c r="U97" s="0" t="n">
        <f aca="false">VALUE(IF(TRIM(MID(SUBSTITUTE($L97,",",REPT(" ",LEN($L97))), 0 *LEN($L97)+1,LEN($L97))) = "", "0", TRIM(MID(SUBSTITUTE($L97,",",REPT(" ",LEN($L97))),0 *LEN($L97)+1,LEN($L97))))) +   VALUE(IF(TRIM(MID(SUBSTITUTE($L97,",",REPT(" ",LEN($L97))), 1 *LEN($L97)+1,LEN($L97))) = "", "0", TRIM(MID(SUBSTITUTE($L97,",",REPT(" ",LEN($L97))),1 *LEN($L97)+1,LEN($L97))))) +  VALUE(IF(TRIM(MID(SUBSTITUTE($L97,",",REPT(" ",LEN($L97))), 2 *LEN($L97)+1,LEN($L97))) = "", "0", TRIM(MID(SUBSTITUTE($L97,",",REPT(" ",LEN($L97))),2 *LEN($L97)+1,LEN($L97))))) +  VALUE(IF(TRIM(MID(SUBSTITUTE($L97,",",REPT(" ",LEN($L97))), 3 *LEN($L97)+1,LEN($L97))) = "", "0", TRIM(MID(SUBSTITUTE($L97,",",REPT(" ",LEN($L97))),3 *LEN($L97)+1,LEN($L97))))) +  VALUE(IF(TRIM(MID(SUBSTITUTE($L97,",",REPT(" ",LEN($L97))), 4 *LEN($L97)+1,LEN($L97))) = "", "0", TRIM(MID(SUBSTITUTE($L97,",",REPT(" ",LEN($L97))),4 *LEN($L97)+1,LEN($L97))))) +  VALUE(IF(TRIM(MID(SUBSTITUTE($L97,",",REPT(" ",LEN($L97))), 5 *LEN($L97)+1,LEN($L97))) = "", "0", TRIM(MID(SUBSTITUTE($L97,",",REPT(" ",LEN($L97))),5 *LEN($L97)+1,LEN($L97))))) +  VALUE(IF(TRIM(MID(SUBSTITUTE($L97,",",REPT(" ",LEN($L97))), 6 *LEN($L97)+1,LEN($L97))) = "", "0", TRIM(MID(SUBSTITUTE($L97,",",REPT(" ",LEN($L97))),6 *LEN($L97)+1,LEN($L97))))) +  VALUE(IF(TRIM(MID(SUBSTITUTE($L97,",",REPT(" ",LEN($L97))), 7 *LEN($L97)+1,LEN($L97))) = "", "0", TRIM(MID(SUBSTITUTE($L97,",",REPT(" ",LEN($L97))),7 *LEN($L97)+1,LEN($L97))))) +  VALUE(IF(TRIM(MID(SUBSTITUTE($L97,",",REPT(" ",LEN($L97))), 8 *LEN($L97)+1,LEN($L97))) = "", "0", TRIM(MID(SUBSTITUTE($L97,",",REPT(" ",LEN($L97))),8 *LEN($L97)+1,LEN($L97))))) +  VALUE(IF(TRIM(MID(SUBSTITUTE($L97,",",REPT(" ",LEN($L97))), 9 *LEN($L97)+1,LEN($L97))) = "", "0", TRIM(MID(SUBSTITUTE($L97,",",REPT(" ",LEN($L97))),9 *LEN($L97)+1,LEN($L97))))) +  VALUE(IF(TRIM(MID(SUBSTITUTE($L97,",",REPT(" ",LEN($L97))), 10 *LEN($L97)+1,LEN($L97))) = "", "0", TRIM(MID(SUBSTITUTE($L97,",",REPT(" ",LEN($L97))),10 *LEN($L97)+1,LEN($L97)))))</f>
        <v>0</v>
      </c>
      <c r="V97" s="0" t="n">
        <f aca="false">IF(U97 = "", "", U97/T97)</f>
        <v>0</v>
      </c>
      <c r="W97" s="0" t="str">
        <f aca="true">IF(N97="", "", MAX(ROUND(-(INDIRECT("R" &amp; ROW() - 1) - R97)/$C$2, 0), 1) * $C$2)</f>
        <v/>
      </c>
    </row>
    <row r="98" customFormat="false" ht="14.5" hidden="false" customHeight="false" outlineLevel="0" collapsed="false">
      <c r="J98" s="10" t="str">
        <f aca="true">IF(L98="", IF(N98="","",W98+(INDIRECT("R" &amp; ROW() - 1) - R98)),IF(N98="", "", INDIRECT("R" &amp; ROW() - 1) - R98))</f>
        <v/>
      </c>
      <c r="M98" s="11" t="str">
        <f aca="false">IF(L98="", IF(W98=0, "", W98), IF(U98 = "", "", IF(U98/T98 = 0, "", U98/T98)))</f>
        <v/>
      </c>
      <c r="O98" s="0" t="n">
        <f aca="false">IF(N98 = "-", -V98,I98)</f>
        <v>0</v>
      </c>
      <c r="P98" s="0" t="n">
        <f aca="true">IF(N98="-",SUM(INDIRECT(ADDRESS(2,COLUMN(O98))&amp;":"&amp;ADDRESS(ROW(),COLUMN(O98)))),0)</f>
        <v>0</v>
      </c>
      <c r="Q98" s="0" t="n">
        <f aca="false">IF(N98="-",1,0)</f>
        <v>0</v>
      </c>
      <c r="R98" s="0" t="n">
        <f aca="true">IF(P98 = 0, INDIRECT("R" &amp; ROW() - 1), P98)</f>
        <v>0</v>
      </c>
      <c r="S98" s="0" t="str">
        <f aca="false">IF(H98="","",VLOOKUP(H98,'Вода SKU'!$A$1:$B$150,2,0))</f>
        <v/>
      </c>
      <c r="T98" s="0" t="n">
        <f aca="false">IF($C$2 = "", 1, 8000/$C$2)</f>
        <v>1</v>
      </c>
      <c r="U98" s="0" t="n">
        <f aca="false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 s="0" t="n">
        <f aca="false">IF(U98 = "", "", U98/T98)</f>
        <v>0</v>
      </c>
      <c r="W98" s="0" t="str">
        <f aca="true">IF(N98="", "", MAX(ROUND(-(INDIRECT("R" &amp; ROW() - 1) - R98)/$C$2, 0), 1) * $C$2)</f>
        <v/>
      </c>
    </row>
    <row r="99" customFormat="false" ht="14.5" hidden="false" customHeight="false" outlineLevel="0" collapsed="false">
      <c r="J99" s="10" t="str">
        <f aca="true">IF(L99="", IF(N99="","",W99+(INDIRECT("R" &amp; ROW() - 1) - R99)),IF(N99="", "", INDIRECT("R" &amp; ROW() - 1) - R99))</f>
        <v/>
      </c>
      <c r="M99" s="11" t="str">
        <f aca="false">IF(L99="", IF(W99=0, "", W99), IF(U99 = "", "", IF(U99/T99 = 0, "", U99/T99)))</f>
        <v/>
      </c>
      <c r="O99" s="0" t="n">
        <f aca="false">IF(N99 = "-", -V99,I99)</f>
        <v>0</v>
      </c>
      <c r="P99" s="0" t="n">
        <f aca="true">IF(N99="-",SUM(INDIRECT(ADDRESS(2,COLUMN(O99))&amp;":"&amp;ADDRESS(ROW(),COLUMN(O99)))),0)</f>
        <v>0</v>
      </c>
      <c r="Q99" s="0" t="n">
        <f aca="false">IF(N99="-",1,0)</f>
        <v>0</v>
      </c>
      <c r="R99" s="0" t="n">
        <f aca="true">IF(P99 = 0, INDIRECT("R" &amp; ROW() - 1), P99)</f>
        <v>0</v>
      </c>
      <c r="S99" s="0" t="str">
        <f aca="false">IF(H99="","",VLOOKUP(H99,'Вода SKU'!$A$1:$B$150,2,0))</f>
        <v/>
      </c>
      <c r="T99" s="0" t="n">
        <f aca="false">IF($C$2 = "", 1, 8000/$C$2)</f>
        <v>1</v>
      </c>
      <c r="U99" s="0" t="n">
        <f aca="false">VALUE(IF(TRIM(MID(SUBSTITUTE($L99,",",REPT(" ",LEN($L99))), 0 *LEN($L99)+1,LEN($L99))) = "", "0", TRIM(MID(SUBSTITUTE($L99,",",REPT(" ",LEN($L99))),0 *LEN($L99)+1,LEN($L99))))) +   VALUE(IF(TRIM(MID(SUBSTITUTE($L99,",",REPT(" ",LEN($L99))), 1 *LEN($L99)+1,LEN($L99))) = "", "0", TRIM(MID(SUBSTITUTE($L99,",",REPT(" ",LEN($L99))),1 *LEN($L99)+1,LEN($L99))))) +  VALUE(IF(TRIM(MID(SUBSTITUTE($L99,",",REPT(" ",LEN($L99))), 2 *LEN($L99)+1,LEN($L99))) = "", "0", TRIM(MID(SUBSTITUTE($L99,",",REPT(" ",LEN($L99))),2 *LEN($L99)+1,LEN($L99))))) +  VALUE(IF(TRIM(MID(SUBSTITUTE($L99,",",REPT(" ",LEN($L99))), 3 *LEN($L99)+1,LEN($L99))) = "", "0", TRIM(MID(SUBSTITUTE($L99,",",REPT(" ",LEN($L99))),3 *LEN($L99)+1,LEN($L99))))) +  VALUE(IF(TRIM(MID(SUBSTITUTE($L99,",",REPT(" ",LEN($L99))), 4 *LEN($L99)+1,LEN($L99))) = "", "0", TRIM(MID(SUBSTITUTE($L99,",",REPT(" ",LEN($L99))),4 *LEN($L99)+1,LEN($L99))))) +  VALUE(IF(TRIM(MID(SUBSTITUTE($L99,",",REPT(" ",LEN($L99))), 5 *LEN($L99)+1,LEN($L99))) = "", "0", TRIM(MID(SUBSTITUTE($L99,",",REPT(" ",LEN($L99))),5 *LEN($L99)+1,LEN($L99))))) +  VALUE(IF(TRIM(MID(SUBSTITUTE($L99,",",REPT(" ",LEN($L99))), 6 *LEN($L99)+1,LEN($L99))) = "", "0", TRIM(MID(SUBSTITUTE($L99,",",REPT(" ",LEN($L99))),6 *LEN($L99)+1,LEN($L99))))) +  VALUE(IF(TRIM(MID(SUBSTITUTE($L99,",",REPT(" ",LEN($L99))), 7 *LEN($L99)+1,LEN($L99))) = "", "0", TRIM(MID(SUBSTITUTE($L99,",",REPT(" ",LEN($L99))),7 *LEN($L99)+1,LEN($L99))))) +  VALUE(IF(TRIM(MID(SUBSTITUTE($L99,",",REPT(" ",LEN($L99))), 8 *LEN($L99)+1,LEN($L99))) = "", "0", TRIM(MID(SUBSTITUTE($L99,",",REPT(" ",LEN($L99))),8 *LEN($L99)+1,LEN($L99))))) +  VALUE(IF(TRIM(MID(SUBSTITUTE($L99,",",REPT(" ",LEN($L99))), 9 *LEN($L99)+1,LEN($L99))) = "", "0", TRIM(MID(SUBSTITUTE($L99,",",REPT(" ",LEN($L99))),9 *LEN($L99)+1,LEN($L99))))) +  VALUE(IF(TRIM(MID(SUBSTITUTE($L99,",",REPT(" ",LEN($L99))), 10 *LEN($L99)+1,LEN($L99))) = "", "0", TRIM(MID(SUBSTITUTE($L99,",",REPT(" ",LEN($L99))),10 *LEN($L99)+1,LEN($L99)))))</f>
        <v>0</v>
      </c>
      <c r="V99" s="0" t="n">
        <f aca="false">IF(U99 = "", "", U99/T99)</f>
        <v>0</v>
      </c>
      <c r="W99" s="0" t="str">
        <f aca="true">IF(N99="", "", MAX(ROUND(-(INDIRECT("R" &amp; ROW() - 1) - R99)/$C$2, 0), 1) * $C$2)</f>
        <v/>
      </c>
    </row>
    <row r="100" customFormat="false" ht="14.5" hidden="false" customHeight="false" outlineLevel="0" collapsed="false">
      <c r="J100" s="10" t="str">
        <f aca="true">IF(L100="", IF(N100="","",W100+(INDIRECT("R" &amp; ROW() - 1) - R100)),IF(N100="", "", INDIRECT("R" &amp; ROW() - 1) - R100))</f>
        <v/>
      </c>
      <c r="M100" s="11" t="str">
        <f aca="false">IF(L100="", IF(W100=0, "", W100), IF(U100 = "", "", IF(U100/T100 = 0, "", U100/T100)))</f>
        <v/>
      </c>
      <c r="O100" s="0" t="n">
        <f aca="false">IF(N100 = "-", -V100,I100)</f>
        <v>0</v>
      </c>
      <c r="P100" s="0" t="n">
        <f aca="true">IF(N100 = "-", SUM(INDIRECT(ADDRESS(2,COLUMN(O100)) &amp; ":" &amp; ADDRESS(ROW(),COLUMN(O100)))), 0)</f>
        <v>0</v>
      </c>
      <c r="Q100" s="0" t="n">
        <f aca="false">IF(N100="-",1,0)</f>
        <v>0</v>
      </c>
      <c r="R100" s="0" t="n">
        <f aca="true">IF(P100 = 0, INDIRECT("R" &amp; ROW() - 1), P100)</f>
        <v>0</v>
      </c>
      <c r="S100" s="0" t="str">
        <f aca="false">IF(H100="","",VLOOKUP(H100,'Вода SKU'!$A$1:$B$150,2,0))</f>
        <v/>
      </c>
      <c r="T100" s="0" t="n">
        <f aca="false">IF($C$2 = "", 1, 8000/$C$2)</f>
        <v>1</v>
      </c>
      <c r="U100" s="0" t="n">
        <f aca="false">VALUE(IF(TRIM(MID(SUBSTITUTE($L100,",",REPT(" ",LEN($L100))), 0 *LEN($L100)+1,LEN($L100))) = "", "0", TRIM(MID(SUBSTITUTE($L100,",",REPT(" ",LEN($L100))),0 *LEN($L100)+1,LEN($L100))))) +   VALUE(IF(TRIM(MID(SUBSTITUTE($L100,",",REPT(" ",LEN($L100))), 1 *LEN($L100)+1,LEN($L100))) = "", "0", TRIM(MID(SUBSTITUTE($L100,",",REPT(" ",LEN($L100))),1 *LEN($L100)+1,LEN($L100))))) +  VALUE(IF(TRIM(MID(SUBSTITUTE($L100,",",REPT(" ",LEN($L100))), 2 *LEN($L100)+1,LEN($L100))) = "", "0", TRIM(MID(SUBSTITUTE($L100,",",REPT(" ",LEN($L100))),2 *LEN($L100)+1,LEN($L100))))) +  VALUE(IF(TRIM(MID(SUBSTITUTE($L100,",",REPT(" ",LEN($L100))), 3 *LEN($L100)+1,LEN($L100))) = "", "0", TRIM(MID(SUBSTITUTE($L100,",",REPT(" ",LEN($L100))),3 *LEN($L100)+1,LEN($L100))))) +  VALUE(IF(TRIM(MID(SUBSTITUTE($L100,",",REPT(" ",LEN($L100))), 4 *LEN($L100)+1,LEN($L100))) = "", "0", TRIM(MID(SUBSTITUTE($L100,",",REPT(" ",LEN($L100))),4 *LEN($L100)+1,LEN($L100))))) +  VALUE(IF(TRIM(MID(SUBSTITUTE($L100,",",REPT(" ",LEN($L100))), 5 *LEN($L100)+1,LEN($L100))) = "", "0", TRIM(MID(SUBSTITUTE($L100,",",REPT(" ",LEN($L100))),5 *LEN($L100)+1,LEN($L100))))) +  VALUE(IF(TRIM(MID(SUBSTITUTE($L100,",",REPT(" ",LEN($L100))), 6 *LEN($L100)+1,LEN($L100))) = "", "0", TRIM(MID(SUBSTITUTE($L100,",",REPT(" ",LEN($L100))),6 *LEN($L100)+1,LEN($L100))))) +  VALUE(IF(TRIM(MID(SUBSTITUTE($L100,",",REPT(" ",LEN($L100))), 7 *LEN($L100)+1,LEN($L100))) = "", "0", TRIM(MID(SUBSTITUTE($L100,",",REPT(" ",LEN($L100))),7 *LEN($L100)+1,LEN($L100))))) +  VALUE(IF(TRIM(MID(SUBSTITUTE($L100,",",REPT(" ",LEN($L100))), 8 *LEN($L100)+1,LEN($L100))) = "", "0", TRIM(MID(SUBSTITUTE($L100,",",REPT(" ",LEN($L100))),8 *LEN($L100)+1,LEN($L100))))) +  VALUE(IF(TRIM(MID(SUBSTITUTE($L100,",",REPT(" ",LEN($L100))), 9 *LEN($L100)+1,LEN($L100))) = "", "0", TRIM(MID(SUBSTITUTE($L100,",",REPT(" ",LEN($L100))),9 *LEN($L100)+1,LEN($L100))))) +  VALUE(IF(TRIM(MID(SUBSTITUTE($L100,",",REPT(" ",LEN($L100))), 10 *LEN($L100)+1,LEN($L100))) = "", "0", TRIM(MID(SUBSTITUTE($L100,",",REPT(" ",LEN($L100))),10 *LEN($L100)+1,LEN($L100)))))</f>
        <v>0</v>
      </c>
      <c r="V100" s="0" t="n">
        <f aca="false">IF(U100 = "", "", U100/T100)</f>
        <v>0</v>
      </c>
      <c r="W100" s="0" t="str">
        <f aca="true">IF(N100="", "", MAX(ROUND(-(INDIRECT("R" &amp; ROW() - 1) - R100)/$C$2, 0), 1) * $C$2)</f>
        <v/>
      </c>
    </row>
    <row r="101" customFormat="false" ht="14.5" hidden="false" customHeight="false" outlineLevel="0" collapsed="false">
      <c r="J101" s="10" t="str">
        <f aca="true">IF(L101="", IF(N101="","",W101+(INDIRECT("R" &amp; ROW() - 1) - R101)),IF(N101="", "", INDIRECT("R" &amp; ROW() - 1) - R101))</f>
        <v/>
      </c>
      <c r="M101" s="11" t="str">
        <f aca="false">IF(L101="", IF(W101=0, "", W101), IF(U101 = "", "", IF(U101/T101 = 0, "", U101/T101)))</f>
        <v/>
      </c>
      <c r="O101" s="0" t="n">
        <f aca="false">IF(N101 = "-", -V101,I101)</f>
        <v>0</v>
      </c>
      <c r="P101" s="0" t="n">
        <f aca="true">IF(N101 = "-", SUM(INDIRECT(ADDRESS(2,COLUMN(O101)) &amp; ":" &amp; ADDRESS(ROW(),COLUMN(O101)))), 0)</f>
        <v>0</v>
      </c>
      <c r="Q101" s="0" t="n">
        <f aca="false">IF(N101="-",1,0)</f>
        <v>0</v>
      </c>
      <c r="R101" s="0" t="n">
        <f aca="true">IF(P101 = 0, INDIRECT("R" &amp; ROW() - 1), P101)</f>
        <v>0</v>
      </c>
      <c r="S101" s="0" t="str">
        <f aca="false">IF(H101="","",VLOOKUP(H101,'Вода SKU'!$A$1:$B$150,2,0))</f>
        <v/>
      </c>
      <c r="T101" s="0" t="n">
        <f aca="false">IF($C$2 = "", 1, 8000/$C$2)</f>
        <v>1</v>
      </c>
      <c r="U101" s="0" t="n">
        <f aca="false">VALUE(IF(TRIM(MID(SUBSTITUTE($L101,",",REPT(" ",LEN($L101))), 0 *LEN($L101)+1,LEN($L101))) = "", "0", TRIM(MID(SUBSTITUTE($L101,",",REPT(" ",LEN($L101))),0 *LEN($L101)+1,LEN($L101))))) +   VALUE(IF(TRIM(MID(SUBSTITUTE($L101,",",REPT(" ",LEN($L101))), 1 *LEN($L101)+1,LEN($L101))) = "", "0", TRIM(MID(SUBSTITUTE($L101,",",REPT(" ",LEN($L101))),1 *LEN($L101)+1,LEN($L101))))) +  VALUE(IF(TRIM(MID(SUBSTITUTE($L101,",",REPT(" ",LEN($L101))), 2 *LEN($L101)+1,LEN($L101))) = "", "0", TRIM(MID(SUBSTITUTE($L101,",",REPT(" ",LEN($L101))),2 *LEN($L101)+1,LEN($L101))))) +  VALUE(IF(TRIM(MID(SUBSTITUTE($L101,",",REPT(" ",LEN($L101))), 3 *LEN($L101)+1,LEN($L101))) = "", "0", TRIM(MID(SUBSTITUTE($L101,",",REPT(" ",LEN($L101))),3 *LEN($L101)+1,LEN($L101))))) +  VALUE(IF(TRIM(MID(SUBSTITUTE($L101,",",REPT(" ",LEN($L101))), 4 *LEN($L101)+1,LEN($L101))) = "", "0", TRIM(MID(SUBSTITUTE($L101,",",REPT(" ",LEN($L101))),4 *LEN($L101)+1,LEN($L101))))) +  VALUE(IF(TRIM(MID(SUBSTITUTE($L101,",",REPT(" ",LEN($L101))), 5 *LEN($L101)+1,LEN($L101))) = "", "0", TRIM(MID(SUBSTITUTE($L101,",",REPT(" ",LEN($L101))),5 *LEN($L101)+1,LEN($L101))))) +  VALUE(IF(TRIM(MID(SUBSTITUTE($L101,",",REPT(" ",LEN($L101))), 6 *LEN($L101)+1,LEN($L101))) = "", "0", TRIM(MID(SUBSTITUTE($L101,",",REPT(" ",LEN($L101))),6 *LEN($L101)+1,LEN($L101))))) +  VALUE(IF(TRIM(MID(SUBSTITUTE($L101,",",REPT(" ",LEN($L101))), 7 *LEN($L101)+1,LEN($L101))) = "", "0", TRIM(MID(SUBSTITUTE($L101,",",REPT(" ",LEN($L101))),7 *LEN($L101)+1,LEN($L101))))) +  VALUE(IF(TRIM(MID(SUBSTITUTE($L101,",",REPT(" ",LEN($L101))), 8 *LEN($L101)+1,LEN($L101))) = "", "0", TRIM(MID(SUBSTITUTE($L101,",",REPT(" ",LEN($L101))),8 *LEN($L101)+1,LEN($L101))))) +  VALUE(IF(TRIM(MID(SUBSTITUTE($L101,",",REPT(" ",LEN($L101))), 9 *LEN($L101)+1,LEN($L101))) = "", "0", TRIM(MID(SUBSTITUTE($L101,",",REPT(" ",LEN($L101))),9 *LEN($L101)+1,LEN($L101))))) +  VALUE(IF(TRIM(MID(SUBSTITUTE($L101,",",REPT(" ",LEN($L101))), 10 *LEN($L101)+1,LEN($L101))) = "", "0", TRIM(MID(SUBSTITUTE($L101,",",REPT(" ",LEN($L101))),10 *LEN($L101)+1,LEN($L101)))))</f>
        <v>0</v>
      </c>
      <c r="V101" s="0" t="n">
        <f aca="false">IF(U101 = "", "", U101/T101)</f>
        <v>0</v>
      </c>
      <c r="W101" s="0" t="str">
        <f aca="true">IF(N101="", "", MAX(ROUND(-(INDIRECT("R" &amp; ROW() - 1) - R101)/$C$2, 0), 1) * $C$2)</f>
        <v/>
      </c>
    </row>
    <row r="102" customFormat="false" ht="14.5" hidden="false" customHeight="false" outlineLevel="0" collapsed="false">
      <c r="J102" s="10" t="str">
        <f aca="true">IF(L102="", IF(N102="","",W102+(INDIRECT("R" &amp; ROW() - 1) - R102)),IF(N102="", "", INDIRECT("R" &amp; ROW() - 1) - R102))</f>
        <v/>
      </c>
      <c r="M102" s="11" t="str">
        <f aca="false">IF(L102="", IF(W102=0, "", W102), IF(U102 = "", "", IF(U102/T102 = 0, "", U102/T102)))</f>
        <v/>
      </c>
      <c r="O102" s="0" t="n">
        <f aca="false">IF(N102 = "-", -V102,I102)</f>
        <v>0</v>
      </c>
      <c r="P102" s="0" t="n">
        <f aca="true">IF(N102 = "-", SUM(INDIRECT(ADDRESS(2,COLUMN(O102)) &amp; ":" &amp; ADDRESS(ROW(),COLUMN(O102)))), 0)</f>
        <v>0</v>
      </c>
      <c r="Q102" s="0" t="n">
        <f aca="false">IF(N102="-",1,0)</f>
        <v>0</v>
      </c>
      <c r="R102" s="0" t="n">
        <f aca="true">IF(P102 = 0, INDIRECT("R" &amp; ROW() - 1), P102)</f>
        <v>0</v>
      </c>
      <c r="S102" s="0" t="str">
        <f aca="false">IF(H102="","",VLOOKUP(H102,'Вода SKU'!$A$1:$B$150,2,0))</f>
        <v/>
      </c>
      <c r="T102" s="0" t="n">
        <f aca="false">IF($C$2 = "", 1, 8000/$C$2)</f>
        <v>1</v>
      </c>
      <c r="U102" s="0" t="n">
        <f aca="false">VALUE(IF(TRIM(MID(SUBSTITUTE($L102,",",REPT(" ",LEN($L102))), 0 *LEN($L102)+1,LEN($L102))) = "", "0", TRIM(MID(SUBSTITUTE($L102,",",REPT(" ",LEN($L102))),0 *LEN($L102)+1,LEN($L102))))) +   VALUE(IF(TRIM(MID(SUBSTITUTE($L102,",",REPT(" ",LEN($L102))), 1 *LEN($L102)+1,LEN($L102))) = "", "0", TRIM(MID(SUBSTITUTE($L102,",",REPT(" ",LEN($L102))),1 *LEN($L102)+1,LEN($L102))))) +  VALUE(IF(TRIM(MID(SUBSTITUTE($L102,",",REPT(" ",LEN($L102))), 2 *LEN($L102)+1,LEN($L102))) = "", "0", TRIM(MID(SUBSTITUTE($L102,",",REPT(" ",LEN($L102))),2 *LEN($L102)+1,LEN($L102))))) +  VALUE(IF(TRIM(MID(SUBSTITUTE($L102,",",REPT(" ",LEN($L102))), 3 *LEN($L102)+1,LEN($L102))) = "", "0", TRIM(MID(SUBSTITUTE($L102,",",REPT(" ",LEN($L102))),3 *LEN($L102)+1,LEN($L102))))) +  VALUE(IF(TRIM(MID(SUBSTITUTE($L102,",",REPT(" ",LEN($L102))), 4 *LEN($L102)+1,LEN($L102))) = "", "0", TRIM(MID(SUBSTITUTE($L102,",",REPT(" ",LEN($L102))),4 *LEN($L102)+1,LEN($L102))))) +  VALUE(IF(TRIM(MID(SUBSTITUTE($L102,",",REPT(" ",LEN($L102))), 5 *LEN($L102)+1,LEN($L102))) = "", "0", TRIM(MID(SUBSTITUTE($L102,",",REPT(" ",LEN($L102))),5 *LEN($L102)+1,LEN($L102))))) +  VALUE(IF(TRIM(MID(SUBSTITUTE($L102,",",REPT(" ",LEN($L102))), 6 *LEN($L102)+1,LEN($L102))) = "", "0", TRIM(MID(SUBSTITUTE($L102,",",REPT(" ",LEN($L102))),6 *LEN($L102)+1,LEN($L102))))) +  VALUE(IF(TRIM(MID(SUBSTITUTE($L102,",",REPT(" ",LEN($L102))), 7 *LEN($L102)+1,LEN($L102))) = "", "0", TRIM(MID(SUBSTITUTE($L102,",",REPT(" ",LEN($L102))),7 *LEN($L102)+1,LEN($L102))))) +  VALUE(IF(TRIM(MID(SUBSTITUTE($L102,",",REPT(" ",LEN($L102))), 8 *LEN($L102)+1,LEN($L102))) = "", "0", TRIM(MID(SUBSTITUTE($L102,",",REPT(" ",LEN($L102))),8 *LEN($L102)+1,LEN($L102))))) +  VALUE(IF(TRIM(MID(SUBSTITUTE($L102,",",REPT(" ",LEN($L102))), 9 *LEN($L102)+1,LEN($L102))) = "", "0", TRIM(MID(SUBSTITUTE($L102,",",REPT(" ",LEN($L102))),9 *LEN($L102)+1,LEN($L102))))) +  VALUE(IF(TRIM(MID(SUBSTITUTE($L102,",",REPT(" ",LEN($L102))), 10 *LEN($L102)+1,LEN($L102))) = "", "0", TRIM(MID(SUBSTITUTE($L102,",",REPT(" ",LEN($L102))),10 *LEN($L102)+1,LEN($L102)))))</f>
        <v>0</v>
      </c>
      <c r="V102" s="0" t="n">
        <f aca="false">IF(U102 = "", "", U102/T102)</f>
        <v>0</v>
      </c>
      <c r="W102" s="0" t="str">
        <f aca="true">IF(N102="", "", MAX(ROUND(-(INDIRECT("R" &amp; ROW() - 1) - R102)/$C$2, 0), 1) * $C$2)</f>
        <v/>
      </c>
    </row>
    <row r="103" customFormat="false" ht="14.5" hidden="false" customHeight="false" outlineLevel="0" collapsed="false">
      <c r="J103" s="10" t="str">
        <f aca="true">IF(L103="", IF(N103="","",W103+(INDIRECT("R" &amp; ROW() - 1) - R103)),IF(N103="", "", INDIRECT("R" &amp; ROW() - 1) - R103))</f>
        <v/>
      </c>
      <c r="M103" s="11" t="str">
        <f aca="false">IF(L103="", IF(W103=0, "", W103), IF(U103 = "", "", IF(U103/T103 = 0, "", U103/T103)))</f>
        <v/>
      </c>
      <c r="O103" s="0" t="n">
        <f aca="false">IF(N103 = "-", -V103,I103)</f>
        <v>0</v>
      </c>
      <c r="P103" s="0" t="n">
        <f aca="true">IF(N103 = "-", SUM(INDIRECT(ADDRESS(2,COLUMN(O103)) &amp; ":" &amp; ADDRESS(ROW(),COLUMN(O103)))), 0)</f>
        <v>0</v>
      </c>
      <c r="Q103" s="0" t="n">
        <f aca="false">IF(N103="-",1,0)</f>
        <v>0</v>
      </c>
      <c r="R103" s="0" t="n">
        <f aca="true">IF(P103 = 0, INDIRECT("R" &amp; ROW() - 1), P103)</f>
        <v>0</v>
      </c>
      <c r="S103" s="0" t="str">
        <f aca="false">IF(H103="","",VLOOKUP(H103,'Вода SKU'!$A$1:$B$150,2,0))</f>
        <v/>
      </c>
      <c r="T103" s="0" t="n">
        <f aca="false">IF($C$2 = "", 1, 8000/$C$2)</f>
        <v>1</v>
      </c>
      <c r="U103" s="0" t="n">
        <f aca="false">VALUE(IF(TRIM(MID(SUBSTITUTE($L103,",",REPT(" ",LEN($L103))), 0 *LEN($L103)+1,LEN($L103))) = "", "0", TRIM(MID(SUBSTITUTE($L103,",",REPT(" ",LEN($L103))),0 *LEN($L103)+1,LEN($L103))))) +   VALUE(IF(TRIM(MID(SUBSTITUTE($L103,",",REPT(" ",LEN($L103))), 1 *LEN($L103)+1,LEN($L103))) = "", "0", TRIM(MID(SUBSTITUTE($L103,",",REPT(" ",LEN($L103))),1 *LEN($L103)+1,LEN($L103))))) +  VALUE(IF(TRIM(MID(SUBSTITUTE($L103,",",REPT(" ",LEN($L103))), 2 *LEN($L103)+1,LEN($L103))) = "", "0", TRIM(MID(SUBSTITUTE($L103,",",REPT(" ",LEN($L103))),2 *LEN($L103)+1,LEN($L103))))) +  VALUE(IF(TRIM(MID(SUBSTITUTE($L103,",",REPT(" ",LEN($L103))), 3 *LEN($L103)+1,LEN($L103))) = "", "0", TRIM(MID(SUBSTITUTE($L103,",",REPT(" ",LEN($L103))),3 *LEN($L103)+1,LEN($L103))))) +  VALUE(IF(TRIM(MID(SUBSTITUTE($L103,",",REPT(" ",LEN($L103))), 4 *LEN($L103)+1,LEN($L103))) = "", "0", TRIM(MID(SUBSTITUTE($L103,",",REPT(" ",LEN($L103))),4 *LEN($L103)+1,LEN($L103))))) +  VALUE(IF(TRIM(MID(SUBSTITUTE($L103,",",REPT(" ",LEN($L103))), 5 *LEN($L103)+1,LEN($L103))) = "", "0", TRIM(MID(SUBSTITUTE($L103,",",REPT(" ",LEN($L103))),5 *LEN($L103)+1,LEN($L103))))) +  VALUE(IF(TRIM(MID(SUBSTITUTE($L103,",",REPT(" ",LEN($L103))), 6 *LEN($L103)+1,LEN($L103))) = "", "0", TRIM(MID(SUBSTITUTE($L103,",",REPT(" ",LEN($L103))),6 *LEN($L103)+1,LEN($L103))))) +  VALUE(IF(TRIM(MID(SUBSTITUTE($L103,",",REPT(" ",LEN($L103))), 7 *LEN($L103)+1,LEN($L103))) = "", "0", TRIM(MID(SUBSTITUTE($L103,",",REPT(" ",LEN($L103))),7 *LEN($L103)+1,LEN($L103))))) +  VALUE(IF(TRIM(MID(SUBSTITUTE($L103,",",REPT(" ",LEN($L103))), 8 *LEN($L103)+1,LEN($L103))) = "", "0", TRIM(MID(SUBSTITUTE($L103,",",REPT(" ",LEN($L103))),8 *LEN($L103)+1,LEN($L103))))) +  VALUE(IF(TRIM(MID(SUBSTITUTE($L103,",",REPT(" ",LEN($L103))), 9 *LEN($L103)+1,LEN($L103))) = "", "0", TRIM(MID(SUBSTITUTE($L103,",",REPT(" ",LEN($L103))),9 *LEN($L103)+1,LEN($L103))))) +  VALUE(IF(TRIM(MID(SUBSTITUTE($L103,",",REPT(" ",LEN($L103))), 10 *LEN($L103)+1,LEN($L103))) = "", "0", TRIM(MID(SUBSTITUTE($L103,",",REPT(" ",LEN($L103))),10 *LEN($L103)+1,LEN($L103)))))</f>
        <v>0</v>
      </c>
      <c r="V103" s="0" t="n">
        <f aca="false">IF(U103 = "", "", U103/T103)</f>
        <v>0</v>
      </c>
      <c r="W103" s="0" t="str">
        <f aca="true">IF(N103="", "", MAX(ROUND(-(INDIRECT("R" &amp; ROW() - 1) - R103)/$C$2, 0), 1) * $C$2)</f>
        <v/>
      </c>
    </row>
    <row r="104" customFormat="false" ht="14.5" hidden="false" customHeight="false" outlineLevel="0" collapsed="false">
      <c r="J104" s="10" t="str">
        <f aca="true">IF(L104="", IF(N104="","",W104+(INDIRECT("R" &amp; ROW() - 1) - R104)),IF(N104="", "", INDIRECT("R" &amp; ROW() - 1) - R104))</f>
        <v/>
      </c>
      <c r="M104" s="11" t="str">
        <f aca="false">IF(L104="", IF(W104=0, "", W104), IF(U104 = "", "", IF(U104/T104 = 0, "", U104/T104)))</f>
        <v/>
      </c>
      <c r="O104" s="0" t="n">
        <f aca="false">IF(N104 = "-", -V104,I104)</f>
        <v>0</v>
      </c>
      <c r="P104" s="0" t="n">
        <f aca="true">IF(N104 = "-", SUM(INDIRECT(ADDRESS(2,COLUMN(O104)) &amp; ":" &amp; ADDRESS(ROW(),COLUMN(O104)))), 0)</f>
        <v>0</v>
      </c>
      <c r="Q104" s="0" t="n">
        <f aca="false">IF(N104="-",1,0)</f>
        <v>0</v>
      </c>
      <c r="R104" s="0" t="n">
        <f aca="true">IF(P104 = 0, INDIRECT("R" &amp; ROW() - 1), P104)</f>
        <v>0</v>
      </c>
      <c r="S104" s="0" t="str">
        <f aca="false">IF(H104="","",VLOOKUP(H104,'Вода SKU'!$A$1:$B$150,2,0))</f>
        <v/>
      </c>
      <c r="T104" s="0" t="n">
        <f aca="false">IF($C$2 = "", 1, 8000/$C$2)</f>
        <v>1</v>
      </c>
      <c r="U104" s="0" t="n">
        <f aca="false">VALUE(IF(TRIM(MID(SUBSTITUTE($L104,",",REPT(" ",LEN($L104))), 0 *LEN($L104)+1,LEN($L104))) = "", "0", TRIM(MID(SUBSTITUTE($L104,",",REPT(" ",LEN($L104))),0 *LEN($L104)+1,LEN($L104))))) +   VALUE(IF(TRIM(MID(SUBSTITUTE($L104,",",REPT(" ",LEN($L104))), 1 *LEN($L104)+1,LEN($L104))) = "", "0", TRIM(MID(SUBSTITUTE($L104,",",REPT(" ",LEN($L104))),1 *LEN($L104)+1,LEN($L104))))) +  VALUE(IF(TRIM(MID(SUBSTITUTE($L104,",",REPT(" ",LEN($L104))), 2 *LEN($L104)+1,LEN($L104))) = "", "0", TRIM(MID(SUBSTITUTE($L104,",",REPT(" ",LEN($L104))),2 *LEN($L104)+1,LEN($L104))))) +  VALUE(IF(TRIM(MID(SUBSTITUTE($L104,",",REPT(" ",LEN($L104))), 3 *LEN($L104)+1,LEN($L104))) = "", "0", TRIM(MID(SUBSTITUTE($L104,",",REPT(" ",LEN($L104))),3 *LEN($L104)+1,LEN($L104))))) +  VALUE(IF(TRIM(MID(SUBSTITUTE($L104,",",REPT(" ",LEN($L104))), 4 *LEN($L104)+1,LEN($L104))) = "", "0", TRIM(MID(SUBSTITUTE($L104,",",REPT(" ",LEN($L104))),4 *LEN($L104)+1,LEN($L104))))) +  VALUE(IF(TRIM(MID(SUBSTITUTE($L104,",",REPT(" ",LEN($L104))), 5 *LEN($L104)+1,LEN($L104))) = "", "0", TRIM(MID(SUBSTITUTE($L104,",",REPT(" ",LEN($L104))),5 *LEN($L104)+1,LEN($L104))))) +  VALUE(IF(TRIM(MID(SUBSTITUTE($L104,",",REPT(" ",LEN($L104))), 6 *LEN($L104)+1,LEN($L104))) = "", "0", TRIM(MID(SUBSTITUTE($L104,",",REPT(" ",LEN($L104))),6 *LEN($L104)+1,LEN($L104))))) +  VALUE(IF(TRIM(MID(SUBSTITUTE($L104,",",REPT(" ",LEN($L104))), 7 *LEN($L104)+1,LEN($L104))) = "", "0", TRIM(MID(SUBSTITUTE($L104,",",REPT(" ",LEN($L104))),7 *LEN($L104)+1,LEN($L104))))) +  VALUE(IF(TRIM(MID(SUBSTITUTE($L104,",",REPT(" ",LEN($L104))), 8 *LEN($L104)+1,LEN($L104))) = "", "0", TRIM(MID(SUBSTITUTE($L104,",",REPT(" ",LEN($L104))),8 *LEN($L104)+1,LEN($L104))))) +  VALUE(IF(TRIM(MID(SUBSTITUTE($L104,",",REPT(" ",LEN($L104))), 9 *LEN($L104)+1,LEN($L104))) = "", "0", TRIM(MID(SUBSTITUTE($L104,",",REPT(" ",LEN($L104))),9 *LEN($L104)+1,LEN($L104))))) +  VALUE(IF(TRIM(MID(SUBSTITUTE($L104,",",REPT(" ",LEN($L104))), 10 *LEN($L104)+1,LEN($L104))) = "", "0", TRIM(MID(SUBSTITUTE($L104,",",REPT(" ",LEN($L104))),10 *LEN($L104)+1,LEN($L104)))))</f>
        <v>0</v>
      </c>
      <c r="V104" s="0" t="n">
        <f aca="false">IF(U104 = "", "", U104/T104)</f>
        <v>0</v>
      </c>
      <c r="W104" s="0" t="str">
        <f aca="true">IF(N104="", "", MAX(ROUND(-(INDIRECT("R" &amp; ROW() - 1) - R104)/$C$2, 0), 1) * $C$2)</f>
        <v/>
      </c>
    </row>
    <row r="105" customFormat="false" ht="14.5" hidden="false" customHeight="false" outlineLevel="0" collapsed="false">
      <c r="J105" s="10" t="str">
        <f aca="true">IF(L105="", IF(N105="","",W105+(INDIRECT("R" &amp; ROW() - 1) - R105)),IF(N105="", "", INDIRECT("R" &amp; ROW() - 1) - R105))</f>
        <v/>
      </c>
      <c r="M105" s="11" t="str">
        <f aca="false">IF(L105="", IF(W105=0, "", W105), IF(U105 = "", "", IF(U105/T105 = 0, "", U105/T105)))</f>
        <v/>
      </c>
      <c r="O105" s="0" t="n">
        <f aca="false">IF(N105 = "-", -V105,I105)</f>
        <v>0</v>
      </c>
      <c r="P105" s="0" t="n">
        <f aca="true">IF(N105 = "-", SUM(INDIRECT(ADDRESS(2,COLUMN(O105)) &amp; ":" &amp; ADDRESS(ROW(),COLUMN(O105)))), 0)</f>
        <v>0</v>
      </c>
      <c r="Q105" s="0" t="n">
        <f aca="false">IF(N105="-",1,0)</f>
        <v>0</v>
      </c>
      <c r="R105" s="0" t="n">
        <f aca="true">IF(P105 = 0, INDIRECT("R" &amp; ROW() - 1), P105)</f>
        <v>0</v>
      </c>
      <c r="S105" s="0" t="str">
        <f aca="false">IF(H105="","",VLOOKUP(H105,'Вода SKU'!$A$1:$B$150,2,0))</f>
        <v/>
      </c>
      <c r="T105" s="0" t="n">
        <f aca="false">IF($C$2 = "", 1, 8000/$C$2)</f>
        <v>1</v>
      </c>
      <c r="U105" s="0" t="n">
        <f aca="false">VALUE(IF(TRIM(MID(SUBSTITUTE($L105,",",REPT(" ",LEN($L105))), 0 *LEN($L105)+1,LEN($L105))) = "", "0", TRIM(MID(SUBSTITUTE($L105,",",REPT(" ",LEN($L105))),0 *LEN($L105)+1,LEN($L105))))) +   VALUE(IF(TRIM(MID(SUBSTITUTE($L105,",",REPT(" ",LEN($L105))), 1 *LEN($L105)+1,LEN($L105))) = "", "0", TRIM(MID(SUBSTITUTE($L105,",",REPT(" ",LEN($L105))),1 *LEN($L105)+1,LEN($L105))))) +  VALUE(IF(TRIM(MID(SUBSTITUTE($L105,",",REPT(" ",LEN($L105))), 2 *LEN($L105)+1,LEN($L105))) = "", "0", TRIM(MID(SUBSTITUTE($L105,",",REPT(" ",LEN($L105))),2 *LEN($L105)+1,LEN($L105))))) +  VALUE(IF(TRIM(MID(SUBSTITUTE($L105,",",REPT(" ",LEN($L105))), 3 *LEN($L105)+1,LEN($L105))) = "", "0", TRIM(MID(SUBSTITUTE($L105,",",REPT(" ",LEN($L105))),3 *LEN($L105)+1,LEN($L105))))) +  VALUE(IF(TRIM(MID(SUBSTITUTE($L105,",",REPT(" ",LEN($L105))), 4 *LEN($L105)+1,LEN($L105))) = "", "0", TRIM(MID(SUBSTITUTE($L105,",",REPT(" ",LEN($L105))),4 *LEN($L105)+1,LEN($L105))))) +  VALUE(IF(TRIM(MID(SUBSTITUTE($L105,",",REPT(" ",LEN($L105))), 5 *LEN($L105)+1,LEN($L105))) = "", "0", TRIM(MID(SUBSTITUTE($L105,",",REPT(" ",LEN($L105))),5 *LEN($L105)+1,LEN($L105))))) +  VALUE(IF(TRIM(MID(SUBSTITUTE($L105,",",REPT(" ",LEN($L105))), 6 *LEN($L105)+1,LEN($L105))) = "", "0", TRIM(MID(SUBSTITUTE($L105,",",REPT(" ",LEN($L105))),6 *LEN($L105)+1,LEN($L105))))) +  VALUE(IF(TRIM(MID(SUBSTITUTE($L105,",",REPT(" ",LEN($L105))), 7 *LEN($L105)+1,LEN($L105))) = "", "0", TRIM(MID(SUBSTITUTE($L105,",",REPT(" ",LEN($L105))),7 *LEN($L105)+1,LEN($L105))))) +  VALUE(IF(TRIM(MID(SUBSTITUTE($L105,",",REPT(" ",LEN($L105))), 8 *LEN($L105)+1,LEN($L105))) = "", "0", TRIM(MID(SUBSTITUTE($L105,",",REPT(" ",LEN($L105))),8 *LEN($L105)+1,LEN($L105))))) +  VALUE(IF(TRIM(MID(SUBSTITUTE($L105,",",REPT(" ",LEN($L105))), 9 *LEN($L105)+1,LEN($L105))) = "", "0", TRIM(MID(SUBSTITUTE($L105,",",REPT(" ",LEN($L105))),9 *LEN($L105)+1,LEN($L105))))) +  VALUE(IF(TRIM(MID(SUBSTITUTE($L105,",",REPT(" ",LEN($L105))), 10 *LEN($L105)+1,LEN($L105))) = "", "0", TRIM(MID(SUBSTITUTE($L105,",",REPT(" ",LEN($L105))),10 *LEN($L105)+1,LEN($L105)))))</f>
        <v>0</v>
      </c>
      <c r="V105" s="0" t="n">
        <f aca="false">IF(U105 = "", "", U105/T105)</f>
        <v>0</v>
      </c>
      <c r="W105" s="0" t="str">
        <f aca="true">IF(N105="", "", MAX(ROUND(-(INDIRECT("R" &amp; ROW() - 1) - R105)/$C$2, 0), 1) * $C$2)</f>
        <v/>
      </c>
    </row>
    <row r="106" customFormat="false" ht="14.5" hidden="false" customHeight="false" outlineLevel="0" collapsed="false">
      <c r="J106" s="10" t="str">
        <f aca="true">IF(L106="", IF(N106="","",W106+(INDIRECT("R" &amp; ROW() - 1) - R106)),IF(N106="", "", INDIRECT("R" &amp; ROW() - 1) - R106))</f>
        <v/>
      </c>
      <c r="M106" s="11" t="str">
        <f aca="false">IF(L106="", IF(W106=0, "", W106), IF(U106 = "", "", IF(U106/T106 = 0, "", U106/T106)))</f>
        <v/>
      </c>
      <c r="O106" s="0" t="n">
        <f aca="false">IF(N106 = "-", -V106,I106)</f>
        <v>0</v>
      </c>
      <c r="P106" s="0" t="n">
        <f aca="true">IF(N106 = "-", SUM(INDIRECT(ADDRESS(2,COLUMN(O106)) &amp; ":" &amp; ADDRESS(ROW(),COLUMN(O106)))), 0)</f>
        <v>0</v>
      </c>
      <c r="Q106" s="0" t="n">
        <f aca="false">IF(N106="-",1,0)</f>
        <v>0</v>
      </c>
      <c r="R106" s="0" t="n">
        <f aca="true">IF(P106 = 0, INDIRECT("R" &amp; ROW() - 1), P106)</f>
        <v>0</v>
      </c>
      <c r="S106" s="0" t="str">
        <f aca="false">IF(H106="","",VLOOKUP(H106,'Вода SKU'!$A$1:$B$150,2,0))</f>
        <v/>
      </c>
      <c r="T106" s="0" t="n">
        <f aca="false">IF($C$2 = "", 1, 8000/$C$2)</f>
        <v>1</v>
      </c>
      <c r="U106" s="0" t="n">
        <f aca="false">VALUE(IF(TRIM(MID(SUBSTITUTE($L106,",",REPT(" ",LEN($L106))), 0 *LEN($L106)+1,LEN($L106))) = "", "0", TRIM(MID(SUBSTITUTE($L106,",",REPT(" ",LEN($L106))),0 *LEN($L106)+1,LEN($L106))))) +   VALUE(IF(TRIM(MID(SUBSTITUTE($L106,",",REPT(" ",LEN($L106))), 1 *LEN($L106)+1,LEN($L106))) = "", "0", TRIM(MID(SUBSTITUTE($L106,",",REPT(" ",LEN($L106))),1 *LEN($L106)+1,LEN($L106))))) +  VALUE(IF(TRIM(MID(SUBSTITUTE($L106,",",REPT(" ",LEN($L106))), 2 *LEN($L106)+1,LEN($L106))) = "", "0", TRIM(MID(SUBSTITUTE($L106,",",REPT(" ",LEN($L106))),2 *LEN($L106)+1,LEN($L106))))) +  VALUE(IF(TRIM(MID(SUBSTITUTE($L106,",",REPT(" ",LEN($L106))), 3 *LEN($L106)+1,LEN($L106))) = "", "0", TRIM(MID(SUBSTITUTE($L106,",",REPT(" ",LEN($L106))),3 *LEN($L106)+1,LEN($L106))))) +  VALUE(IF(TRIM(MID(SUBSTITUTE($L106,",",REPT(" ",LEN($L106))), 4 *LEN($L106)+1,LEN($L106))) = "", "0", TRIM(MID(SUBSTITUTE($L106,",",REPT(" ",LEN($L106))),4 *LEN($L106)+1,LEN($L106))))) +  VALUE(IF(TRIM(MID(SUBSTITUTE($L106,",",REPT(" ",LEN($L106))), 5 *LEN($L106)+1,LEN($L106))) = "", "0", TRIM(MID(SUBSTITUTE($L106,",",REPT(" ",LEN($L106))),5 *LEN($L106)+1,LEN($L106))))) +  VALUE(IF(TRIM(MID(SUBSTITUTE($L106,",",REPT(" ",LEN($L106))), 6 *LEN($L106)+1,LEN($L106))) = "", "0", TRIM(MID(SUBSTITUTE($L106,",",REPT(" ",LEN($L106))),6 *LEN($L106)+1,LEN($L106))))) +  VALUE(IF(TRIM(MID(SUBSTITUTE($L106,",",REPT(" ",LEN($L106))), 7 *LEN($L106)+1,LEN($L106))) = "", "0", TRIM(MID(SUBSTITUTE($L106,",",REPT(" ",LEN($L106))),7 *LEN($L106)+1,LEN($L106))))) +  VALUE(IF(TRIM(MID(SUBSTITUTE($L106,",",REPT(" ",LEN($L106))), 8 *LEN($L106)+1,LEN($L106))) = "", "0", TRIM(MID(SUBSTITUTE($L106,",",REPT(" ",LEN($L106))),8 *LEN($L106)+1,LEN($L106))))) +  VALUE(IF(TRIM(MID(SUBSTITUTE($L106,",",REPT(" ",LEN($L106))), 9 *LEN($L106)+1,LEN($L106))) = "", "0", TRIM(MID(SUBSTITUTE($L106,",",REPT(" ",LEN($L106))),9 *LEN($L106)+1,LEN($L106))))) +  VALUE(IF(TRIM(MID(SUBSTITUTE($L106,",",REPT(" ",LEN($L106))), 10 *LEN($L106)+1,LEN($L106))) = "", "0", TRIM(MID(SUBSTITUTE($L106,",",REPT(" ",LEN($L106))),10 *LEN($L106)+1,LEN($L106)))))</f>
        <v>0</v>
      </c>
      <c r="V106" s="0" t="n">
        <f aca="false">IF(U106 = "", "", U106/T106)</f>
        <v>0</v>
      </c>
      <c r="W106" s="0" t="str">
        <f aca="true">IF(N106="", "", MAX(ROUND(-(INDIRECT("R" &amp; ROW() - 1) - R106)/$C$2, 0), 1) * $C$2)</f>
        <v/>
      </c>
    </row>
    <row r="107" customFormat="false" ht="14.5" hidden="false" customHeight="false" outlineLevel="0" collapsed="false">
      <c r="J107" s="10" t="str">
        <f aca="true">IF(L107="", IF(N107="","",W107+(INDIRECT("R" &amp; ROW() - 1) - R107)),IF(N107="", "", INDIRECT("R" &amp; ROW() - 1) - R107))</f>
        <v/>
      </c>
      <c r="M107" s="11" t="str">
        <f aca="false">IF(L107="", IF(W107=0, "", W107), IF(U107 = "", "", IF(U107/T107 = 0, "", U107/T107)))</f>
        <v/>
      </c>
      <c r="O107" s="0" t="n">
        <f aca="false">IF(N107 = "-", -V107,I107)</f>
        <v>0</v>
      </c>
      <c r="P107" s="0" t="n">
        <f aca="true">IF(N107 = "-", SUM(INDIRECT(ADDRESS(2,COLUMN(O107)) &amp; ":" &amp; ADDRESS(ROW(),COLUMN(O107)))), 0)</f>
        <v>0</v>
      </c>
      <c r="Q107" s="0" t="n">
        <f aca="false">IF(N107="-",1,0)</f>
        <v>0</v>
      </c>
      <c r="R107" s="0" t="n">
        <f aca="true">IF(P107 = 0, INDIRECT("R" &amp; ROW() - 1), P107)</f>
        <v>0</v>
      </c>
      <c r="S107" s="0" t="str">
        <f aca="false">IF(H107="","",VLOOKUP(H107,'Вода SKU'!$A$1:$B$150,2,0))</f>
        <v/>
      </c>
      <c r="T107" s="0" t="n">
        <f aca="false">IF($C$2 = "", 1, 8000/$C$2)</f>
        <v>1</v>
      </c>
      <c r="U107" s="0" t="n">
        <f aca="false">VALUE(IF(TRIM(MID(SUBSTITUTE($L107,",",REPT(" ",LEN($L107))), 0 *LEN($L107)+1,LEN($L107))) = "", "0", TRIM(MID(SUBSTITUTE($L107,",",REPT(" ",LEN($L107))),0 *LEN($L107)+1,LEN($L107))))) +   VALUE(IF(TRIM(MID(SUBSTITUTE($L107,",",REPT(" ",LEN($L107))), 1 *LEN($L107)+1,LEN($L107))) = "", "0", TRIM(MID(SUBSTITUTE($L107,",",REPT(" ",LEN($L107))),1 *LEN($L107)+1,LEN($L107))))) +  VALUE(IF(TRIM(MID(SUBSTITUTE($L107,",",REPT(" ",LEN($L107))), 2 *LEN($L107)+1,LEN($L107))) = "", "0", TRIM(MID(SUBSTITUTE($L107,",",REPT(" ",LEN($L107))),2 *LEN($L107)+1,LEN($L107))))) +  VALUE(IF(TRIM(MID(SUBSTITUTE($L107,",",REPT(" ",LEN($L107))), 3 *LEN($L107)+1,LEN($L107))) = "", "0", TRIM(MID(SUBSTITUTE($L107,",",REPT(" ",LEN($L107))),3 *LEN($L107)+1,LEN($L107))))) +  VALUE(IF(TRIM(MID(SUBSTITUTE($L107,",",REPT(" ",LEN($L107))), 4 *LEN($L107)+1,LEN($L107))) = "", "0", TRIM(MID(SUBSTITUTE($L107,",",REPT(" ",LEN($L107))),4 *LEN($L107)+1,LEN($L107))))) +  VALUE(IF(TRIM(MID(SUBSTITUTE($L107,",",REPT(" ",LEN($L107))), 5 *LEN($L107)+1,LEN($L107))) = "", "0", TRIM(MID(SUBSTITUTE($L107,",",REPT(" ",LEN($L107))),5 *LEN($L107)+1,LEN($L107))))) +  VALUE(IF(TRIM(MID(SUBSTITUTE($L107,",",REPT(" ",LEN($L107))), 6 *LEN($L107)+1,LEN($L107))) = "", "0", TRIM(MID(SUBSTITUTE($L107,",",REPT(" ",LEN($L107))),6 *LEN($L107)+1,LEN($L107))))) +  VALUE(IF(TRIM(MID(SUBSTITUTE($L107,",",REPT(" ",LEN($L107))), 7 *LEN($L107)+1,LEN($L107))) = "", "0", TRIM(MID(SUBSTITUTE($L107,",",REPT(" ",LEN($L107))),7 *LEN($L107)+1,LEN($L107))))) +  VALUE(IF(TRIM(MID(SUBSTITUTE($L107,",",REPT(" ",LEN($L107))), 8 *LEN($L107)+1,LEN($L107))) = "", "0", TRIM(MID(SUBSTITUTE($L107,",",REPT(" ",LEN($L107))),8 *LEN($L107)+1,LEN($L107))))) +  VALUE(IF(TRIM(MID(SUBSTITUTE($L107,",",REPT(" ",LEN($L107))), 9 *LEN($L107)+1,LEN($L107))) = "", "0", TRIM(MID(SUBSTITUTE($L107,",",REPT(" ",LEN($L107))),9 *LEN($L107)+1,LEN($L107))))) +  VALUE(IF(TRIM(MID(SUBSTITUTE($L107,",",REPT(" ",LEN($L107))), 10 *LEN($L107)+1,LEN($L107))) = "", "0", TRIM(MID(SUBSTITUTE($L107,",",REPT(" ",LEN($L107))),10 *LEN($L107)+1,LEN($L107)))))</f>
        <v>0</v>
      </c>
      <c r="V107" s="0" t="n">
        <f aca="false">IF(U107 = "", "", U107/T107)</f>
        <v>0</v>
      </c>
      <c r="W107" s="0" t="str">
        <f aca="true">IF(N107="", "", MAX(ROUND(-(INDIRECT("R" &amp; ROW() - 1) - R107)/$C$2, 0), 1) * $C$2)</f>
        <v/>
      </c>
    </row>
    <row r="108" customFormat="false" ht="14.5" hidden="false" customHeight="false" outlineLevel="0" collapsed="false">
      <c r="J108" s="10" t="str">
        <f aca="true">IF(L108="", IF(N108="","",W108+(INDIRECT("R" &amp; ROW() - 1) - R108)),IF(N108="", "", INDIRECT("R" &amp; ROW() - 1) - R108))</f>
        <v/>
      </c>
      <c r="M108" s="11" t="str">
        <f aca="false">IF(L108="", IF(W108=0, "", W108), IF(U108 = "", "", IF(U108/T108 = 0, "", U108/T108)))</f>
        <v/>
      </c>
      <c r="O108" s="0" t="n">
        <f aca="false">IF(N108 = "-", -V108,I108)</f>
        <v>0</v>
      </c>
      <c r="P108" s="0" t="n">
        <f aca="true">IF(N108 = "-", SUM(INDIRECT(ADDRESS(2,COLUMN(O108)) &amp; ":" &amp; ADDRESS(ROW(),COLUMN(O108)))), 0)</f>
        <v>0</v>
      </c>
      <c r="Q108" s="0" t="n">
        <f aca="false">IF(N108="-",1,0)</f>
        <v>0</v>
      </c>
      <c r="R108" s="0" t="n">
        <f aca="true">IF(P108 = 0, INDIRECT("R" &amp; ROW() - 1), P108)</f>
        <v>0</v>
      </c>
      <c r="S108" s="0" t="str">
        <f aca="false">IF(H108="","",VLOOKUP(H108,'Вода SKU'!$A$1:$B$150,2,0))</f>
        <v/>
      </c>
      <c r="T108" s="0" t="n">
        <f aca="false">IF($C$2 = "", 1, 8000/$C$2)</f>
        <v>1</v>
      </c>
      <c r="U108" s="0" t="n">
        <f aca="false">VALUE(IF(TRIM(MID(SUBSTITUTE($L108,",",REPT(" ",LEN($L108))), 0 *LEN($L108)+1,LEN($L108))) = "", "0", TRIM(MID(SUBSTITUTE($L108,",",REPT(" ",LEN($L108))),0 *LEN($L108)+1,LEN($L108))))) +   VALUE(IF(TRIM(MID(SUBSTITUTE($L108,",",REPT(" ",LEN($L108))), 1 *LEN($L108)+1,LEN($L108))) = "", "0", TRIM(MID(SUBSTITUTE($L108,",",REPT(" ",LEN($L108))),1 *LEN($L108)+1,LEN($L108))))) +  VALUE(IF(TRIM(MID(SUBSTITUTE($L108,",",REPT(" ",LEN($L108))), 2 *LEN($L108)+1,LEN($L108))) = "", "0", TRIM(MID(SUBSTITUTE($L108,",",REPT(" ",LEN($L108))),2 *LEN($L108)+1,LEN($L108))))) +  VALUE(IF(TRIM(MID(SUBSTITUTE($L108,",",REPT(" ",LEN($L108))), 3 *LEN($L108)+1,LEN($L108))) = "", "0", TRIM(MID(SUBSTITUTE($L108,",",REPT(" ",LEN($L108))),3 *LEN($L108)+1,LEN($L108))))) +  VALUE(IF(TRIM(MID(SUBSTITUTE($L108,",",REPT(" ",LEN($L108))), 4 *LEN($L108)+1,LEN($L108))) = "", "0", TRIM(MID(SUBSTITUTE($L108,",",REPT(" ",LEN($L108))),4 *LEN($L108)+1,LEN($L108))))) +  VALUE(IF(TRIM(MID(SUBSTITUTE($L108,",",REPT(" ",LEN($L108))), 5 *LEN($L108)+1,LEN($L108))) = "", "0", TRIM(MID(SUBSTITUTE($L108,",",REPT(" ",LEN($L108))),5 *LEN($L108)+1,LEN($L108))))) +  VALUE(IF(TRIM(MID(SUBSTITUTE($L108,",",REPT(" ",LEN($L108))), 6 *LEN($L108)+1,LEN($L108))) = "", "0", TRIM(MID(SUBSTITUTE($L108,",",REPT(" ",LEN($L108))),6 *LEN($L108)+1,LEN($L108))))) +  VALUE(IF(TRIM(MID(SUBSTITUTE($L108,",",REPT(" ",LEN($L108))), 7 *LEN($L108)+1,LEN($L108))) = "", "0", TRIM(MID(SUBSTITUTE($L108,",",REPT(" ",LEN($L108))),7 *LEN($L108)+1,LEN($L108))))) +  VALUE(IF(TRIM(MID(SUBSTITUTE($L108,",",REPT(" ",LEN($L108))), 8 *LEN($L108)+1,LEN($L108))) = "", "0", TRIM(MID(SUBSTITUTE($L108,",",REPT(" ",LEN($L108))),8 *LEN($L108)+1,LEN($L108))))) +  VALUE(IF(TRIM(MID(SUBSTITUTE($L108,",",REPT(" ",LEN($L108))), 9 *LEN($L108)+1,LEN($L108))) = "", "0", TRIM(MID(SUBSTITUTE($L108,",",REPT(" ",LEN($L108))),9 *LEN($L108)+1,LEN($L108))))) +  VALUE(IF(TRIM(MID(SUBSTITUTE($L108,",",REPT(" ",LEN($L108))), 10 *LEN($L108)+1,LEN($L108))) = "", "0", TRIM(MID(SUBSTITUTE($L108,",",REPT(" ",LEN($L108))),10 *LEN($L108)+1,LEN($L108)))))</f>
        <v>0</v>
      </c>
      <c r="V108" s="0" t="n">
        <f aca="false">IF(U108 = "", "", U108/T108)</f>
        <v>0</v>
      </c>
      <c r="W108" s="0" t="str">
        <f aca="true">IF(N108="", "", MAX(ROUND(-(INDIRECT("R" &amp; ROW() - 1) - R108)/$C$2, 0), 1) * $C$2)</f>
        <v/>
      </c>
    </row>
    <row r="109" customFormat="false" ht="14.5" hidden="false" customHeight="false" outlineLevel="0" collapsed="false">
      <c r="J109" s="10" t="str">
        <f aca="true">IF(L109="", IF(N109="","",W109+(INDIRECT("R" &amp; ROW() - 1) - R109)),IF(N109="", "", INDIRECT("R" &amp; ROW() - 1) - R109))</f>
        <v/>
      </c>
      <c r="M109" s="11" t="str">
        <f aca="false">IF(L109="", IF(W109=0, "", W109), IF(U109 = "", "", IF(U109/T109 = 0, "", U109/T109)))</f>
        <v/>
      </c>
      <c r="O109" s="0" t="n">
        <f aca="false">IF(N109 = "-", -V109,I109)</f>
        <v>0</v>
      </c>
      <c r="P109" s="0" t="n">
        <f aca="true">IF(N109 = "-", SUM(INDIRECT(ADDRESS(2,COLUMN(O109)) &amp; ":" &amp; ADDRESS(ROW(),COLUMN(O109)))), 0)</f>
        <v>0</v>
      </c>
      <c r="Q109" s="0" t="n">
        <f aca="false">IF(N109="-",1,0)</f>
        <v>0</v>
      </c>
      <c r="R109" s="0" t="n">
        <f aca="true">IF(P109 = 0, INDIRECT("R" &amp; ROW() - 1), P109)</f>
        <v>0</v>
      </c>
      <c r="S109" s="0" t="str">
        <f aca="false">IF(H109="","",VLOOKUP(H109,'Вода SKU'!$A$1:$B$150,2,0))</f>
        <v/>
      </c>
      <c r="T109" s="0" t="n">
        <f aca="false">IF($C$2 = "", 1, 8000/$C$2)</f>
        <v>1</v>
      </c>
      <c r="U109" s="0" t="n">
        <f aca="false">VALUE(IF(TRIM(MID(SUBSTITUTE($L109,",",REPT(" ",LEN($L109))), 0 *LEN($L109)+1,LEN($L109))) = "", "0", TRIM(MID(SUBSTITUTE($L109,",",REPT(" ",LEN($L109))),0 *LEN($L109)+1,LEN($L109))))) +   VALUE(IF(TRIM(MID(SUBSTITUTE($L109,",",REPT(" ",LEN($L109))), 1 *LEN($L109)+1,LEN($L109))) = "", "0", TRIM(MID(SUBSTITUTE($L109,",",REPT(" ",LEN($L109))),1 *LEN($L109)+1,LEN($L109))))) +  VALUE(IF(TRIM(MID(SUBSTITUTE($L109,",",REPT(" ",LEN($L109))), 2 *LEN($L109)+1,LEN($L109))) = "", "0", TRIM(MID(SUBSTITUTE($L109,",",REPT(" ",LEN($L109))),2 *LEN($L109)+1,LEN($L109))))) +  VALUE(IF(TRIM(MID(SUBSTITUTE($L109,",",REPT(" ",LEN($L109))), 3 *LEN($L109)+1,LEN($L109))) = "", "0", TRIM(MID(SUBSTITUTE($L109,",",REPT(" ",LEN($L109))),3 *LEN($L109)+1,LEN($L109))))) +  VALUE(IF(TRIM(MID(SUBSTITUTE($L109,",",REPT(" ",LEN($L109))), 4 *LEN($L109)+1,LEN($L109))) = "", "0", TRIM(MID(SUBSTITUTE($L109,",",REPT(" ",LEN($L109))),4 *LEN($L109)+1,LEN($L109))))) +  VALUE(IF(TRIM(MID(SUBSTITUTE($L109,",",REPT(" ",LEN($L109))), 5 *LEN($L109)+1,LEN($L109))) = "", "0", TRIM(MID(SUBSTITUTE($L109,",",REPT(" ",LEN($L109))),5 *LEN($L109)+1,LEN($L109))))) +  VALUE(IF(TRIM(MID(SUBSTITUTE($L109,",",REPT(" ",LEN($L109))), 6 *LEN($L109)+1,LEN($L109))) = "", "0", TRIM(MID(SUBSTITUTE($L109,",",REPT(" ",LEN($L109))),6 *LEN($L109)+1,LEN($L109))))) +  VALUE(IF(TRIM(MID(SUBSTITUTE($L109,",",REPT(" ",LEN($L109))), 7 *LEN($L109)+1,LEN($L109))) = "", "0", TRIM(MID(SUBSTITUTE($L109,",",REPT(" ",LEN($L109))),7 *LEN($L109)+1,LEN($L109))))) +  VALUE(IF(TRIM(MID(SUBSTITUTE($L109,",",REPT(" ",LEN($L109))), 8 *LEN($L109)+1,LEN($L109))) = "", "0", TRIM(MID(SUBSTITUTE($L109,",",REPT(" ",LEN($L109))),8 *LEN($L109)+1,LEN($L109))))) +  VALUE(IF(TRIM(MID(SUBSTITUTE($L109,",",REPT(" ",LEN($L109))), 9 *LEN($L109)+1,LEN($L109))) = "", "0", TRIM(MID(SUBSTITUTE($L109,",",REPT(" ",LEN($L109))),9 *LEN($L109)+1,LEN($L109))))) +  VALUE(IF(TRIM(MID(SUBSTITUTE($L109,",",REPT(" ",LEN($L109))), 10 *LEN($L109)+1,LEN($L109))) = "", "0", TRIM(MID(SUBSTITUTE($L109,",",REPT(" ",LEN($L109))),10 *LEN($L109)+1,LEN($L109)))))</f>
        <v>0</v>
      </c>
      <c r="V109" s="0" t="n">
        <f aca="false">IF(U109 = "", "", U109/T109)</f>
        <v>0</v>
      </c>
      <c r="W109" s="0" t="str">
        <f aca="true">IF(N109="", "", MAX(ROUND(-(INDIRECT("R" &amp; ROW() - 1) - R109)/$C$2, 0), 1) * $C$2)</f>
        <v/>
      </c>
    </row>
    <row r="110" customFormat="false" ht="14.5" hidden="false" customHeight="false" outlineLevel="0" collapsed="false">
      <c r="J110" s="10" t="str">
        <f aca="true">IF(L110="", IF(N110="","",W110+(INDIRECT("R" &amp; ROW() - 1) - R110)),IF(N110="", "", INDIRECT("R" &amp; ROW() - 1) - R110))</f>
        <v/>
      </c>
      <c r="M110" s="11" t="str">
        <f aca="false">IF(L110="", IF(W110=0, "", W110), IF(U110 = "", "", IF(U110/T110 = 0, "", U110/T110)))</f>
        <v/>
      </c>
      <c r="O110" s="0" t="n">
        <f aca="false">IF(N110 = "-", -V110,I110)</f>
        <v>0</v>
      </c>
      <c r="P110" s="0" t="n">
        <f aca="true">IF(N110 = "-", SUM(INDIRECT(ADDRESS(2,COLUMN(O110)) &amp; ":" &amp; ADDRESS(ROW(),COLUMN(O110)))), 0)</f>
        <v>0</v>
      </c>
      <c r="Q110" s="0" t="n">
        <f aca="false">IF(N110="-",1,0)</f>
        <v>0</v>
      </c>
      <c r="R110" s="0" t="n">
        <f aca="true">IF(P110 = 0, INDIRECT("R" &amp; ROW() - 1), P110)</f>
        <v>0</v>
      </c>
      <c r="S110" s="0" t="str">
        <f aca="false">IF(H110="","",VLOOKUP(H110,'Вода SKU'!$A$1:$B$150,2,0))</f>
        <v/>
      </c>
      <c r="T110" s="0" t="n">
        <f aca="false">IF($C$2 = "", 1, 8000/$C$2)</f>
        <v>1</v>
      </c>
      <c r="U110" s="0" t="n">
        <f aca="false">VALUE(IF(TRIM(MID(SUBSTITUTE($L110,",",REPT(" ",LEN($L110))), 0 *LEN($L110)+1,LEN($L110))) = "", "0", TRIM(MID(SUBSTITUTE($L110,",",REPT(" ",LEN($L110))),0 *LEN($L110)+1,LEN($L110))))) +   VALUE(IF(TRIM(MID(SUBSTITUTE($L110,",",REPT(" ",LEN($L110))), 1 *LEN($L110)+1,LEN($L110))) = "", "0", TRIM(MID(SUBSTITUTE($L110,",",REPT(" ",LEN($L110))),1 *LEN($L110)+1,LEN($L110))))) +  VALUE(IF(TRIM(MID(SUBSTITUTE($L110,",",REPT(" ",LEN($L110))), 2 *LEN($L110)+1,LEN($L110))) = "", "0", TRIM(MID(SUBSTITUTE($L110,",",REPT(" ",LEN($L110))),2 *LEN($L110)+1,LEN($L110))))) +  VALUE(IF(TRIM(MID(SUBSTITUTE($L110,",",REPT(" ",LEN($L110))), 3 *LEN($L110)+1,LEN($L110))) = "", "0", TRIM(MID(SUBSTITUTE($L110,",",REPT(" ",LEN($L110))),3 *LEN($L110)+1,LEN($L110))))) +  VALUE(IF(TRIM(MID(SUBSTITUTE($L110,",",REPT(" ",LEN($L110))), 4 *LEN($L110)+1,LEN($L110))) = "", "0", TRIM(MID(SUBSTITUTE($L110,",",REPT(" ",LEN($L110))),4 *LEN($L110)+1,LEN($L110))))) +  VALUE(IF(TRIM(MID(SUBSTITUTE($L110,",",REPT(" ",LEN($L110))), 5 *LEN($L110)+1,LEN($L110))) = "", "0", TRIM(MID(SUBSTITUTE($L110,",",REPT(" ",LEN($L110))),5 *LEN($L110)+1,LEN($L110))))) +  VALUE(IF(TRIM(MID(SUBSTITUTE($L110,",",REPT(" ",LEN($L110))), 6 *LEN($L110)+1,LEN($L110))) = "", "0", TRIM(MID(SUBSTITUTE($L110,",",REPT(" ",LEN($L110))),6 *LEN($L110)+1,LEN($L110))))) +  VALUE(IF(TRIM(MID(SUBSTITUTE($L110,",",REPT(" ",LEN($L110))), 7 *LEN($L110)+1,LEN($L110))) = "", "0", TRIM(MID(SUBSTITUTE($L110,",",REPT(" ",LEN($L110))),7 *LEN($L110)+1,LEN($L110))))) +  VALUE(IF(TRIM(MID(SUBSTITUTE($L110,",",REPT(" ",LEN($L110))), 8 *LEN($L110)+1,LEN($L110))) = "", "0", TRIM(MID(SUBSTITUTE($L110,",",REPT(" ",LEN($L110))),8 *LEN($L110)+1,LEN($L110))))) +  VALUE(IF(TRIM(MID(SUBSTITUTE($L110,",",REPT(" ",LEN($L110))), 9 *LEN($L110)+1,LEN($L110))) = "", "0", TRIM(MID(SUBSTITUTE($L110,",",REPT(" ",LEN($L110))),9 *LEN($L110)+1,LEN($L110))))) +  VALUE(IF(TRIM(MID(SUBSTITUTE($L110,",",REPT(" ",LEN($L110))), 10 *LEN($L110)+1,LEN($L110))) = "", "0", TRIM(MID(SUBSTITUTE($L110,",",REPT(" ",LEN($L110))),10 *LEN($L110)+1,LEN($L110)))))</f>
        <v>0</v>
      </c>
      <c r="V110" s="0" t="n">
        <f aca="false">IF(U110 = "", "", U110/T110)</f>
        <v>0</v>
      </c>
      <c r="W110" s="0" t="str">
        <f aca="true">IF(N110="", "", MAX(ROUND(-(INDIRECT("R" &amp; ROW() - 1) - R110)/$C$2, 0), 1) * $C$2)</f>
        <v/>
      </c>
    </row>
    <row r="111" customFormat="false" ht="14.5" hidden="false" customHeight="false" outlineLevel="0" collapsed="false">
      <c r="J111" s="10" t="str">
        <f aca="true">IF(L111="", IF(N111="","",W111+(INDIRECT("R" &amp; ROW() - 1) - R111)),IF(N111="", "", INDIRECT("R" &amp; ROW() - 1) - R111))</f>
        <v/>
      </c>
      <c r="M111" s="11" t="str">
        <f aca="false">IF(L111="", IF(W111=0, "", W111), IF(U111 = "", "", IF(U111/T111 = 0, "", U111/T111)))</f>
        <v/>
      </c>
      <c r="O111" s="0" t="n">
        <f aca="false">IF(N111 = "-", -V111,I111)</f>
        <v>0</v>
      </c>
      <c r="P111" s="0" t="n">
        <f aca="true">IF(N111 = "-", SUM(INDIRECT(ADDRESS(2,COLUMN(O111)) &amp; ":" &amp; ADDRESS(ROW(),COLUMN(O111)))), 0)</f>
        <v>0</v>
      </c>
      <c r="Q111" s="0" t="n">
        <f aca="false">IF(N111="-",1,0)</f>
        <v>0</v>
      </c>
      <c r="R111" s="0" t="n">
        <f aca="true">IF(P111 = 0, INDIRECT("R" &amp; ROW() - 1), P111)</f>
        <v>0</v>
      </c>
      <c r="S111" s="0" t="str">
        <f aca="false">IF(H111="","",VLOOKUP(H111,'Вода SKU'!$A$1:$B$150,2,0))</f>
        <v/>
      </c>
      <c r="T111" s="0" t="n">
        <f aca="false">IF($C$2 = "", 1, 8000/$C$2)</f>
        <v>1</v>
      </c>
      <c r="U111" s="0" t="n">
        <f aca="false">VALUE(IF(TRIM(MID(SUBSTITUTE($L111,",",REPT(" ",LEN($L111))), 0 *LEN($L111)+1,LEN($L111))) = "", "0", TRIM(MID(SUBSTITUTE($L111,",",REPT(" ",LEN($L111))),0 *LEN($L111)+1,LEN($L111))))) +   VALUE(IF(TRIM(MID(SUBSTITUTE($L111,",",REPT(" ",LEN($L111))), 1 *LEN($L111)+1,LEN($L111))) = "", "0", TRIM(MID(SUBSTITUTE($L111,",",REPT(" ",LEN($L111))),1 *LEN($L111)+1,LEN($L111))))) +  VALUE(IF(TRIM(MID(SUBSTITUTE($L111,",",REPT(" ",LEN($L111))), 2 *LEN($L111)+1,LEN($L111))) = "", "0", TRIM(MID(SUBSTITUTE($L111,",",REPT(" ",LEN($L111))),2 *LEN($L111)+1,LEN($L111))))) +  VALUE(IF(TRIM(MID(SUBSTITUTE($L111,",",REPT(" ",LEN($L111))), 3 *LEN($L111)+1,LEN($L111))) = "", "0", TRIM(MID(SUBSTITUTE($L111,",",REPT(" ",LEN($L111))),3 *LEN($L111)+1,LEN($L111))))) +  VALUE(IF(TRIM(MID(SUBSTITUTE($L111,",",REPT(" ",LEN($L111))), 4 *LEN($L111)+1,LEN($L111))) = "", "0", TRIM(MID(SUBSTITUTE($L111,",",REPT(" ",LEN($L111))),4 *LEN($L111)+1,LEN($L111))))) +  VALUE(IF(TRIM(MID(SUBSTITUTE($L111,",",REPT(" ",LEN($L111))), 5 *LEN($L111)+1,LEN($L111))) = "", "0", TRIM(MID(SUBSTITUTE($L111,",",REPT(" ",LEN($L111))),5 *LEN($L111)+1,LEN($L111))))) +  VALUE(IF(TRIM(MID(SUBSTITUTE($L111,",",REPT(" ",LEN($L111))), 6 *LEN($L111)+1,LEN($L111))) = "", "0", TRIM(MID(SUBSTITUTE($L111,",",REPT(" ",LEN($L111))),6 *LEN($L111)+1,LEN($L111))))) +  VALUE(IF(TRIM(MID(SUBSTITUTE($L111,",",REPT(" ",LEN($L111))), 7 *LEN($L111)+1,LEN($L111))) = "", "0", TRIM(MID(SUBSTITUTE($L111,",",REPT(" ",LEN($L111))),7 *LEN($L111)+1,LEN($L111))))) +  VALUE(IF(TRIM(MID(SUBSTITUTE($L111,",",REPT(" ",LEN($L111))), 8 *LEN($L111)+1,LEN($L111))) = "", "0", TRIM(MID(SUBSTITUTE($L111,",",REPT(" ",LEN($L111))),8 *LEN($L111)+1,LEN($L111))))) +  VALUE(IF(TRIM(MID(SUBSTITUTE($L111,",",REPT(" ",LEN($L111))), 9 *LEN($L111)+1,LEN($L111))) = "", "0", TRIM(MID(SUBSTITUTE($L111,",",REPT(" ",LEN($L111))),9 *LEN($L111)+1,LEN($L111))))) +  VALUE(IF(TRIM(MID(SUBSTITUTE($L111,",",REPT(" ",LEN($L111))), 10 *LEN($L111)+1,LEN($L111))) = "", "0", TRIM(MID(SUBSTITUTE($L111,",",REPT(" ",LEN($L111))),10 *LEN($L111)+1,LEN($L111)))))</f>
        <v>0</v>
      </c>
      <c r="V111" s="0" t="n">
        <f aca="false">IF(U111 = "", "", U111/T111)</f>
        <v>0</v>
      </c>
      <c r="W111" s="0" t="str">
        <f aca="true">IF(N111="", "", MAX(ROUND(-(INDIRECT("R" &amp; ROW() - 1) - R111)/$C$2, 0), 1) * $C$2)</f>
        <v/>
      </c>
    </row>
    <row r="112" customFormat="false" ht="14.5" hidden="false" customHeight="false" outlineLevel="0" collapsed="false">
      <c r="J112" s="10" t="str">
        <f aca="true">IF(L112="", IF(N112="","",W112+(INDIRECT("R" &amp; ROW() - 1) - R112)),IF(N112="", "", INDIRECT("R" &amp; ROW() - 1) - R112))</f>
        <v/>
      </c>
      <c r="M112" s="11" t="str">
        <f aca="false">IF(L112="", IF(W112=0, "", W112), IF(U112 = "", "", IF(U112/T112 = 0, "", U112/T112)))</f>
        <v/>
      </c>
      <c r="O112" s="0" t="n">
        <f aca="false">IF(N112 = "-", -V112,I112)</f>
        <v>0</v>
      </c>
      <c r="P112" s="0" t="n">
        <f aca="true">IF(N112 = "-", SUM(INDIRECT(ADDRESS(2,COLUMN(O112)) &amp; ":" &amp; ADDRESS(ROW(),COLUMN(O112)))), 0)</f>
        <v>0</v>
      </c>
      <c r="Q112" s="0" t="n">
        <f aca="false">IF(N112="-",1,0)</f>
        <v>0</v>
      </c>
      <c r="R112" s="0" t="n">
        <f aca="true">IF(P112 = 0, INDIRECT("R" &amp; ROW() - 1), P112)</f>
        <v>0</v>
      </c>
      <c r="S112" s="0" t="str">
        <f aca="false">IF(H112="","",VLOOKUP(H112,'Вода SKU'!$A$1:$B$150,2,0))</f>
        <v/>
      </c>
      <c r="T112" s="0" t="n">
        <f aca="false">IF($C$2 = "", 1, 8000/$C$2)</f>
        <v>1</v>
      </c>
      <c r="U112" s="0" t="n">
        <f aca="false">VALUE(IF(TRIM(MID(SUBSTITUTE($L112,",",REPT(" ",LEN($L112))), 0 *LEN($L112)+1,LEN($L112))) = "", "0", TRIM(MID(SUBSTITUTE($L112,",",REPT(" ",LEN($L112))),0 *LEN($L112)+1,LEN($L112))))) +   VALUE(IF(TRIM(MID(SUBSTITUTE($L112,",",REPT(" ",LEN($L112))), 1 *LEN($L112)+1,LEN($L112))) = "", "0", TRIM(MID(SUBSTITUTE($L112,",",REPT(" ",LEN($L112))),1 *LEN($L112)+1,LEN($L112))))) +  VALUE(IF(TRIM(MID(SUBSTITUTE($L112,",",REPT(" ",LEN($L112))), 2 *LEN($L112)+1,LEN($L112))) = "", "0", TRIM(MID(SUBSTITUTE($L112,",",REPT(" ",LEN($L112))),2 *LEN($L112)+1,LEN($L112))))) +  VALUE(IF(TRIM(MID(SUBSTITUTE($L112,",",REPT(" ",LEN($L112))), 3 *LEN($L112)+1,LEN($L112))) = "", "0", TRIM(MID(SUBSTITUTE($L112,",",REPT(" ",LEN($L112))),3 *LEN($L112)+1,LEN($L112))))) +  VALUE(IF(TRIM(MID(SUBSTITUTE($L112,",",REPT(" ",LEN($L112))), 4 *LEN($L112)+1,LEN($L112))) = "", "0", TRIM(MID(SUBSTITUTE($L112,",",REPT(" ",LEN($L112))),4 *LEN($L112)+1,LEN($L112))))) +  VALUE(IF(TRIM(MID(SUBSTITUTE($L112,",",REPT(" ",LEN($L112))), 5 *LEN($L112)+1,LEN($L112))) = "", "0", TRIM(MID(SUBSTITUTE($L112,",",REPT(" ",LEN($L112))),5 *LEN($L112)+1,LEN($L112))))) +  VALUE(IF(TRIM(MID(SUBSTITUTE($L112,",",REPT(" ",LEN($L112))), 6 *LEN($L112)+1,LEN($L112))) = "", "0", TRIM(MID(SUBSTITUTE($L112,",",REPT(" ",LEN($L112))),6 *LEN($L112)+1,LEN($L112))))) +  VALUE(IF(TRIM(MID(SUBSTITUTE($L112,",",REPT(" ",LEN($L112))), 7 *LEN($L112)+1,LEN($L112))) = "", "0", TRIM(MID(SUBSTITUTE($L112,",",REPT(" ",LEN($L112))),7 *LEN($L112)+1,LEN($L112))))) +  VALUE(IF(TRIM(MID(SUBSTITUTE($L112,",",REPT(" ",LEN($L112))), 8 *LEN($L112)+1,LEN($L112))) = "", "0", TRIM(MID(SUBSTITUTE($L112,",",REPT(" ",LEN($L112))),8 *LEN($L112)+1,LEN($L112))))) +  VALUE(IF(TRIM(MID(SUBSTITUTE($L112,",",REPT(" ",LEN($L112))), 9 *LEN($L112)+1,LEN($L112))) = "", "0", TRIM(MID(SUBSTITUTE($L112,",",REPT(" ",LEN($L112))),9 *LEN($L112)+1,LEN($L112))))) +  VALUE(IF(TRIM(MID(SUBSTITUTE($L112,",",REPT(" ",LEN($L112))), 10 *LEN($L112)+1,LEN($L112))) = "", "0", TRIM(MID(SUBSTITUTE($L112,",",REPT(" ",LEN($L112))),10 *LEN($L112)+1,LEN($L112)))))</f>
        <v>0</v>
      </c>
      <c r="V112" s="0" t="n">
        <f aca="false">IF(U112 = "", "", U112/T112)</f>
        <v>0</v>
      </c>
      <c r="W112" s="0" t="str">
        <f aca="true">IF(N112="", "", MAX(ROUND(-(INDIRECT("R" &amp; ROW() - 1) - R112)/$C$2, 0), 1) * $C$2)</f>
        <v/>
      </c>
    </row>
    <row r="113" customFormat="false" ht="14.5" hidden="false" customHeight="false" outlineLevel="0" collapsed="false">
      <c r="J113" s="10" t="str">
        <f aca="true">IF(L113="", IF(N113="","",W113+(INDIRECT("R" &amp; ROW() - 1) - R113)),IF(N113="", "", INDIRECT("R" &amp; ROW() - 1) - R113))</f>
        <v/>
      </c>
      <c r="M113" s="11" t="str">
        <f aca="false">IF(L113="", IF(W113=0, "", W113), IF(U113 = "", "", IF(U113/T113 = 0, "", U113/T113)))</f>
        <v/>
      </c>
      <c r="O113" s="0" t="n">
        <f aca="false">IF(N113 = "-", -V113,I113)</f>
        <v>0</v>
      </c>
      <c r="P113" s="0" t="n">
        <f aca="true">IF(N113 = "-", SUM(INDIRECT(ADDRESS(2,COLUMN(O113)) &amp; ":" &amp; ADDRESS(ROW(),COLUMN(O113)))), 0)</f>
        <v>0</v>
      </c>
      <c r="Q113" s="0" t="n">
        <f aca="false">IF(N113="-",1,0)</f>
        <v>0</v>
      </c>
      <c r="R113" s="0" t="n">
        <f aca="true">IF(P113 = 0, INDIRECT("R" &amp; ROW() - 1), P113)</f>
        <v>0</v>
      </c>
      <c r="S113" s="0" t="str">
        <f aca="false">IF(H113="","",VLOOKUP(H113,'Вода SKU'!$A$1:$B$150,2,0))</f>
        <v/>
      </c>
      <c r="T113" s="0" t="n">
        <f aca="false">IF($C$2 = "", 1, 8000/$C$2)</f>
        <v>1</v>
      </c>
      <c r="U113" s="0" t="n">
        <f aca="false">VALUE(IF(TRIM(MID(SUBSTITUTE($L113,",",REPT(" ",LEN($L113))), 0 *LEN($L113)+1,LEN($L113))) = "", "0", TRIM(MID(SUBSTITUTE($L113,",",REPT(" ",LEN($L113))),0 *LEN($L113)+1,LEN($L113))))) +   VALUE(IF(TRIM(MID(SUBSTITUTE($L113,",",REPT(" ",LEN($L113))), 1 *LEN($L113)+1,LEN($L113))) = "", "0", TRIM(MID(SUBSTITUTE($L113,",",REPT(" ",LEN($L113))),1 *LEN($L113)+1,LEN($L113))))) +  VALUE(IF(TRIM(MID(SUBSTITUTE($L113,",",REPT(" ",LEN($L113))), 2 *LEN($L113)+1,LEN($L113))) = "", "0", TRIM(MID(SUBSTITUTE($L113,",",REPT(" ",LEN($L113))),2 *LEN($L113)+1,LEN($L113))))) +  VALUE(IF(TRIM(MID(SUBSTITUTE($L113,",",REPT(" ",LEN($L113))), 3 *LEN($L113)+1,LEN($L113))) = "", "0", TRIM(MID(SUBSTITUTE($L113,",",REPT(" ",LEN($L113))),3 *LEN($L113)+1,LEN($L113))))) +  VALUE(IF(TRIM(MID(SUBSTITUTE($L113,",",REPT(" ",LEN($L113))), 4 *LEN($L113)+1,LEN($L113))) = "", "0", TRIM(MID(SUBSTITUTE($L113,",",REPT(" ",LEN($L113))),4 *LEN($L113)+1,LEN($L113))))) +  VALUE(IF(TRIM(MID(SUBSTITUTE($L113,",",REPT(" ",LEN($L113))), 5 *LEN($L113)+1,LEN($L113))) = "", "0", TRIM(MID(SUBSTITUTE($L113,",",REPT(" ",LEN($L113))),5 *LEN($L113)+1,LEN($L113))))) +  VALUE(IF(TRIM(MID(SUBSTITUTE($L113,",",REPT(" ",LEN($L113))), 6 *LEN($L113)+1,LEN($L113))) = "", "0", TRIM(MID(SUBSTITUTE($L113,",",REPT(" ",LEN($L113))),6 *LEN($L113)+1,LEN($L113))))) +  VALUE(IF(TRIM(MID(SUBSTITUTE($L113,",",REPT(" ",LEN($L113))), 7 *LEN($L113)+1,LEN($L113))) = "", "0", TRIM(MID(SUBSTITUTE($L113,",",REPT(" ",LEN($L113))),7 *LEN($L113)+1,LEN($L113))))) +  VALUE(IF(TRIM(MID(SUBSTITUTE($L113,",",REPT(" ",LEN($L113))), 8 *LEN($L113)+1,LEN($L113))) = "", "0", TRIM(MID(SUBSTITUTE($L113,",",REPT(" ",LEN($L113))),8 *LEN($L113)+1,LEN($L113))))) +  VALUE(IF(TRIM(MID(SUBSTITUTE($L113,",",REPT(" ",LEN($L113))), 9 *LEN($L113)+1,LEN($L113))) = "", "0", TRIM(MID(SUBSTITUTE($L113,",",REPT(" ",LEN($L113))),9 *LEN($L113)+1,LEN($L113))))) +  VALUE(IF(TRIM(MID(SUBSTITUTE($L113,",",REPT(" ",LEN($L113))), 10 *LEN($L113)+1,LEN($L113))) = "", "0", TRIM(MID(SUBSTITUTE($L113,",",REPT(" ",LEN($L113))),10 *LEN($L113)+1,LEN($L113)))))</f>
        <v>0</v>
      </c>
      <c r="V113" s="0" t="n">
        <f aca="false">IF(U113 = "", "", U113/T113)</f>
        <v>0</v>
      </c>
      <c r="W113" s="0" t="str">
        <f aca="true">IF(N113="", "", MAX(ROUND(-(INDIRECT("R" &amp; ROW() - 1) - R113)/$C$2, 0), 1) * $C$2)</f>
        <v/>
      </c>
    </row>
    <row r="114" customFormat="false" ht="14.5" hidden="false" customHeight="false" outlineLevel="0" collapsed="false">
      <c r="J114" s="10" t="str">
        <f aca="true">IF(L114="", IF(N114="","",W114+(INDIRECT("R" &amp; ROW() - 1) - R114)),IF(N114="", "", INDIRECT("R" &amp; ROW() - 1) - R114))</f>
        <v/>
      </c>
      <c r="M114" s="11" t="str">
        <f aca="false">IF(L114="", IF(W114=0, "", W114), IF(U114 = "", "", IF(U114/T114 = 0, "", U114/T114)))</f>
        <v/>
      </c>
      <c r="O114" s="0" t="n">
        <f aca="false">IF(N114 = "-", -V114,I114)</f>
        <v>0</v>
      </c>
      <c r="P114" s="0" t="n">
        <f aca="true">IF(N114 = "-", SUM(INDIRECT(ADDRESS(2,COLUMN(O114)) &amp; ":" &amp; ADDRESS(ROW(),COLUMN(O114)))), 0)</f>
        <v>0</v>
      </c>
      <c r="Q114" s="0" t="n">
        <f aca="false">IF(N114="-",1,0)</f>
        <v>0</v>
      </c>
      <c r="R114" s="0" t="n">
        <f aca="true">IF(P114 = 0, INDIRECT("R" &amp; ROW() - 1), P114)</f>
        <v>0</v>
      </c>
      <c r="S114" s="0" t="str">
        <f aca="false">IF(H114="","",VLOOKUP(H114,'Вода SKU'!$A$1:$B$150,2,0))</f>
        <v/>
      </c>
      <c r="T114" s="0" t="n">
        <f aca="false">IF($C$2 = "", 1, 8000/$C$2)</f>
        <v>1</v>
      </c>
      <c r="U114" s="0" t="n">
        <f aca="false">VALUE(IF(TRIM(MID(SUBSTITUTE($L114,",",REPT(" ",LEN($L114))), 0 *LEN($L114)+1,LEN($L114))) = "", "0", TRIM(MID(SUBSTITUTE($L114,",",REPT(" ",LEN($L114))),0 *LEN($L114)+1,LEN($L114))))) +   VALUE(IF(TRIM(MID(SUBSTITUTE($L114,",",REPT(" ",LEN($L114))), 1 *LEN($L114)+1,LEN($L114))) = "", "0", TRIM(MID(SUBSTITUTE($L114,",",REPT(" ",LEN($L114))),1 *LEN($L114)+1,LEN($L114))))) +  VALUE(IF(TRIM(MID(SUBSTITUTE($L114,",",REPT(" ",LEN($L114))), 2 *LEN($L114)+1,LEN($L114))) = "", "0", TRIM(MID(SUBSTITUTE($L114,",",REPT(" ",LEN($L114))),2 *LEN($L114)+1,LEN($L114))))) +  VALUE(IF(TRIM(MID(SUBSTITUTE($L114,",",REPT(" ",LEN($L114))), 3 *LEN($L114)+1,LEN($L114))) = "", "0", TRIM(MID(SUBSTITUTE($L114,",",REPT(" ",LEN($L114))),3 *LEN($L114)+1,LEN($L114))))) +  VALUE(IF(TRIM(MID(SUBSTITUTE($L114,",",REPT(" ",LEN($L114))), 4 *LEN($L114)+1,LEN($L114))) = "", "0", TRIM(MID(SUBSTITUTE($L114,",",REPT(" ",LEN($L114))),4 *LEN($L114)+1,LEN($L114))))) +  VALUE(IF(TRIM(MID(SUBSTITUTE($L114,",",REPT(" ",LEN($L114))), 5 *LEN($L114)+1,LEN($L114))) = "", "0", TRIM(MID(SUBSTITUTE($L114,",",REPT(" ",LEN($L114))),5 *LEN($L114)+1,LEN($L114))))) +  VALUE(IF(TRIM(MID(SUBSTITUTE($L114,",",REPT(" ",LEN($L114))), 6 *LEN($L114)+1,LEN($L114))) = "", "0", TRIM(MID(SUBSTITUTE($L114,",",REPT(" ",LEN($L114))),6 *LEN($L114)+1,LEN($L114))))) +  VALUE(IF(TRIM(MID(SUBSTITUTE($L114,",",REPT(" ",LEN($L114))), 7 *LEN($L114)+1,LEN($L114))) = "", "0", TRIM(MID(SUBSTITUTE($L114,",",REPT(" ",LEN($L114))),7 *LEN($L114)+1,LEN($L114))))) +  VALUE(IF(TRIM(MID(SUBSTITUTE($L114,",",REPT(" ",LEN($L114))), 8 *LEN($L114)+1,LEN($L114))) = "", "0", TRIM(MID(SUBSTITUTE($L114,",",REPT(" ",LEN($L114))),8 *LEN($L114)+1,LEN($L114))))) +  VALUE(IF(TRIM(MID(SUBSTITUTE($L114,",",REPT(" ",LEN($L114))), 9 *LEN($L114)+1,LEN($L114))) = "", "0", TRIM(MID(SUBSTITUTE($L114,",",REPT(" ",LEN($L114))),9 *LEN($L114)+1,LEN($L114))))) +  VALUE(IF(TRIM(MID(SUBSTITUTE($L114,",",REPT(" ",LEN($L114))), 10 *LEN($L114)+1,LEN($L114))) = "", "0", TRIM(MID(SUBSTITUTE($L114,",",REPT(" ",LEN($L114))),10 *LEN($L114)+1,LEN($L114)))))</f>
        <v>0</v>
      </c>
      <c r="V114" s="0" t="n">
        <f aca="false">IF(U114 = "", "", U114/T114)</f>
        <v>0</v>
      </c>
      <c r="W114" s="0" t="str">
        <f aca="true">IF(N114="", "", MAX(ROUND(-(INDIRECT("R" &amp; ROW() - 1) - R114)/$C$2, 0), 1) * $C$2)</f>
        <v/>
      </c>
    </row>
    <row r="115" customFormat="false" ht="14.5" hidden="false" customHeight="false" outlineLevel="0" collapsed="false">
      <c r="J115" s="10" t="str">
        <f aca="true">IF(L115="", IF(N115="","",W115+(INDIRECT("R" &amp; ROW() - 1) - R115)),IF(N115="", "", INDIRECT("R" &amp; ROW() - 1) - R115))</f>
        <v/>
      </c>
      <c r="M115" s="11" t="str">
        <f aca="false">IF(L115="", IF(W115=0, "", W115), IF(U115 = "", "", IF(U115/T115 = 0, "", U115/T115)))</f>
        <v/>
      </c>
      <c r="O115" s="0" t="n">
        <f aca="false">IF(N115 = "-", -V115,I115)</f>
        <v>0</v>
      </c>
      <c r="P115" s="0" t="n">
        <f aca="true">IF(N115 = "-", SUM(INDIRECT(ADDRESS(2,COLUMN(O115)) &amp; ":" &amp; ADDRESS(ROW(),COLUMN(O115)))), 0)</f>
        <v>0</v>
      </c>
      <c r="Q115" s="0" t="n">
        <f aca="false">IF(N115="-",1,0)</f>
        <v>0</v>
      </c>
      <c r="R115" s="0" t="n">
        <f aca="true">IF(P115 = 0, INDIRECT("R" &amp; ROW() - 1), P115)</f>
        <v>0</v>
      </c>
      <c r="S115" s="0" t="str">
        <f aca="false">IF(H115="","",VLOOKUP(H115,'Вода SKU'!$A$1:$B$150,2,0))</f>
        <v/>
      </c>
      <c r="T115" s="0" t="n">
        <f aca="false">IF($C$2 = "", 1, 8000/$C$2)</f>
        <v>1</v>
      </c>
      <c r="U115" s="0" t="n">
        <f aca="false">VALUE(IF(TRIM(MID(SUBSTITUTE($L115,",",REPT(" ",LEN($L115))), 0 *LEN($L115)+1,LEN($L115))) = "", "0", TRIM(MID(SUBSTITUTE($L115,",",REPT(" ",LEN($L115))),0 *LEN($L115)+1,LEN($L115))))) +   VALUE(IF(TRIM(MID(SUBSTITUTE($L115,",",REPT(" ",LEN($L115))), 1 *LEN($L115)+1,LEN($L115))) = "", "0", TRIM(MID(SUBSTITUTE($L115,",",REPT(" ",LEN($L115))),1 *LEN($L115)+1,LEN($L115))))) +  VALUE(IF(TRIM(MID(SUBSTITUTE($L115,",",REPT(" ",LEN($L115))), 2 *LEN($L115)+1,LEN($L115))) = "", "0", TRIM(MID(SUBSTITUTE($L115,",",REPT(" ",LEN($L115))),2 *LEN($L115)+1,LEN($L115))))) +  VALUE(IF(TRIM(MID(SUBSTITUTE($L115,",",REPT(" ",LEN($L115))), 3 *LEN($L115)+1,LEN($L115))) = "", "0", TRIM(MID(SUBSTITUTE($L115,",",REPT(" ",LEN($L115))),3 *LEN($L115)+1,LEN($L115))))) +  VALUE(IF(TRIM(MID(SUBSTITUTE($L115,",",REPT(" ",LEN($L115))), 4 *LEN($L115)+1,LEN($L115))) = "", "0", TRIM(MID(SUBSTITUTE($L115,",",REPT(" ",LEN($L115))),4 *LEN($L115)+1,LEN($L115))))) +  VALUE(IF(TRIM(MID(SUBSTITUTE($L115,",",REPT(" ",LEN($L115))), 5 *LEN($L115)+1,LEN($L115))) = "", "0", TRIM(MID(SUBSTITUTE($L115,",",REPT(" ",LEN($L115))),5 *LEN($L115)+1,LEN($L115))))) +  VALUE(IF(TRIM(MID(SUBSTITUTE($L115,",",REPT(" ",LEN($L115))), 6 *LEN($L115)+1,LEN($L115))) = "", "0", TRIM(MID(SUBSTITUTE($L115,",",REPT(" ",LEN($L115))),6 *LEN($L115)+1,LEN($L115))))) +  VALUE(IF(TRIM(MID(SUBSTITUTE($L115,",",REPT(" ",LEN($L115))), 7 *LEN($L115)+1,LEN($L115))) = "", "0", TRIM(MID(SUBSTITUTE($L115,",",REPT(" ",LEN($L115))),7 *LEN($L115)+1,LEN($L115))))) +  VALUE(IF(TRIM(MID(SUBSTITUTE($L115,",",REPT(" ",LEN($L115))), 8 *LEN($L115)+1,LEN($L115))) = "", "0", TRIM(MID(SUBSTITUTE($L115,",",REPT(" ",LEN($L115))),8 *LEN($L115)+1,LEN($L115))))) +  VALUE(IF(TRIM(MID(SUBSTITUTE($L115,",",REPT(" ",LEN($L115))), 9 *LEN($L115)+1,LEN($L115))) = "", "0", TRIM(MID(SUBSTITUTE($L115,",",REPT(" ",LEN($L115))),9 *LEN($L115)+1,LEN($L115))))) +  VALUE(IF(TRIM(MID(SUBSTITUTE($L115,",",REPT(" ",LEN($L115))), 10 *LEN($L115)+1,LEN($L115))) = "", "0", TRIM(MID(SUBSTITUTE($L115,",",REPT(" ",LEN($L115))),10 *LEN($L115)+1,LEN($L115)))))</f>
        <v>0</v>
      </c>
      <c r="V115" s="0" t="n">
        <f aca="false">IF(U115 = "", "", U115/T115)</f>
        <v>0</v>
      </c>
      <c r="W115" s="0" t="str">
        <f aca="true">IF(N115="", "", MAX(ROUND(-(INDIRECT("R" &amp; ROW() - 1) - R115)/$C$2, 0), 1) * $C$2)</f>
        <v/>
      </c>
    </row>
    <row r="116" customFormat="false" ht="14.5" hidden="false" customHeight="false" outlineLevel="0" collapsed="false">
      <c r="J116" s="10" t="str">
        <f aca="true">IF(L116="", IF(N116="","",W116+(INDIRECT("R" &amp; ROW() - 1) - R116)),IF(N116="", "", INDIRECT("R" &amp; ROW() - 1) - R116))</f>
        <v/>
      </c>
      <c r="M116" s="11" t="str">
        <f aca="false">IF(L116="", IF(W116=0, "", W116), IF(U116 = "", "", IF(U116/T116 = 0, "", U116/T116)))</f>
        <v/>
      </c>
      <c r="O116" s="0" t="n">
        <f aca="false">IF(N116 = "-", -V116,I116)</f>
        <v>0</v>
      </c>
      <c r="P116" s="0" t="n">
        <f aca="true">IF(N116 = "-", SUM(INDIRECT(ADDRESS(2,COLUMN(O116)) &amp; ":" &amp; ADDRESS(ROW(),COLUMN(O116)))), 0)</f>
        <v>0</v>
      </c>
      <c r="Q116" s="0" t="n">
        <f aca="false">IF(N116="-",1,0)</f>
        <v>0</v>
      </c>
      <c r="R116" s="0" t="n">
        <f aca="true">IF(P116 = 0, INDIRECT("R" &amp; ROW() - 1), P116)</f>
        <v>0</v>
      </c>
      <c r="S116" s="0" t="str">
        <f aca="false">IF(H116="","",VLOOKUP(H116,'Вода SKU'!$A$1:$B$150,2,0))</f>
        <v/>
      </c>
      <c r="T116" s="0" t="n">
        <f aca="false">IF($C$2 = "", 1, 8000/$C$2)</f>
        <v>1</v>
      </c>
      <c r="U116" s="0" t="n">
        <f aca="false">VALUE(IF(TRIM(MID(SUBSTITUTE($L116,",",REPT(" ",LEN($L116))), 0 *LEN($L116)+1,LEN($L116))) = "", "0", TRIM(MID(SUBSTITUTE($L116,",",REPT(" ",LEN($L116))),0 *LEN($L116)+1,LEN($L116))))) +   VALUE(IF(TRIM(MID(SUBSTITUTE($L116,",",REPT(" ",LEN($L116))), 1 *LEN($L116)+1,LEN($L116))) = "", "0", TRIM(MID(SUBSTITUTE($L116,",",REPT(" ",LEN($L116))),1 *LEN($L116)+1,LEN($L116))))) +  VALUE(IF(TRIM(MID(SUBSTITUTE($L116,",",REPT(" ",LEN($L116))), 2 *LEN($L116)+1,LEN($L116))) = "", "0", TRIM(MID(SUBSTITUTE($L116,",",REPT(" ",LEN($L116))),2 *LEN($L116)+1,LEN($L116))))) +  VALUE(IF(TRIM(MID(SUBSTITUTE($L116,",",REPT(" ",LEN($L116))), 3 *LEN($L116)+1,LEN($L116))) = "", "0", TRIM(MID(SUBSTITUTE($L116,",",REPT(" ",LEN($L116))),3 *LEN($L116)+1,LEN($L116))))) +  VALUE(IF(TRIM(MID(SUBSTITUTE($L116,",",REPT(" ",LEN($L116))), 4 *LEN($L116)+1,LEN($L116))) = "", "0", TRIM(MID(SUBSTITUTE($L116,",",REPT(" ",LEN($L116))),4 *LEN($L116)+1,LEN($L116))))) +  VALUE(IF(TRIM(MID(SUBSTITUTE($L116,",",REPT(" ",LEN($L116))), 5 *LEN($L116)+1,LEN($L116))) = "", "0", TRIM(MID(SUBSTITUTE($L116,",",REPT(" ",LEN($L116))),5 *LEN($L116)+1,LEN($L116))))) +  VALUE(IF(TRIM(MID(SUBSTITUTE($L116,",",REPT(" ",LEN($L116))), 6 *LEN($L116)+1,LEN($L116))) = "", "0", TRIM(MID(SUBSTITUTE($L116,",",REPT(" ",LEN($L116))),6 *LEN($L116)+1,LEN($L116))))) +  VALUE(IF(TRIM(MID(SUBSTITUTE($L116,",",REPT(" ",LEN($L116))), 7 *LEN($L116)+1,LEN($L116))) = "", "0", TRIM(MID(SUBSTITUTE($L116,",",REPT(" ",LEN($L116))),7 *LEN($L116)+1,LEN($L116))))) +  VALUE(IF(TRIM(MID(SUBSTITUTE($L116,",",REPT(" ",LEN($L116))), 8 *LEN($L116)+1,LEN($L116))) = "", "0", TRIM(MID(SUBSTITUTE($L116,",",REPT(" ",LEN($L116))),8 *LEN($L116)+1,LEN($L116))))) +  VALUE(IF(TRIM(MID(SUBSTITUTE($L116,",",REPT(" ",LEN($L116))), 9 *LEN($L116)+1,LEN($L116))) = "", "0", TRIM(MID(SUBSTITUTE($L116,",",REPT(" ",LEN($L116))),9 *LEN($L116)+1,LEN($L116))))) +  VALUE(IF(TRIM(MID(SUBSTITUTE($L116,",",REPT(" ",LEN($L116))), 10 *LEN($L116)+1,LEN($L116))) = "", "0", TRIM(MID(SUBSTITUTE($L116,",",REPT(" ",LEN($L116))),10 *LEN($L116)+1,LEN($L116)))))</f>
        <v>0</v>
      </c>
      <c r="V116" s="0" t="n">
        <f aca="false">IF(U116 = "", "", U116/T116)</f>
        <v>0</v>
      </c>
      <c r="W116" s="0" t="str">
        <f aca="true">IF(N116="", "", MAX(ROUND(-(INDIRECT("R" &amp; ROW() - 1) - R116)/$C$2, 0), 1) * $C$2)</f>
        <v/>
      </c>
    </row>
    <row r="117" customFormat="false" ht="14.5" hidden="false" customHeight="false" outlineLevel="0" collapsed="false">
      <c r="J117" s="10" t="str">
        <f aca="true">IF(L117="", IF(N117="","",W117+(INDIRECT("R" &amp; ROW() - 1) - R117)),IF(N117="", "", INDIRECT("R" &amp; ROW() - 1) - R117))</f>
        <v/>
      </c>
      <c r="M117" s="11" t="str">
        <f aca="false">IF(L117="", IF(W117=0, "", W117), IF(U117 = "", "", IF(U117/T117 = 0, "", U117/T117)))</f>
        <v/>
      </c>
      <c r="O117" s="0" t="n">
        <f aca="false">IF(N117 = "-", -V117,I117)</f>
        <v>0</v>
      </c>
      <c r="P117" s="0" t="n">
        <f aca="true">IF(N117 = "-", SUM(INDIRECT(ADDRESS(2,COLUMN(O117)) &amp; ":" &amp; ADDRESS(ROW(),COLUMN(O117)))), 0)</f>
        <v>0</v>
      </c>
      <c r="Q117" s="0" t="n">
        <f aca="false">IF(N117="-",1,0)</f>
        <v>0</v>
      </c>
      <c r="R117" s="0" t="n">
        <f aca="true">IF(P117 = 0, INDIRECT("R" &amp; ROW() - 1), P117)</f>
        <v>0</v>
      </c>
      <c r="S117" s="0" t="str">
        <f aca="false">IF(H117="","",VLOOKUP(H117,'Вода SKU'!$A$1:$B$150,2,0))</f>
        <v/>
      </c>
      <c r="T117" s="0" t="n">
        <f aca="false">IF($C$2 = "", 1, 8000/$C$2)</f>
        <v>1</v>
      </c>
      <c r="U117" s="0" t="n">
        <f aca="false">VALUE(IF(TRIM(MID(SUBSTITUTE($L117,",",REPT(" ",LEN($L117))), 0 *LEN($L117)+1,LEN($L117))) = "", "0", TRIM(MID(SUBSTITUTE($L117,",",REPT(" ",LEN($L117))),0 *LEN($L117)+1,LEN($L117))))) +   VALUE(IF(TRIM(MID(SUBSTITUTE($L117,",",REPT(" ",LEN($L117))), 1 *LEN($L117)+1,LEN($L117))) = "", "0", TRIM(MID(SUBSTITUTE($L117,",",REPT(" ",LEN($L117))),1 *LEN($L117)+1,LEN($L117))))) +  VALUE(IF(TRIM(MID(SUBSTITUTE($L117,",",REPT(" ",LEN($L117))), 2 *LEN($L117)+1,LEN($L117))) = "", "0", TRIM(MID(SUBSTITUTE($L117,",",REPT(" ",LEN($L117))),2 *LEN($L117)+1,LEN($L117))))) +  VALUE(IF(TRIM(MID(SUBSTITUTE($L117,",",REPT(" ",LEN($L117))), 3 *LEN($L117)+1,LEN($L117))) = "", "0", TRIM(MID(SUBSTITUTE($L117,",",REPT(" ",LEN($L117))),3 *LEN($L117)+1,LEN($L117))))) +  VALUE(IF(TRIM(MID(SUBSTITUTE($L117,",",REPT(" ",LEN($L117))), 4 *LEN($L117)+1,LEN($L117))) = "", "0", TRIM(MID(SUBSTITUTE($L117,",",REPT(" ",LEN($L117))),4 *LEN($L117)+1,LEN($L117))))) +  VALUE(IF(TRIM(MID(SUBSTITUTE($L117,",",REPT(" ",LEN($L117))), 5 *LEN($L117)+1,LEN($L117))) = "", "0", TRIM(MID(SUBSTITUTE($L117,",",REPT(" ",LEN($L117))),5 *LEN($L117)+1,LEN($L117))))) +  VALUE(IF(TRIM(MID(SUBSTITUTE($L117,",",REPT(" ",LEN($L117))), 6 *LEN($L117)+1,LEN($L117))) = "", "0", TRIM(MID(SUBSTITUTE($L117,",",REPT(" ",LEN($L117))),6 *LEN($L117)+1,LEN($L117))))) +  VALUE(IF(TRIM(MID(SUBSTITUTE($L117,",",REPT(" ",LEN($L117))), 7 *LEN($L117)+1,LEN($L117))) = "", "0", TRIM(MID(SUBSTITUTE($L117,",",REPT(" ",LEN($L117))),7 *LEN($L117)+1,LEN($L117))))) +  VALUE(IF(TRIM(MID(SUBSTITUTE($L117,",",REPT(" ",LEN($L117))), 8 *LEN($L117)+1,LEN($L117))) = "", "0", TRIM(MID(SUBSTITUTE($L117,",",REPT(" ",LEN($L117))),8 *LEN($L117)+1,LEN($L117))))) +  VALUE(IF(TRIM(MID(SUBSTITUTE($L117,",",REPT(" ",LEN($L117))), 9 *LEN($L117)+1,LEN($L117))) = "", "0", TRIM(MID(SUBSTITUTE($L117,",",REPT(" ",LEN($L117))),9 *LEN($L117)+1,LEN($L117))))) +  VALUE(IF(TRIM(MID(SUBSTITUTE($L117,",",REPT(" ",LEN($L117))), 10 *LEN($L117)+1,LEN($L117))) = "", "0", TRIM(MID(SUBSTITUTE($L117,",",REPT(" ",LEN($L117))),10 *LEN($L117)+1,LEN($L117)))))</f>
        <v>0</v>
      </c>
      <c r="V117" s="0" t="n">
        <f aca="false">IF(U117 = "", "", U117/T117)</f>
        <v>0</v>
      </c>
      <c r="W117" s="0" t="str">
        <f aca="true">IF(N117="", "", MAX(ROUND(-(INDIRECT("R" &amp; ROW() - 1) - R117)/$C$2, 0), 1) * $C$2)</f>
        <v/>
      </c>
    </row>
    <row r="118" customFormat="false" ht="14.5" hidden="false" customHeight="false" outlineLevel="0" collapsed="false">
      <c r="J118" s="10" t="str">
        <f aca="true">IF(L118="", IF(N118="","",W118+(INDIRECT("R" &amp; ROW() - 1) - R118)),IF(N118="", "", INDIRECT("R" &amp; ROW() - 1) - R118))</f>
        <v/>
      </c>
      <c r="M118" s="11" t="str">
        <f aca="false">IF(L118="", IF(W118=0, "", W118), IF(U118 = "", "", IF(U118/T118 = 0, "", U118/T118)))</f>
        <v/>
      </c>
      <c r="O118" s="0" t="n">
        <f aca="false">IF(N118 = "-", -V118,I118)</f>
        <v>0</v>
      </c>
      <c r="P118" s="0" t="n">
        <f aca="true">IF(N118 = "-", SUM(INDIRECT(ADDRESS(2,COLUMN(O118)) &amp; ":" &amp; ADDRESS(ROW(),COLUMN(O118)))), 0)</f>
        <v>0</v>
      </c>
      <c r="Q118" s="0" t="n">
        <f aca="false">IF(N118="-",1,0)</f>
        <v>0</v>
      </c>
      <c r="R118" s="0" t="n">
        <f aca="true">IF(P118 = 0, INDIRECT("R" &amp; ROW() - 1), P118)</f>
        <v>0</v>
      </c>
      <c r="S118" s="0" t="str">
        <f aca="false">IF(H118="","",VLOOKUP(H118,'Вода SKU'!$A$1:$B$150,2,0))</f>
        <v/>
      </c>
      <c r="T118" s="0" t="n">
        <f aca="false">IF($C$2 = "", 1, 8000/$C$2)</f>
        <v>1</v>
      </c>
      <c r="U118" s="0" t="n">
        <f aca="false">VALUE(IF(TRIM(MID(SUBSTITUTE($L118,",",REPT(" ",LEN($L118))), 0 *LEN($L118)+1,LEN($L118))) = "", "0", TRIM(MID(SUBSTITUTE($L118,",",REPT(" ",LEN($L118))),0 *LEN($L118)+1,LEN($L118))))) +   VALUE(IF(TRIM(MID(SUBSTITUTE($L118,",",REPT(" ",LEN($L118))), 1 *LEN($L118)+1,LEN($L118))) = "", "0", TRIM(MID(SUBSTITUTE($L118,",",REPT(" ",LEN($L118))),1 *LEN($L118)+1,LEN($L118))))) +  VALUE(IF(TRIM(MID(SUBSTITUTE($L118,",",REPT(" ",LEN($L118))), 2 *LEN($L118)+1,LEN($L118))) = "", "0", TRIM(MID(SUBSTITUTE($L118,",",REPT(" ",LEN($L118))),2 *LEN($L118)+1,LEN($L118))))) +  VALUE(IF(TRIM(MID(SUBSTITUTE($L118,",",REPT(" ",LEN($L118))), 3 *LEN($L118)+1,LEN($L118))) = "", "0", TRIM(MID(SUBSTITUTE($L118,",",REPT(" ",LEN($L118))),3 *LEN($L118)+1,LEN($L118))))) +  VALUE(IF(TRIM(MID(SUBSTITUTE($L118,",",REPT(" ",LEN($L118))), 4 *LEN($L118)+1,LEN($L118))) = "", "0", TRIM(MID(SUBSTITUTE($L118,",",REPT(" ",LEN($L118))),4 *LEN($L118)+1,LEN($L118))))) +  VALUE(IF(TRIM(MID(SUBSTITUTE($L118,",",REPT(" ",LEN($L118))), 5 *LEN($L118)+1,LEN($L118))) = "", "0", TRIM(MID(SUBSTITUTE($L118,",",REPT(" ",LEN($L118))),5 *LEN($L118)+1,LEN($L118))))) +  VALUE(IF(TRIM(MID(SUBSTITUTE($L118,",",REPT(" ",LEN($L118))), 6 *LEN($L118)+1,LEN($L118))) = "", "0", TRIM(MID(SUBSTITUTE($L118,",",REPT(" ",LEN($L118))),6 *LEN($L118)+1,LEN($L118))))) +  VALUE(IF(TRIM(MID(SUBSTITUTE($L118,",",REPT(" ",LEN($L118))), 7 *LEN($L118)+1,LEN($L118))) = "", "0", TRIM(MID(SUBSTITUTE($L118,",",REPT(" ",LEN($L118))),7 *LEN($L118)+1,LEN($L118))))) +  VALUE(IF(TRIM(MID(SUBSTITUTE($L118,",",REPT(" ",LEN($L118))), 8 *LEN($L118)+1,LEN($L118))) = "", "0", TRIM(MID(SUBSTITUTE($L118,",",REPT(" ",LEN($L118))),8 *LEN($L118)+1,LEN($L118))))) +  VALUE(IF(TRIM(MID(SUBSTITUTE($L118,",",REPT(" ",LEN($L118))), 9 *LEN($L118)+1,LEN($L118))) = "", "0", TRIM(MID(SUBSTITUTE($L118,",",REPT(" ",LEN($L118))),9 *LEN($L118)+1,LEN($L118))))) +  VALUE(IF(TRIM(MID(SUBSTITUTE($L118,",",REPT(" ",LEN($L118))), 10 *LEN($L118)+1,LEN($L118))) = "", "0", TRIM(MID(SUBSTITUTE($L118,",",REPT(" ",LEN($L118))),10 *LEN($L118)+1,LEN($L118)))))</f>
        <v>0</v>
      </c>
      <c r="V118" s="0" t="n">
        <f aca="false">IF(U118 = "", "", U118/T118)</f>
        <v>0</v>
      </c>
      <c r="W118" s="0" t="str">
        <f aca="true">IF(N118="", "", MAX(ROUND(-(INDIRECT("R" &amp; ROW() - 1) - R118)/$C$2, 0), 1) * $C$2)</f>
        <v/>
      </c>
    </row>
    <row r="119" customFormat="false" ht="14.5" hidden="false" customHeight="false" outlineLevel="0" collapsed="false">
      <c r="J119" s="10" t="str">
        <f aca="true">IF(L119="", IF(N119="","",W119+(INDIRECT("R" &amp; ROW() - 1) - R119)),IF(N119="", "", INDIRECT("R" &amp; ROW() - 1) - R119))</f>
        <v/>
      </c>
      <c r="M119" s="11" t="str">
        <f aca="false">IF(L119="", IF(W119=0, "", W119), IF(U119 = "", "", IF(U119/T119 = 0, "", U119/T119)))</f>
        <v/>
      </c>
      <c r="O119" s="0" t="n">
        <f aca="false">IF(N119 = "-", -V119,I119)</f>
        <v>0</v>
      </c>
      <c r="P119" s="0" t="n">
        <f aca="true">IF(N119 = "-", SUM(INDIRECT(ADDRESS(2,COLUMN(O119)) &amp; ":" &amp; ADDRESS(ROW(),COLUMN(O119)))), 0)</f>
        <v>0</v>
      </c>
      <c r="Q119" s="0" t="n">
        <f aca="false">IF(N119="-",1,0)</f>
        <v>0</v>
      </c>
      <c r="R119" s="0" t="n">
        <f aca="true">IF(P119 = 0, INDIRECT("R" &amp; ROW() - 1), P119)</f>
        <v>0</v>
      </c>
      <c r="S119" s="0" t="str">
        <f aca="false">IF(H119="","",VLOOKUP(H119,'Вода SKU'!$A$1:$B$150,2,0))</f>
        <v/>
      </c>
      <c r="T119" s="0" t="n">
        <f aca="false">IF($C$2 = "", 1, 8000/$C$2)</f>
        <v>1</v>
      </c>
      <c r="U119" s="0" t="n">
        <f aca="false">VALUE(IF(TRIM(MID(SUBSTITUTE($L119,",",REPT(" ",LEN($L119))), 0 *LEN($L119)+1,LEN($L119))) = "", "0", TRIM(MID(SUBSTITUTE($L119,",",REPT(" ",LEN($L119))),0 *LEN($L119)+1,LEN($L119))))) +   VALUE(IF(TRIM(MID(SUBSTITUTE($L119,",",REPT(" ",LEN($L119))), 1 *LEN($L119)+1,LEN($L119))) = "", "0", TRIM(MID(SUBSTITUTE($L119,",",REPT(" ",LEN($L119))),1 *LEN($L119)+1,LEN($L119))))) +  VALUE(IF(TRIM(MID(SUBSTITUTE($L119,",",REPT(" ",LEN($L119))), 2 *LEN($L119)+1,LEN($L119))) = "", "0", TRIM(MID(SUBSTITUTE($L119,",",REPT(" ",LEN($L119))),2 *LEN($L119)+1,LEN($L119))))) +  VALUE(IF(TRIM(MID(SUBSTITUTE($L119,",",REPT(" ",LEN($L119))), 3 *LEN($L119)+1,LEN($L119))) = "", "0", TRIM(MID(SUBSTITUTE($L119,",",REPT(" ",LEN($L119))),3 *LEN($L119)+1,LEN($L119))))) +  VALUE(IF(TRIM(MID(SUBSTITUTE($L119,",",REPT(" ",LEN($L119))), 4 *LEN($L119)+1,LEN($L119))) = "", "0", TRIM(MID(SUBSTITUTE($L119,",",REPT(" ",LEN($L119))),4 *LEN($L119)+1,LEN($L119))))) +  VALUE(IF(TRIM(MID(SUBSTITUTE($L119,",",REPT(" ",LEN($L119))), 5 *LEN($L119)+1,LEN($L119))) = "", "0", TRIM(MID(SUBSTITUTE($L119,",",REPT(" ",LEN($L119))),5 *LEN($L119)+1,LEN($L119))))) +  VALUE(IF(TRIM(MID(SUBSTITUTE($L119,",",REPT(" ",LEN($L119))), 6 *LEN($L119)+1,LEN($L119))) = "", "0", TRIM(MID(SUBSTITUTE($L119,",",REPT(" ",LEN($L119))),6 *LEN($L119)+1,LEN($L119))))) +  VALUE(IF(TRIM(MID(SUBSTITUTE($L119,",",REPT(" ",LEN($L119))), 7 *LEN($L119)+1,LEN($L119))) = "", "0", TRIM(MID(SUBSTITUTE($L119,",",REPT(" ",LEN($L119))),7 *LEN($L119)+1,LEN($L119))))) +  VALUE(IF(TRIM(MID(SUBSTITUTE($L119,",",REPT(" ",LEN($L119))), 8 *LEN($L119)+1,LEN($L119))) = "", "0", TRIM(MID(SUBSTITUTE($L119,",",REPT(" ",LEN($L119))),8 *LEN($L119)+1,LEN($L119))))) +  VALUE(IF(TRIM(MID(SUBSTITUTE($L119,",",REPT(" ",LEN($L119))), 9 *LEN($L119)+1,LEN($L119))) = "", "0", TRIM(MID(SUBSTITUTE($L119,",",REPT(" ",LEN($L119))),9 *LEN($L119)+1,LEN($L119))))) +  VALUE(IF(TRIM(MID(SUBSTITUTE($L119,",",REPT(" ",LEN($L119))), 10 *LEN($L119)+1,LEN($L119))) = "", "0", TRIM(MID(SUBSTITUTE($L119,",",REPT(" ",LEN($L119))),10 *LEN($L119)+1,LEN($L119)))))</f>
        <v>0</v>
      </c>
      <c r="V119" s="0" t="n">
        <f aca="false">IF(U119 = "", "", U119/T119)</f>
        <v>0</v>
      </c>
      <c r="W119" s="0" t="str">
        <f aca="true">IF(N119="", "", MAX(ROUND(-(INDIRECT("R" &amp; ROW() - 1) - R119)/$C$2, 0), 1) * $C$2)</f>
        <v/>
      </c>
    </row>
    <row r="120" customFormat="false" ht="14.5" hidden="false" customHeight="false" outlineLevel="0" collapsed="false">
      <c r="J120" s="10" t="str">
        <f aca="true">IF(L120="", IF(N120="","",W120+(INDIRECT("R" &amp; ROW() - 1) - R120)),IF(N120="", "", INDIRECT("R" &amp; ROW() - 1) - R120))</f>
        <v/>
      </c>
      <c r="M120" s="11" t="str">
        <f aca="false">IF(L120="", IF(W120=0, "", W120), IF(U120 = "", "", IF(U120/T120 = 0, "", U120/T120)))</f>
        <v/>
      </c>
      <c r="O120" s="0" t="n">
        <f aca="false">IF(N120 = "-", -V120,I120)</f>
        <v>0</v>
      </c>
      <c r="P120" s="0" t="n">
        <f aca="true">IF(N120 = "-", SUM(INDIRECT(ADDRESS(2,COLUMN(O120)) &amp; ":" &amp; ADDRESS(ROW(),COLUMN(O120)))), 0)</f>
        <v>0</v>
      </c>
      <c r="Q120" s="0" t="n">
        <f aca="false">IF(N120="-",1,0)</f>
        <v>0</v>
      </c>
      <c r="R120" s="0" t="n">
        <f aca="true">IF(P120 = 0, INDIRECT("R" &amp; ROW() - 1), P120)</f>
        <v>0</v>
      </c>
      <c r="S120" s="0" t="str">
        <f aca="false">IF(H120="","",VLOOKUP(H120,'Вода SKU'!$A$1:$B$150,2,0))</f>
        <v/>
      </c>
      <c r="T120" s="0" t="n">
        <f aca="false">IF($C$2 = "", 1, 8000/$C$2)</f>
        <v>1</v>
      </c>
      <c r="U120" s="0" t="n">
        <f aca="false">VALUE(IF(TRIM(MID(SUBSTITUTE($L120,",",REPT(" ",LEN($L120))), 0 *LEN($L120)+1,LEN($L120))) = "", "0", TRIM(MID(SUBSTITUTE($L120,",",REPT(" ",LEN($L120))),0 *LEN($L120)+1,LEN($L120))))) +   VALUE(IF(TRIM(MID(SUBSTITUTE($L120,",",REPT(" ",LEN($L120))), 1 *LEN($L120)+1,LEN($L120))) = "", "0", TRIM(MID(SUBSTITUTE($L120,",",REPT(" ",LEN($L120))),1 *LEN($L120)+1,LEN($L120))))) +  VALUE(IF(TRIM(MID(SUBSTITUTE($L120,",",REPT(" ",LEN($L120))), 2 *LEN($L120)+1,LEN($L120))) = "", "0", TRIM(MID(SUBSTITUTE($L120,",",REPT(" ",LEN($L120))),2 *LEN($L120)+1,LEN($L120))))) +  VALUE(IF(TRIM(MID(SUBSTITUTE($L120,",",REPT(" ",LEN($L120))), 3 *LEN($L120)+1,LEN($L120))) = "", "0", TRIM(MID(SUBSTITUTE($L120,",",REPT(" ",LEN($L120))),3 *LEN($L120)+1,LEN($L120))))) +  VALUE(IF(TRIM(MID(SUBSTITUTE($L120,",",REPT(" ",LEN($L120))), 4 *LEN($L120)+1,LEN($L120))) = "", "0", TRIM(MID(SUBSTITUTE($L120,",",REPT(" ",LEN($L120))),4 *LEN($L120)+1,LEN($L120))))) +  VALUE(IF(TRIM(MID(SUBSTITUTE($L120,",",REPT(" ",LEN($L120))), 5 *LEN($L120)+1,LEN($L120))) = "", "0", TRIM(MID(SUBSTITUTE($L120,",",REPT(" ",LEN($L120))),5 *LEN($L120)+1,LEN($L120))))) +  VALUE(IF(TRIM(MID(SUBSTITUTE($L120,",",REPT(" ",LEN($L120))), 6 *LEN($L120)+1,LEN($L120))) = "", "0", TRIM(MID(SUBSTITUTE($L120,",",REPT(" ",LEN($L120))),6 *LEN($L120)+1,LEN($L120))))) +  VALUE(IF(TRIM(MID(SUBSTITUTE($L120,",",REPT(" ",LEN($L120))), 7 *LEN($L120)+1,LEN($L120))) = "", "0", TRIM(MID(SUBSTITUTE($L120,",",REPT(" ",LEN($L120))),7 *LEN($L120)+1,LEN($L120))))) +  VALUE(IF(TRIM(MID(SUBSTITUTE($L120,",",REPT(" ",LEN($L120))), 8 *LEN($L120)+1,LEN($L120))) = "", "0", TRIM(MID(SUBSTITUTE($L120,",",REPT(" ",LEN($L120))),8 *LEN($L120)+1,LEN($L120))))) +  VALUE(IF(TRIM(MID(SUBSTITUTE($L120,",",REPT(" ",LEN($L120))), 9 *LEN($L120)+1,LEN($L120))) = "", "0", TRIM(MID(SUBSTITUTE($L120,",",REPT(" ",LEN($L120))),9 *LEN($L120)+1,LEN($L120))))) +  VALUE(IF(TRIM(MID(SUBSTITUTE($L120,",",REPT(" ",LEN($L120))), 10 *LEN($L120)+1,LEN($L120))) = "", "0", TRIM(MID(SUBSTITUTE($L120,",",REPT(" ",LEN($L120))),10 *LEN($L120)+1,LEN($L120)))))</f>
        <v>0</v>
      </c>
      <c r="V120" s="0" t="n">
        <f aca="false">IF(U120 = "", "", U120/T120)</f>
        <v>0</v>
      </c>
      <c r="W120" s="0" t="str">
        <f aca="true">IF(N120="", "", MAX(ROUND(-(INDIRECT("R" &amp; ROW() - 1) - R120)/$C$2, 0), 1) * $C$2)</f>
        <v/>
      </c>
    </row>
    <row r="121" customFormat="false" ht="14.5" hidden="false" customHeight="false" outlineLevel="0" collapsed="false">
      <c r="J121" s="10" t="str">
        <f aca="true">IF(L121="", IF(N121="","",W121+(INDIRECT("R" &amp; ROW() - 1) - R121)),IF(N121="", "", INDIRECT("R" &amp; ROW() - 1) - R121))</f>
        <v/>
      </c>
      <c r="M121" s="11" t="str">
        <f aca="false">IF(L121="", IF(W121=0, "", W121), IF(U121 = "", "", IF(U121/T121 = 0, "", U121/T121)))</f>
        <v/>
      </c>
      <c r="O121" s="0" t="n">
        <f aca="false">IF(N121 = "-", -V121,I121)</f>
        <v>0</v>
      </c>
      <c r="P121" s="0" t="n">
        <f aca="true">IF(N121 = "-", SUM(INDIRECT(ADDRESS(2,COLUMN(O121)) &amp; ":" &amp; ADDRESS(ROW(),COLUMN(O121)))), 0)</f>
        <v>0</v>
      </c>
      <c r="Q121" s="0" t="n">
        <f aca="false">IF(N121="-",1,0)</f>
        <v>0</v>
      </c>
      <c r="R121" s="0" t="n">
        <f aca="true">IF(P121 = 0, INDIRECT("R" &amp; ROW() - 1), P121)</f>
        <v>0</v>
      </c>
      <c r="S121" s="0" t="str">
        <f aca="false">IF(H121="","",VLOOKUP(H121,'Вода SKU'!$A$1:$B$150,2,0))</f>
        <v/>
      </c>
      <c r="T121" s="0" t="n">
        <f aca="false">IF($C$2 = "", 1, 8000/$C$2)</f>
        <v>1</v>
      </c>
      <c r="U121" s="0" t="n">
        <f aca="false">VALUE(IF(TRIM(MID(SUBSTITUTE($L121,",",REPT(" ",LEN($L121))), 0 *LEN($L121)+1,LEN($L121))) = "", "0", TRIM(MID(SUBSTITUTE($L121,",",REPT(" ",LEN($L121))),0 *LEN($L121)+1,LEN($L121))))) +   VALUE(IF(TRIM(MID(SUBSTITUTE($L121,",",REPT(" ",LEN($L121))), 1 *LEN($L121)+1,LEN($L121))) = "", "0", TRIM(MID(SUBSTITUTE($L121,",",REPT(" ",LEN($L121))),1 *LEN($L121)+1,LEN($L121))))) +  VALUE(IF(TRIM(MID(SUBSTITUTE($L121,",",REPT(" ",LEN($L121))), 2 *LEN($L121)+1,LEN($L121))) = "", "0", TRIM(MID(SUBSTITUTE($L121,",",REPT(" ",LEN($L121))),2 *LEN($L121)+1,LEN($L121))))) +  VALUE(IF(TRIM(MID(SUBSTITUTE($L121,",",REPT(" ",LEN($L121))), 3 *LEN($L121)+1,LEN($L121))) = "", "0", TRIM(MID(SUBSTITUTE($L121,",",REPT(" ",LEN($L121))),3 *LEN($L121)+1,LEN($L121))))) +  VALUE(IF(TRIM(MID(SUBSTITUTE($L121,",",REPT(" ",LEN($L121))), 4 *LEN($L121)+1,LEN($L121))) = "", "0", TRIM(MID(SUBSTITUTE($L121,",",REPT(" ",LEN($L121))),4 *LEN($L121)+1,LEN($L121))))) +  VALUE(IF(TRIM(MID(SUBSTITUTE($L121,",",REPT(" ",LEN($L121))), 5 *LEN($L121)+1,LEN($L121))) = "", "0", TRIM(MID(SUBSTITUTE($L121,",",REPT(" ",LEN($L121))),5 *LEN($L121)+1,LEN($L121))))) +  VALUE(IF(TRIM(MID(SUBSTITUTE($L121,",",REPT(" ",LEN($L121))), 6 *LEN($L121)+1,LEN($L121))) = "", "0", TRIM(MID(SUBSTITUTE($L121,",",REPT(" ",LEN($L121))),6 *LEN($L121)+1,LEN($L121))))) +  VALUE(IF(TRIM(MID(SUBSTITUTE($L121,",",REPT(" ",LEN($L121))), 7 *LEN($L121)+1,LEN($L121))) = "", "0", TRIM(MID(SUBSTITUTE($L121,",",REPT(" ",LEN($L121))),7 *LEN($L121)+1,LEN($L121))))) +  VALUE(IF(TRIM(MID(SUBSTITUTE($L121,",",REPT(" ",LEN($L121))), 8 *LEN($L121)+1,LEN($L121))) = "", "0", TRIM(MID(SUBSTITUTE($L121,",",REPT(" ",LEN($L121))),8 *LEN($L121)+1,LEN($L121))))) +  VALUE(IF(TRIM(MID(SUBSTITUTE($L121,",",REPT(" ",LEN($L121))), 9 *LEN($L121)+1,LEN($L121))) = "", "0", TRIM(MID(SUBSTITUTE($L121,",",REPT(" ",LEN($L121))),9 *LEN($L121)+1,LEN($L121))))) +  VALUE(IF(TRIM(MID(SUBSTITUTE($L121,",",REPT(" ",LEN($L121))), 10 *LEN($L121)+1,LEN($L121))) = "", "0", TRIM(MID(SUBSTITUTE($L121,",",REPT(" ",LEN($L121))),10 *LEN($L121)+1,LEN($L121)))))</f>
        <v>0</v>
      </c>
      <c r="V121" s="0" t="n">
        <f aca="false">IF(U121 = "", "", U121/T121)</f>
        <v>0</v>
      </c>
      <c r="W121" s="0" t="str">
        <f aca="true">IF(N121="", "", MAX(ROUND(-(INDIRECT("R" &amp; ROW() - 1) - R121)/$C$2, 0), 1) * $C$2)</f>
        <v/>
      </c>
    </row>
    <row r="122" customFormat="false" ht="14.5" hidden="false" customHeight="false" outlineLevel="0" collapsed="false">
      <c r="J122" s="10" t="str">
        <f aca="true">IF(L122="", IF(N122="","",W122+(INDIRECT("R" &amp; ROW() - 1) - R122)),IF(N122="", "", INDIRECT("R" &amp; ROW() - 1) - R122))</f>
        <v/>
      </c>
      <c r="M122" s="11" t="str">
        <f aca="false">IF(L122="", IF(W122=0, "", W122), IF(U122 = "", "", IF(U122/T122 = 0, "", U122/T122)))</f>
        <v/>
      </c>
      <c r="O122" s="0" t="n">
        <f aca="false">IF(N122 = "-", -V122,I122)</f>
        <v>0</v>
      </c>
      <c r="P122" s="0" t="n">
        <f aca="true">IF(N122 = "-", SUM(INDIRECT(ADDRESS(2,COLUMN(O122)) &amp; ":" &amp; ADDRESS(ROW(),COLUMN(O122)))), 0)</f>
        <v>0</v>
      </c>
      <c r="Q122" s="0" t="n">
        <f aca="false">IF(N122="-",1,0)</f>
        <v>0</v>
      </c>
      <c r="R122" s="0" t="n">
        <f aca="true">IF(P122 = 0, INDIRECT("R" &amp; ROW() - 1), P122)</f>
        <v>0</v>
      </c>
      <c r="S122" s="0" t="str">
        <f aca="false">IF(H122="","",VLOOKUP(H122,'Вода SKU'!$A$1:$B$150,2,0))</f>
        <v/>
      </c>
      <c r="T122" s="0" t="n">
        <f aca="false">IF($C$2 = "", 1, 8000/$C$2)</f>
        <v>1</v>
      </c>
      <c r="U122" s="0" t="n">
        <f aca="false">VALUE(IF(TRIM(MID(SUBSTITUTE($L122,",",REPT(" ",LEN($L122))), 0 *LEN($L122)+1,LEN($L122))) = "", "0", TRIM(MID(SUBSTITUTE($L122,",",REPT(" ",LEN($L122))),0 *LEN($L122)+1,LEN($L122))))) +   VALUE(IF(TRIM(MID(SUBSTITUTE($L122,",",REPT(" ",LEN($L122))), 1 *LEN($L122)+1,LEN($L122))) = "", "0", TRIM(MID(SUBSTITUTE($L122,",",REPT(" ",LEN($L122))),1 *LEN($L122)+1,LEN($L122))))) +  VALUE(IF(TRIM(MID(SUBSTITUTE($L122,",",REPT(" ",LEN($L122))), 2 *LEN($L122)+1,LEN($L122))) = "", "0", TRIM(MID(SUBSTITUTE($L122,",",REPT(" ",LEN($L122))),2 *LEN($L122)+1,LEN($L122))))) +  VALUE(IF(TRIM(MID(SUBSTITUTE($L122,",",REPT(" ",LEN($L122))), 3 *LEN($L122)+1,LEN($L122))) = "", "0", TRIM(MID(SUBSTITUTE($L122,",",REPT(" ",LEN($L122))),3 *LEN($L122)+1,LEN($L122))))) +  VALUE(IF(TRIM(MID(SUBSTITUTE($L122,",",REPT(" ",LEN($L122))), 4 *LEN($L122)+1,LEN($L122))) = "", "0", TRIM(MID(SUBSTITUTE($L122,",",REPT(" ",LEN($L122))),4 *LEN($L122)+1,LEN($L122))))) +  VALUE(IF(TRIM(MID(SUBSTITUTE($L122,",",REPT(" ",LEN($L122))), 5 *LEN($L122)+1,LEN($L122))) = "", "0", TRIM(MID(SUBSTITUTE($L122,",",REPT(" ",LEN($L122))),5 *LEN($L122)+1,LEN($L122))))) +  VALUE(IF(TRIM(MID(SUBSTITUTE($L122,",",REPT(" ",LEN($L122))), 6 *LEN($L122)+1,LEN($L122))) = "", "0", TRIM(MID(SUBSTITUTE($L122,",",REPT(" ",LEN($L122))),6 *LEN($L122)+1,LEN($L122))))) +  VALUE(IF(TRIM(MID(SUBSTITUTE($L122,",",REPT(" ",LEN($L122))), 7 *LEN($L122)+1,LEN($L122))) = "", "0", TRIM(MID(SUBSTITUTE($L122,",",REPT(" ",LEN($L122))),7 *LEN($L122)+1,LEN($L122))))) +  VALUE(IF(TRIM(MID(SUBSTITUTE($L122,",",REPT(" ",LEN($L122))), 8 *LEN($L122)+1,LEN($L122))) = "", "0", TRIM(MID(SUBSTITUTE($L122,",",REPT(" ",LEN($L122))),8 *LEN($L122)+1,LEN($L122))))) +  VALUE(IF(TRIM(MID(SUBSTITUTE($L122,",",REPT(" ",LEN($L122))), 9 *LEN($L122)+1,LEN($L122))) = "", "0", TRIM(MID(SUBSTITUTE($L122,",",REPT(" ",LEN($L122))),9 *LEN($L122)+1,LEN($L122))))) +  VALUE(IF(TRIM(MID(SUBSTITUTE($L122,",",REPT(" ",LEN($L122))), 10 *LEN($L122)+1,LEN($L122))) = "", "0", TRIM(MID(SUBSTITUTE($L122,",",REPT(" ",LEN($L122))),10 *LEN($L122)+1,LEN($L122)))))</f>
        <v>0</v>
      </c>
      <c r="V122" s="0" t="n">
        <f aca="false">IF(U122 = "", "", U122/T122)</f>
        <v>0</v>
      </c>
      <c r="W122" s="0" t="str">
        <f aca="true">IF(N122="", "", MAX(ROUND(-(INDIRECT("R" &amp; ROW() - 1) - R122)/$C$2, 0), 1) * $C$2)</f>
        <v/>
      </c>
    </row>
  </sheetData>
  <conditionalFormatting sqref="B2:B122">
    <cfRule type="expression" priority="2" aboveAverage="0" equalAverage="0" bottom="0" percent="0" rank="0" text="" dxfId="0">
      <formula>$B2&lt;&gt;$S2</formula>
    </cfRule>
    <cfRule type="expression" priority="3" aboveAverage="0" equalAverage="0" bottom="0" percent="0" rank="0" text="" dxfId="1">
      <formula>$B2&lt;&gt;$S2</formula>
    </cfRule>
  </conditionalFormatting>
  <conditionalFormatting sqref="J1:J1048576">
    <cfRule type="cellIs" priority="4" operator="between" aboveAverage="0" equalAverage="0" bottom="0" percent="0" rank="0" text="" dxfId="2">
      <formula>1</formula>
      <formula>1000000</formula>
    </cfRule>
    <cfRule type="cellIs" priority="5" operator="between" aboveAverage="0" equalAverage="0" bottom="0" percent="0" rank="0" text="" dxfId="3">
      <formula>-100000</formula>
      <formula>-1</formula>
    </cfRule>
  </conditionalFormatting>
  <dataValidations count="2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5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J2" activeCellId="0" sqref="J2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37.73"/>
    <col collapsed="false" customWidth="true" hidden="false" outlineLevel="0" max="9" min="9" style="0" width="15"/>
    <col collapsed="false" customWidth="true" hidden="false" outlineLevel="0" max="11" min="10" style="0" width="8.72"/>
    <col collapsed="false" customWidth="true" hidden="false" outlineLevel="0" max="12" min="12" style="3" width="8.72"/>
    <col collapsed="false" customWidth="true" hidden="false" outlineLevel="0" max="13" min="13" style="4" width="12.36"/>
    <col collapsed="false" customWidth="true" hidden="true" outlineLevel="0" max="14" min="14" style="0" width="1.82"/>
    <col collapsed="false" customWidth="true" hidden="true" outlineLevel="0" max="15" min="15" style="0" width="5.54"/>
    <col collapsed="false" customWidth="true" hidden="true" outlineLevel="0" max="16" min="16" style="0" width="5.46"/>
    <col collapsed="false" customWidth="true" hidden="true" outlineLevel="0" max="17" min="17" style="0" width="5"/>
    <col collapsed="false" customWidth="true" hidden="true" outlineLevel="0" max="18" min="18" style="0" width="7.54"/>
    <col collapsed="false" customWidth="true" hidden="true" outlineLevel="0" max="19" min="19" style="0" width="3.18"/>
    <col collapsed="false" customWidth="true" hidden="true" outlineLevel="0" max="20" min="20" style="0" width="6.64"/>
    <col collapsed="false" customWidth="true" hidden="true" outlineLevel="0" max="21" min="21" style="0" width="14.54"/>
    <col collapsed="false" customWidth="true" hidden="true" outlineLevel="0" max="22" min="22" style="0" width="12"/>
    <col collapsed="false" customWidth="true" hidden="true" outlineLevel="0" max="23" min="23" style="0" width="8.54"/>
    <col collapsed="false" customWidth="true" hidden="false" outlineLevel="0" max="1025" min="24" style="0" width="8.54"/>
  </cols>
  <sheetData>
    <row r="1" customFormat="false" ht="34.5" hidden="false" customHeight="true" outlineLevel="0" collapsed="false">
      <c r="A1" s="5" t="s">
        <v>13</v>
      </c>
      <c r="B1" s="6" t="s">
        <v>0</v>
      </c>
      <c r="C1" s="6" t="s">
        <v>8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12" t="s">
        <v>21</v>
      </c>
      <c r="M1" s="12" t="s">
        <v>22</v>
      </c>
      <c r="N1" s="6" t="s">
        <v>23</v>
      </c>
      <c r="P1" s="6" t="s">
        <v>24</v>
      </c>
      <c r="Q1" s="6" t="s">
        <v>25</v>
      </c>
      <c r="R1" s="6" t="n">
        <v>0</v>
      </c>
      <c r="S1" s="5" t="s">
        <v>26</v>
      </c>
      <c r="T1" s="5" t="s">
        <v>27</v>
      </c>
      <c r="U1" s="5" t="s">
        <v>28</v>
      </c>
      <c r="V1" s="5" t="s">
        <v>29</v>
      </c>
      <c r="W1" s="8" t="s">
        <v>30</v>
      </c>
    </row>
    <row r="2" customFormat="false" ht="13.8" hidden="false" customHeight="false" outlineLevel="0" collapsed="false">
      <c r="J2" s="10" t="str">
        <f aca="true">IF(L2="", IF(N2="","",W2+(INDIRECT("R" &amp; ROW() - 1) - R2)),IF(N2="", "", INDIRECT("R" &amp; ROW() - 1) - R2))</f>
        <v/>
      </c>
      <c r="L2" s="11"/>
      <c r="M2" s="11" t="str">
        <f aca="false">IF(L2="", IF(W2=0, "", W2), IF(U2 = "", "", IF(U2/T2 = 0, "", U2/T2)))</f>
        <v/>
      </c>
      <c r="O2" s="0" t="n">
        <f aca="false">IF(N2 = "-", -V2,I2)</f>
        <v>0</v>
      </c>
      <c r="P2" s="0" t="n">
        <f aca="true">IF(N2 = "-", SUM(INDIRECT(ADDRESS(2,COLUMN(O2)) &amp; ":" &amp; ADDRESS(ROW(),COLUMN(O2)))), 0)</f>
        <v>0</v>
      </c>
      <c r="Q2" s="0" t="n">
        <f aca="false">IF(N2="-",1,0)</f>
        <v>0</v>
      </c>
      <c r="R2" s="0" t="n">
        <f aca="true">IF(P2 = 0, INDIRECT("R" &amp; ROW() - 1), P2)</f>
        <v>0</v>
      </c>
      <c r="S2" s="0" t="str">
        <f aca="false">IF(H2="","",VLOOKUP(H2,'Соль SKU'!$A$1:$B$150,2,0))</f>
        <v/>
      </c>
      <c r="T2" s="0" t="n">
        <f aca="false">IF($C$2 = "", 1, 8000/$C$2)</f>
        <v>1</v>
      </c>
      <c r="U2" s="0" t="n">
        <f aca="false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0" t="n">
        <f aca="false">IF(U2 = "", "", U2/T2)</f>
        <v>0</v>
      </c>
      <c r="W2" s="0" t="str">
        <f aca="true">IF(N2="", "", MAX(ROUND(-(INDIRECT("R" &amp; ROW() - 1) - R2)/$C$2, 0), 1) * $C$2)</f>
        <v/>
      </c>
    </row>
    <row r="3" customFormat="false" ht="13.8" hidden="false" customHeight="false" outlineLevel="0" collapsed="false">
      <c r="J3" s="10" t="str">
        <f aca="true">IF(L3="", IF(N3="","",W3+(INDIRECT("R" &amp; ROW() - 1) - R3)),IF(N3="", "", INDIRECT("R" &amp; ROW() - 1) - R3))</f>
        <v/>
      </c>
      <c r="M3" s="11" t="str">
        <f aca="false">IF(L3="", IF(W3=0, "", W3), IF(U3 = "", "", IF(U3/T3 = 0, "", U3/T3)))</f>
        <v/>
      </c>
      <c r="O3" s="0" t="n">
        <f aca="false">IF(N3 = "-", -V3,I3)</f>
        <v>0</v>
      </c>
      <c r="P3" s="0" t="n">
        <f aca="true">IF(N3 = "-", SUM(INDIRECT(ADDRESS(2,COLUMN(O3)) &amp; ":" &amp; ADDRESS(ROW(),COLUMN(O3)))), 0)</f>
        <v>0</v>
      </c>
      <c r="Q3" s="0" t="n">
        <f aca="false">IF(N3="-",1,0)</f>
        <v>0</v>
      </c>
      <c r="R3" s="0" t="n">
        <f aca="true">IF(P3 = 0, INDIRECT("R" &amp; ROW() - 1), P3)</f>
        <v>0</v>
      </c>
      <c r="S3" s="0" t="str">
        <f aca="false">IF(H3="","",VLOOKUP(H3,'Соль SKU'!$A$1:$B$150,2,0))</f>
        <v/>
      </c>
      <c r="T3" s="0" t="n">
        <f aca="false">IF($C$2 = "", 1, 8000/$C$2)</f>
        <v>1</v>
      </c>
      <c r="U3" s="0" t="n">
        <f aca="false">VALUE(IF(TRIM(MID(SUBSTITUTE($L3,",",REPT(" ",LEN($L3))), 0 *LEN($L3)+1,LEN($L3))) = "", "0", TRIM(MID(SUBSTITUTE($L3,",",REPT(" ",LEN($L3))),0 *LEN($L3)+1,LEN($L3))))) +   VALUE(IF(TRIM(MID(SUBSTITUTE($L3,",",REPT(" ",LEN($L3))), 1 *LEN($L3)+1,LEN($L3))) = "", "0", TRIM(MID(SUBSTITUTE($L3,",",REPT(" ",LEN($L3))),1 *LEN($L3)+1,LEN($L3))))) +  VALUE(IF(TRIM(MID(SUBSTITUTE($L3,",",REPT(" ",LEN($L3))), 2 *LEN($L3)+1,LEN($L3))) = "", "0", TRIM(MID(SUBSTITUTE($L3,",",REPT(" ",LEN($L3))),2 *LEN($L3)+1,LEN($L3))))) +  VALUE(IF(TRIM(MID(SUBSTITUTE($L3,",",REPT(" ",LEN($L3))), 3 *LEN($L3)+1,LEN($L3))) = "", "0", TRIM(MID(SUBSTITUTE($L3,",",REPT(" ",LEN($L3))),3 *LEN($L3)+1,LEN($L3))))) +  VALUE(IF(TRIM(MID(SUBSTITUTE($L3,",",REPT(" ",LEN($L3))), 4 *LEN($L3)+1,LEN($L3))) = "", "0", TRIM(MID(SUBSTITUTE($L3,",",REPT(" ",LEN($L3))),4 *LEN($L3)+1,LEN($L3))))) +  VALUE(IF(TRIM(MID(SUBSTITUTE($L3,",",REPT(" ",LEN($L3))), 5 *LEN($L3)+1,LEN($L3))) = "", "0", TRIM(MID(SUBSTITUTE($L3,",",REPT(" ",LEN($L3))),5 *LEN($L3)+1,LEN($L3))))) +  VALUE(IF(TRIM(MID(SUBSTITUTE($L3,",",REPT(" ",LEN($L3))), 6 *LEN($L3)+1,LEN($L3))) = "", "0", TRIM(MID(SUBSTITUTE($L3,",",REPT(" ",LEN($L3))),6 *LEN($L3)+1,LEN($L3))))) +  VALUE(IF(TRIM(MID(SUBSTITUTE($L3,",",REPT(" ",LEN($L3))), 7 *LEN($L3)+1,LEN($L3))) = "", "0", TRIM(MID(SUBSTITUTE($L3,",",REPT(" ",LEN($L3))),7 *LEN($L3)+1,LEN($L3))))) +  VALUE(IF(TRIM(MID(SUBSTITUTE($L3,",",REPT(" ",LEN($L3))), 8 *LEN($L3)+1,LEN($L3))) = "", "0", TRIM(MID(SUBSTITUTE($L3,",",REPT(" ",LEN($L3))),8 *LEN($L3)+1,LEN($L3))))) +  VALUE(IF(TRIM(MID(SUBSTITUTE($L3,",",REPT(" ",LEN($L3))), 9 *LEN($L3)+1,LEN($L3))) = "", "0", TRIM(MID(SUBSTITUTE($L3,",",REPT(" ",LEN($L3))),9 *LEN($L3)+1,LEN($L3))))) +  VALUE(IF(TRIM(MID(SUBSTITUTE($L3,",",REPT(" ",LEN($L3))), 10 *LEN($L3)+1,LEN($L3))) = "", "0", TRIM(MID(SUBSTITUTE($L3,",",REPT(" ",LEN($L3))),10 *LEN($L3)+1,LEN($L3)))))</f>
        <v>0</v>
      </c>
      <c r="V3" s="0" t="n">
        <f aca="false">IF(U3 = "", "", U3/T3)</f>
        <v>0</v>
      </c>
      <c r="W3" s="0" t="str">
        <f aca="true">IF(N3="", "", MAX(ROUND(-(INDIRECT("R" &amp; ROW() - 1) - R3)/$C$2, 0), 1) * $C$2)</f>
        <v/>
      </c>
    </row>
    <row r="4" customFormat="false" ht="13.8" hidden="false" customHeight="false" outlineLevel="0" collapsed="false">
      <c r="J4" s="10" t="str">
        <f aca="true">IF(L4="", IF(N4="","",W4+(INDIRECT("R" &amp; ROW() - 1) - R4)),IF(N4="", "", INDIRECT("R" &amp; ROW() - 1) - R4))</f>
        <v/>
      </c>
      <c r="M4" s="11" t="str">
        <f aca="false">IF(L4="", IF(W4=0, "", W4), IF(U4 = "", "", IF(U4/T4 = 0, "", U4/T4)))</f>
        <v/>
      </c>
      <c r="O4" s="0" t="n">
        <f aca="false">IF(N4 = "-", -V4,I4)</f>
        <v>0</v>
      </c>
      <c r="P4" s="0" t="n">
        <f aca="true">IF(N4 = "-", SUM(INDIRECT(ADDRESS(2,COLUMN(O4)) &amp; ":" &amp; ADDRESS(ROW(),COLUMN(O4)))), 0)</f>
        <v>0</v>
      </c>
      <c r="Q4" s="0" t="n">
        <f aca="false">IF(N4="-",1,0)</f>
        <v>0</v>
      </c>
      <c r="R4" s="0" t="n">
        <f aca="true">IF(P4 = 0, INDIRECT("R" &amp; ROW() - 1), P4)</f>
        <v>0</v>
      </c>
      <c r="S4" s="0" t="str">
        <f aca="false">IF(H4="","",VLOOKUP(H4,'Соль SKU'!$A$1:$B$150,2,0))</f>
        <v/>
      </c>
      <c r="T4" s="0" t="n">
        <f aca="false">IF($C$2 = "", 1, 8000/$C$2)</f>
        <v>1</v>
      </c>
      <c r="U4" s="0" t="n">
        <f aca="false">VALUE(IF(TRIM(MID(SUBSTITUTE($L4,",",REPT(" ",LEN($L4))), 0 *LEN($L4)+1,LEN($L4))) = "", "0", TRIM(MID(SUBSTITUTE($L4,",",REPT(" ",LEN($L4))),0 *LEN($L4)+1,LEN($L4))))) +   VALUE(IF(TRIM(MID(SUBSTITUTE($L4,",",REPT(" ",LEN($L4))), 1 *LEN($L4)+1,LEN($L4))) = "", "0", TRIM(MID(SUBSTITUTE($L4,",",REPT(" ",LEN($L4))),1 *LEN($L4)+1,LEN($L4))))) +  VALUE(IF(TRIM(MID(SUBSTITUTE($L4,",",REPT(" ",LEN($L4))), 2 *LEN($L4)+1,LEN($L4))) = "", "0", TRIM(MID(SUBSTITUTE($L4,",",REPT(" ",LEN($L4))),2 *LEN($L4)+1,LEN($L4))))) +  VALUE(IF(TRIM(MID(SUBSTITUTE($L4,",",REPT(" ",LEN($L4))), 3 *LEN($L4)+1,LEN($L4))) = "", "0", TRIM(MID(SUBSTITUTE($L4,",",REPT(" ",LEN($L4))),3 *LEN($L4)+1,LEN($L4))))) +  VALUE(IF(TRIM(MID(SUBSTITUTE($L4,",",REPT(" ",LEN($L4))), 4 *LEN($L4)+1,LEN($L4))) = "", "0", TRIM(MID(SUBSTITUTE($L4,",",REPT(" ",LEN($L4))),4 *LEN($L4)+1,LEN($L4))))) +  VALUE(IF(TRIM(MID(SUBSTITUTE($L4,",",REPT(" ",LEN($L4))), 5 *LEN($L4)+1,LEN($L4))) = "", "0", TRIM(MID(SUBSTITUTE($L4,",",REPT(" ",LEN($L4))),5 *LEN($L4)+1,LEN($L4))))) +  VALUE(IF(TRIM(MID(SUBSTITUTE($L4,",",REPT(" ",LEN($L4))), 6 *LEN($L4)+1,LEN($L4))) = "", "0", TRIM(MID(SUBSTITUTE($L4,",",REPT(" ",LEN($L4))),6 *LEN($L4)+1,LEN($L4))))) +  VALUE(IF(TRIM(MID(SUBSTITUTE($L4,",",REPT(" ",LEN($L4))), 7 *LEN($L4)+1,LEN($L4))) = "", "0", TRIM(MID(SUBSTITUTE($L4,",",REPT(" ",LEN($L4))),7 *LEN($L4)+1,LEN($L4))))) +  VALUE(IF(TRIM(MID(SUBSTITUTE($L4,",",REPT(" ",LEN($L4))), 8 *LEN($L4)+1,LEN($L4))) = "", "0", TRIM(MID(SUBSTITUTE($L4,",",REPT(" ",LEN($L4))),8 *LEN($L4)+1,LEN($L4))))) +  VALUE(IF(TRIM(MID(SUBSTITUTE($L4,",",REPT(" ",LEN($L4))), 9 *LEN($L4)+1,LEN($L4))) = "", "0", TRIM(MID(SUBSTITUTE($L4,",",REPT(" ",LEN($L4))),9 *LEN($L4)+1,LEN($L4))))) +  VALUE(IF(TRIM(MID(SUBSTITUTE($L4,",",REPT(" ",LEN($L4))), 10 *LEN($L4)+1,LEN($L4))) = "", "0", TRIM(MID(SUBSTITUTE($L4,",",REPT(" ",LEN($L4))),10 *LEN($L4)+1,LEN($L4)))))</f>
        <v>0</v>
      </c>
      <c r="V4" s="0" t="n">
        <f aca="false">IF(U4 = "", "", U4/T4)</f>
        <v>0</v>
      </c>
      <c r="W4" s="0" t="str">
        <f aca="true">IF(N4="", "", MAX(ROUND(-(INDIRECT("R" &amp; ROW() - 1) - R4)/$C$2, 0), 1) * $C$2)</f>
        <v/>
      </c>
    </row>
    <row r="5" customFormat="false" ht="13.8" hidden="false" customHeight="false" outlineLevel="0" collapsed="false">
      <c r="J5" s="10" t="str">
        <f aca="true">IF(L5="", IF(N5="","",W5+(INDIRECT("R" &amp; ROW() - 1) - R5)),IF(N5="", "", INDIRECT("R" &amp; ROW() - 1) - R5))</f>
        <v/>
      </c>
      <c r="M5" s="11" t="str">
        <f aca="false">IF(L5="", IF(W5=0, "", W5), IF(U5 = "", "", IF(U5/T5 = 0, "", U5/T5)))</f>
        <v/>
      </c>
      <c r="O5" s="0" t="n">
        <f aca="false">IF(N5 = "-", -V5,I5)</f>
        <v>0</v>
      </c>
      <c r="P5" s="0" t="n">
        <f aca="true">IF(N5 = "-", SUM(INDIRECT(ADDRESS(2,COLUMN(O5)) &amp; ":" &amp; ADDRESS(ROW(),COLUMN(O5)))), 0)</f>
        <v>0</v>
      </c>
      <c r="Q5" s="0" t="n">
        <f aca="false">IF(N5="-",1,0)</f>
        <v>0</v>
      </c>
      <c r="R5" s="0" t="n">
        <f aca="true">IF(P5 = 0, INDIRECT("R" &amp; ROW() - 1), P5)</f>
        <v>0</v>
      </c>
      <c r="S5" s="0" t="str">
        <f aca="false">IF(H5="","",VLOOKUP(H5,'Соль SKU'!$A$1:$B$150,2,0))</f>
        <v/>
      </c>
      <c r="T5" s="0" t="n">
        <f aca="false">IF($C$2 = "", 1, 8000/$C$2)</f>
        <v>1</v>
      </c>
      <c r="U5" s="0" t="n">
        <f aca="false">VALUE(IF(TRIM(MID(SUBSTITUTE($L5,",",REPT(" ",LEN($L5))), 0 *LEN($L5)+1,LEN($L5))) = "", "0", TRIM(MID(SUBSTITUTE($L5,",",REPT(" ",LEN($L5))),0 *LEN($L5)+1,LEN($L5))))) +   VALUE(IF(TRIM(MID(SUBSTITUTE($L5,",",REPT(" ",LEN($L5))), 1 *LEN($L5)+1,LEN($L5))) = "", "0", TRIM(MID(SUBSTITUTE($L5,",",REPT(" ",LEN($L5))),1 *LEN($L5)+1,LEN($L5))))) +  VALUE(IF(TRIM(MID(SUBSTITUTE($L5,",",REPT(" ",LEN($L5))), 2 *LEN($L5)+1,LEN($L5))) = "", "0", TRIM(MID(SUBSTITUTE($L5,",",REPT(" ",LEN($L5))),2 *LEN($L5)+1,LEN($L5))))) +  VALUE(IF(TRIM(MID(SUBSTITUTE($L5,",",REPT(" ",LEN($L5))), 3 *LEN($L5)+1,LEN($L5))) = "", "0", TRIM(MID(SUBSTITUTE($L5,",",REPT(" ",LEN($L5))),3 *LEN($L5)+1,LEN($L5))))) +  VALUE(IF(TRIM(MID(SUBSTITUTE($L5,",",REPT(" ",LEN($L5))), 4 *LEN($L5)+1,LEN($L5))) = "", "0", TRIM(MID(SUBSTITUTE($L5,",",REPT(" ",LEN($L5))),4 *LEN($L5)+1,LEN($L5))))) +  VALUE(IF(TRIM(MID(SUBSTITUTE($L5,",",REPT(" ",LEN($L5))), 5 *LEN($L5)+1,LEN($L5))) = "", "0", TRIM(MID(SUBSTITUTE($L5,",",REPT(" ",LEN($L5))),5 *LEN($L5)+1,LEN($L5))))) +  VALUE(IF(TRIM(MID(SUBSTITUTE($L5,",",REPT(" ",LEN($L5))), 6 *LEN($L5)+1,LEN($L5))) = "", "0", TRIM(MID(SUBSTITUTE($L5,",",REPT(" ",LEN($L5))),6 *LEN($L5)+1,LEN($L5))))) +  VALUE(IF(TRIM(MID(SUBSTITUTE($L5,",",REPT(" ",LEN($L5))), 7 *LEN($L5)+1,LEN($L5))) = "", "0", TRIM(MID(SUBSTITUTE($L5,",",REPT(" ",LEN($L5))),7 *LEN($L5)+1,LEN($L5))))) +  VALUE(IF(TRIM(MID(SUBSTITUTE($L5,",",REPT(" ",LEN($L5))), 8 *LEN($L5)+1,LEN($L5))) = "", "0", TRIM(MID(SUBSTITUTE($L5,",",REPT(" ",LEN($L5))),8 *LEN($L5)+1,LEN($L5))))) +  VALUE(IF(TRIM(MID(SUBSTITUTE($L5,",",REPT(" ",LEN($L5))), 9 *LEN($L5)+1,LEN($L5))) = "", "0", TRIM(MID(SUBSTITUTE($L5,",",REPT(" ",LEN($L5))),9 *LEN($L5)+1,LEN($L5))))) +  VALUE(IF(TRIM(MID(SUBSTITUTE($L5,",",REPT(" ",LEN($L5))), 10 *LEN($L5)+1,LEN($L5))) = "", "0", TRIM(MID(SUBSTITUTE($L5,",",REPT(" ",LEN($L5))),10 *LEN($L5)+1,LEN($L5)))))</f>
        <v>0</v>
      </c>
      <c r="V5" s="0" t="n">
        <f aca="false">IF(U5 = "", "", U5/T5)</f>
        <v>0</v>
      </c>
      <c r="W5" s="0" t="str">
        <f aca="true">IF(N5="", "", MAX(ROUND(-(INDIRECT("R" &amp; ROW() - 1) - R5)/$C$2, 0), 1) * $C$2)</f>
        <v/>
      </c>
    </row>
    <row r="6" customFormat="false" ht="13.8" hidden="false" customHeight="false" outlineLevel="0" collapsed="false">
      <c r="J6" s="10" t="str">
        <f aca="true">IF(L6="", IF(N6="","",W6+(INDIRECT("R" &amp; ROW() - 1) - R6)),IF(N6="", "", INDIRECT("R" &amp; ROW() - 1) - R6))</f>
        <v/>
      </c>
      <c r="M6" s="11" t="str">
        <f aca="false">IF(L6="", IF(W6=0, "", W6), IF(U6 = "", "", IF(U6/T6 = 0, "", U6/T6)))</f>
        <v/>
      </c>
      <c r="O6" s="0" t="n">
        <f aca="false">IF(N6 = "-", -V6,I6)</f>
        <v>0</v>
      </c>
      <c r="P6" s="0" t="n">
        <f aca="true">IF(N6 = "-", SUM(INDIRECT(ADDRESS(2,COLUMN(O6)) &amp; ":" &amp; ADDRESS(ROW(),COLUMN(O6)))), 0)</f>
        <v>0</v>
      </c>
      <c r="Q6" s="0" t="n">
        <f aca="false">IF(N6="-",1,0)</f>
        <v>0</v>
      </c>
      <c r="R6" s="0" t="n">
        <f aca="true">IF(P6 = 0, INDIRECT("R" &amp; ROW() - 1), P6)</f>
        <v>0</v>
      </c>
      <c r="S6" s="0" t="str">
        <f aca="false">IF(H6="","",VLOOKUP(H6,'Соль SKU'!$A$1:$B$150,2,0))</f>
        <v/>
      </c>
      <c r="T6" s="0" t="n">
        <f aca="false">IF($C$2 = "", 1, 8000/$C$2)</f>
        <v>1</v>
      </c>
      <c r="U6" s="0" t="n">
        <f aca="false">VALUE(IF(TRIM(MID(SUBSTITUTE($L6,",",REPT(" ",LEN($L6))), 0 *LEN($L6)+1,LEN($L6))) = "", "0", TRIM(MID(SUBSTITUTE($L6,",",REPT(" ",LEN($L6))),0 *LEN($L6)+1,LEN($L6))))) +   VALUE(IF(TRIM(MID(SUBSTITUTE($L6,",",REPT(" ",LEN($L6))), 1 *LEN($L6)+1,LEN($L6))) = "", "0", TRIM(MID(SUBSTITUTE($L6,",",REPT(" ",LEN($L6))),1 *LEN($L6)+1,LEN($L6))))) +  VALUE(IF(TRIM(MID(SUBSTITUTE($L6,",",REPT(" ",LEN($L6))), 2 *LEN($L6)+1,LEN($L6))) = "", "0", TRIM(MID(SUBSTITUTE($L6,",",REPT(" ",LEN($L6))),2 *LEN($L6)+1,LEN($L6))))) +  VALUE(IF(TRIM(MID(SUBSTITUTE($L6,",",REPT(" ",LEN($L6))), 3 *LEN($L6)+1,LEN($L6))) = "", "0", TRIM(MID(SUBSTITUTE($L6,",",REPT(" ",LEN($L6))),3 *LEN($L6)+1,LEN($L6))))) +  VALUE(IF(TRIM(MID(SUBSTITUTE($L6,",",REPT(" ",LEN($L6))), 4 *LEN($L6)+1,LEN($L6))) = "", "0", TRIM(MID(SUBSTITUTE($L6,",",REPT(" ",LEN($L6))),4 *LEN($L6)+1,LEN($L6))))) +  VALUE(IF(TRIM(MID(SUBSTITUTE($L6,",",REPT(" ",LEN($L6))), 5 *LEN($L6)+1,LEN($L6))) = "", "0", TRIM(MID(SUBSTITUTE($L6,",",REPT(" ",LEN($L6))),5 *LEN($L6)+1,LEN($L6))))) +  VALUE(IF(TRIM(MID(SUBSTITUTE($L6,",",REPT(" ",LEN($L6))), 6 *LEN($L6)+1,LEN($L6))) = "", "0", TRIM(MID(SUBSTITUTE($L6,",",REPT(" ",LEN($L6))),6 *LEN($L6)+1,LEN($L6))))) +  VALUE(IF(TRIM(MID(SUBSTITUTE($L6,",",REPT(" ",LEN($L6))), 7 *LEN($L6)+1,LEN($L6))) = "", "0", TRIM(MID(SUBSTITUTE($L6,",",REPT(" ",LEN($L6))),7 *LEN($L6)+1,LEN($L6))))) +  VALUE(IF(TRIM(MID(SUBSTITUTE($L6,",",REPT(" ",LEN($L6))), 8 *LEN($L6)+1,LEN($L6))) = "", "0", TRIM(MID(SUBSTITUTE($L6,",",REPT(" ",LEN($L6))),8 *LEN($L6)+1,LEN($L6))))) +  VALUE(IF(TRIM(MID(SUBSTITUTE($L6,",",REPT(" ",LEN($L6))), 9 *LEN($L6)+1,LEN($L6))) = "", "0", TRIM(MID(SUBSTITUTE($L6,",",REPT(" ",LEN($L6))),9 *LEN($L6)+1,LEN($L6))))) +  VALUE(IF(TRIM(MID(SUBSTITUTE($L6,",",REPT(" ",LEN($L6))), 10 *LEN($L6)+1,LEN($L6))) = "", "0", TRIM(MID(SUBSTITUTE($L6,",",REPT(" ",LEN($L6))),10 *LEN($L6)+1,LEN($L6)))))</f>
        <v>0</v>
      </c>
      <c r="V6" s="0" t="n">
        <f aca="false">IF(U6 = "", "", U6/T6)</f>
        <v>0</v>
      </c>
      <c r="W6" s="0" t="str">
        <f aca="true">IF(N6="", "", MAX(ROUND(-(INDIRECT("R" &amp; ROW() - 1) - R6)/$C$2, 0), 1) * $C$2)</f>
        <v/>
      </c>
    </row>
    <row r="7" customFormat="false" ht="13.8" hidden="false" customHeight="false" outlineLevel="0" collapsed="false">
      <c r="J7" s="10" t="str">
        <f aca="true">IF(L7="", IF(N7="","",W7+(INDIRECT("R" &amp; ROW() - 1) - R7)),IF(N7="", "", INDIRECT("R" &amp; ROW() - 1) - R7))</f>
        <v/>
      </c>
      <c r="M7" s="11" t="str">
        <f aca="false">IF(L7="", IF(W7=0, "", W7), IF(U7 = "", "", IF(U7/T7 = 0, "", U7/T7)))</f>
        <v/>
      </c>
      <c r="O7" s="0" t="n">
        <f aca="false">IF(N7 = "-", -V7,I7)</f>
        <v>0</v>
      </c>
      <c r="P7" s="0" t="n">
        <f aca="true">IF(N7 = "-", SUM(INDIRECT(ADDRESS(2,COLUMN(O7)) &amp; ":" &amp; ADDRESS(ROW(),COLUMN(O7)))), 0)</f>
        <v>0</v>
      </c>
      <c r="Q7" s="0" t="n">
        <f aca="false">IF(N7="-",1,0)</f>
        <v>0</v>
      </c>
      <c r="R7" s="0" t="n">
        <f aca="true">IF(P7 = 0, INDIRECT("R" &amp; ROW() - 1), P7)</f>
        <v>0</v>
      </c>
      <c r="S7" s="0" t="str">
        <f aca="false">IF(H7="","",VLOOKUP(H7,'Соль SKU'!$A$1:$B$150,2,0))</f>
        <v/>
      </c>
      <c r="T7" s="0" t="n">
        <f aca="false">IF($C$2 = "", 1, 8000/$C$2)</f>
        <v>1</v>
      </c>
      <c r="U7" s="0" t="n">
        <f aca="false">VALUE(IF(TRIM(MID(SUBSTITUTE($L7,",",REPT(" ",LEN($L7))), 0 *LEN($L7)+1,LEN($L7))) = "", "0", TRIM(MID(SUBSTITUTE($L7,",",REPT(" ",LEN($L7))),0 *LEN($L7)+1,LEN($L7))))) +   VALUE(IF(TRIM(MID(SUBSTITUTE($L7,",",REPT(" ",LEN($L7))), 1 *LEN($L7)+1,LEN($L7))) = "", "0", TRIM(MID(SUBSTITUTE($L7,",",REPT(" ",LEN($L7))),1 *LEN($L7)+1,LEN($L7))))) +  VALUE(IF(TRIM(MID(SUBSTITUTE($L7,",",REPT(" ",LEN($L7))), 2 *LEN($L7)+1,LEN($L7))) = "", "0", TRIM(MID(SUBSTITUTE($L7,",",REPT(" ",LEN($L7))),2 *LEN($L7)+1,LEN($L7))))) +  VALUE(IF(TRIM(MID(SUBSTITUTE($L7,",",REPT(" ",LEN($L7))), 3 *LEN($L7)+1,LEN($L7))) = "", "0", TRIM(MID(SUBSTITUTE($L7,",",REPT(" ",LEN($L7))),3 *LEN($L7)+1,LEN($L7))))) +  VALUE(IF(TRIM(MID(SUBSTITUTE($L7,",",REPT(" ",LEN($L7))), 4 *LEN($L7)+1,LEN($L7))) = "", "0", TRIM(MID(SUBSTITUTE($L7,",",REPT(" ",LEN($L7))),4 *LEN($L7)+1,LEN($L7))))) +  VALUE(IF(TRIM(MID(SUBSTITUTE($L7,",",REPT(" ",LEN($L7))), 5 *LEN($L7)+1,LEN($L7))) = "", "0", TRIM(MID(SUBSTITUTE($L7,",",REPT(" ",LEN($L7))),5 *LEN($L7)+1,LEN($L7))))) +  VALUE(IF(TRIM(MID(SUBSTITUTE($L7,",",REPT(" ",LEN($L7))), 6 *LEN($L7)+1,LEN($L7))) = "", "0", TRIM(MID(SUBSTITUTE($L7,",",REPT(" ",LEN($L7))),6 *LEN($L7)+1,LEN($L7))))) +  VALUE(IF(TRIM(MID(SUBSTITUTE($L7,",",REPT(" ",LEN($L7))), 7 *LEN($L7)+1,LEN($L7))) = "", "0", TRIM(MID(SUBSTITUTE($L7,",",REPT(" ",LEN($L7))),7 *LEN($L7)+1,LEN($L7))))) +  VALUE(IF(TRIM(MID(SUBSTITUTE($L7,",",REPT(" ",LEN($L7))), 8 *LEN($L7)+1,LEN($L7))) = "", "0", TRIM(MID(SUBSTITUTE($L7,",",REPT(" ",LEN($L7))),8 *LEN($L7)+1,LEN($L7))))) +  VALUE(IF(TRIM(MID(SUBSTITUTE($L7,",",REPT(" ",LEN($L7))), 9 *LEN($L7)+1,LEN($L7))) = "", "0", TRIM(MID(SUBSTITUTE($L7,",",REPT(" ",LEN($L7))),9 *LEN($L7)+1,LEN($L7))))) +  VALUE(IF(TRIM(MID(SUBSTITUTE($L7,",",REPT(" ",LEN($L7))), 10 *LEN($L7)+1,LEN($L7))) = "", "0", TRIM(MID(SUBSTITUTE($L7,",",REPT(" ",LEN($L7))),10 *LEN($L7)+1,LEN($L7)))))</f>
        <v>0</v>
      </c>
      <c r="V7" s="0" t="n">
        <f aca="false">IF(U7 = "", "", U7/T7)</f>
        <v>0</v>
      </c>
      <c r="W7" s="0" t="str">
        <f aca="true">IF(N7="", "", MAX(ROUND(-(INDIRECT("R" &amp; ROW() - 1) - R7)/$C$2, 0), 1) * $C$2)</f>
        <v/>
      </c>
    </row>
    <row r="8" customFormat="false" ht="13.8" hidden="false" customHeight="false" outlineLevel="0" collapsed="false">
      <c r="J8" s="10" t="str">
        <f aca="true">IF(L8="", IF(N8="","",W8+(INDIRECT("R" &amp; ROW() - 1) - R8)),IF(N8="", "", INDIRECT("R" &amp; ROW() - 1) - R8))</f>
        <v/>
      </c>
      <c r="M8" s="11" t="str">
        <f aca="false">IF(L8="", IF(W8=0, "", W8), IF(U8 = "", "", IF(U8/T8 = 0, "", U8/T8)))</f>
        <v/>
      </c>
      <c r="O8" s="0" t="n">
        <f aca="false">IF(N8 = "-", -V8,I8)</f>
        <v>0</v>
      </c>
      <c r="P8" s="0" t="n">
        <f aca="true">IF(N8 = "-", SUM(INDIRECT(ADDRESS(2,COLUMN(O8)) &amp; ":" &amp; ADDRESS(ROW(),COLUMN(O8)))), 0)</f>
        <v>0</v>
      </c>
      <c r="Q8" s="0" t="n">
        <f aca="false">IF(N8="-",1,0)</f>
        <v>0</v>
      </c>
      <c r="R8" s="0" t="n">
        <f aca="true">IF(P8 = 0, INDIRECT("R" &amp; ROW() - 1), P8)</f>
        <v>0</v>
      </c>
      <c r="S8" s="0" t="str">
        <f aca="false">IF(H8="","",VLOOKUP(H8,'Соль SKU'!$A$1:$B$150,2,0))</f>
        <v/>
      </c>
      <c r="T8" s="0" t="n">
        <f aca="false">IF($C$2 = "", 1, 8000/$C$2)</f>
        <v>1</v>
      </c>
      <c r="U8" s="0" t="n">
        <f aca="false">VALUE(IF(TRIM(MID(SUBSTITUTE($L8,",",REPT(" ",LEN($L8))), 0 *LEN($L8)+1,LEN($L8))) = "", "0", TRIM(MID(SUBSTITUTE($L8,",",REPT(" ",LEN($L8))),0 *LEN($L8)+1,LEN($L8))))) +   VALUE(IF(TRIM(MID(SUBSTITUTE($L8,",",REPT(" ",LEN($L8))), 1 *LEN($L8)+1,LEN($L8))) = "", "0", TRIM(MID(SUBSTITUTE($L8,",",REPT(" ",LEN($L8))),1 *LEN($L8)+1,LEN($L8))))) +  VALUE(IF(TRIM(MID(SUBSTITUTE($L8,",",REPT(" ",LEN($L8))), 2 *LEN($L8)+1,LEN($L8))) = "", "0", TRIM(MID(SUBSTITUTE($L8,",",REPT(" ",LEN($L8))),2 *LEN($L8)+1,LEN($L8))))) +  VALUE(IF(TRIM(MID(SUBSTITUTE($L8,",",REPT(" ",LEN($L8))), 3 *LEN($L8)+1,LEN($L8))) = "", "0", TRIM(MID(SUBSTITUTE($L8,",",REPT(" ",LEN($L8))),3 *LEN($L8)+1,LEN($L8))))) +  VALUE(IF(TRIM(MID(SUBSTITUTE($L8,",",REPT(" ",LEN($L8))), 4 *LEN($L8)+1,LEN($L8))) = "", "0", TRIM(MID(SUBSTITUTE($L8,",",REPT(" ",LEN($L8))),4 *LEN($L8)+1,LEN($L8))))) +  VALUE(IF(TRIM(MID(SUBSTITUTE($L8,",",REPT(" ",LEN($L8))), 5 *LEN($L8)+1,LEN($L8))) = "", "0", TRIM(MID(SUBSTITUTE($L8,",",REPT(" ",LEN($L8))),5 *LEN($L8)+1,LEN($L8))))) +  VALUE(IF(TRIM(MID(SUBSTITUTE($L8,",",REPT(" ",LEN($L8))), 6 *LEN($L8)+1,LEN($L8))) = "", "0", TRIM(MID(SUBSTITUTE($L8,",",REPT(" ",LEN($L8))),6 *LEN($L8)+1,LEN($L8))))) +  VALUE(IF(TRIM(MID(SUBSTITUTE($L8,",",REPT(" ",LEN($L8))), 7 *LEN($L8)+1,LEN($L8))) = "", "0", TRIM(MID(SUBSTITUTE($L8,",",REPT(" ",LEN($L8))),7 *LEN($L8)+1,LEN($L8))))) +  VALUE(IF(TRIM(MID(SUBSTITUTE($L8,",",REPT(" ",LEN($L8))), 8 *LEN($L8)+1,LEN($L8))) = "", "0", TRIM(MID(SUBSTITUTE($L8,",",REPT(" ",LEN($L8))),8 *LEN($L8)+1,LEN($L8))))) +  VALUE(IF(TRIM(MID(SUBSTITUTE($L8,",",REPT(" ",LEN($L8))), 9 *LEN($L8)+1,LEN($L8))) = "", "0", TRIM(MID(SUBSTITUTE($L8,",",REPT(" ",LEN($L8))),9 *LEN($L8)+1,LEN($L8))))) +  VALUE(IF(TRIM(MID(SUBSTITUTE($L8,",",REPT(" ",LEN($L8))), 10 *LEN($L8)+1,LEN($L8))) = "", "0", TRIM(MID(SUBSTITUTE($L8,",",REPT(" ",LEN($L8))),10 *LEN($L8)+1,LEN($L8)))))</f>
        <v>0</v>
      </c>
      <c r="V8" s="0" t="n">
        <f aca="false">IF(U8 = "", "", U8/T8)</f>
        <v>0</v>
      </c>
      <c r="W8" s="0" t="str">
        <f aca="true">IF(N8="", "", MAX(ROUND(-(INDIRECT("R" &amp; ROW() - 1) - R8)/$C$2, 0), 1) * $C$2)</f>
        <v/>
      </c>
    </row>
    <row r="9" customFormat="false" ht="13.8" hidden="false" customHeight="false" outlineLevel="0" collapsed="false">
      <c r="J9" s="10" t="str">
        <f aca="true">IF(L9="", IF(N9="","",W9+(INDIRECT("R" &amp; ROW() - 1) - R9)),IF(N9="", "", INDIRECT("R" &amp; ROW() - 1) - R9))</f>
        <v/>
      </c>
      <c r="M9" s="11" t="str">
        <f aca="false">IF(L9="", IF(W9=0, "", W9), IF(U9 = "", "", IF(U9/T9 = 0, "", U9/T9)))</f>
        <v/>
      </c>
      <c r="O9" s="0" t="n">
        <f aca="false">IF(N9 = "-", -V9,I9)</f>
        <v>0</v>
      </c>
      <c r="P9" s="0" t="n">
        <f aca="true">IF(N9 = "-", SUM(INDIRECT(ADDRESS(2,COLUMN(O9)) &amp; ":" &amp; ADDRESS(ROW(),COLUMN(O9)))), 0)</f>
        <v>0</v>
      </c>
      <c r="Q9" s="0" t="n">
        <f aca="false">IF(N9="-",1,0)</f>
        <v>0</v>
      </c>
      <c r="R9" s="0" t="n">
        <f aca="true">IF(P9 = 0, INDIRECT("R" &amp; ROW() - 1), P9)</f>
        <v>0</v>
      </c>
      <c r="S9" s="0" t="str">
        <f aca="false">IF(H9="","",VLOOKUP(H9,'Соль SKU'!$A$1:$B$150,2,0))</f>
        <v/>
      </c>
      <c r="T9" s="0" t="n">
        <f aca="false">IF($C$2 = "", 1, 8000/$C$2)</f>
        <v>1</v>
      </c>
      <c r="U9" s="0" t="n">
        <f aca="false">VALUE(IF(TRIM(MID(SUBSTITUTE($L9,",",REPT(" ",LEN($L9))), 0 *LEN($L9)+1,LEN($L9))) = "", "0", TRIM(MID(SUBSTITUTE($L9,",",REPT(" ",LEN($L9))),0 *LEN($L9)+1,LEN($L9))))) +   VALUE(IF(TRIM(MID(SUBSTITUTE($L9,",",REPT(" ",LEN($L9))), 1 *LEN($L9)+1,LEN($L9))) = "", "0", TRIM(MID(SUBSTITUTE($L9,",",REPT(" ",LEN($L9))),1 *LEN($L9)+1,LEN($L9))))) +  VALUE(IF(TRIM(MID(SUBSTITUTE($L9,",",REPT(" ",LEN($L9))), 2 *LEN($L9)+1,LEN($L9))) = "", "0", TRIM(MID(SUBSTITUTE($L9,",",REPT(" ",LEN($L9))),2 *LEN($L9)+1,LEN($L9))))) +  VALUE(IF(TRIM(MID(SUBSTITUTE($L9,",",REPT(" ",LEN($L9))), 3 *LEN($L9)+1,LEN($L9))) = "", "0", TRIM(MID(SUBSTITUTE($L9,",",REPT(" ",LEN($L9))),3 *LEN($L9)+1,LEN($L9))))) +  VALUE(IF(TRIM(MID(SUBSTITUTE($L9,",",REPT(" ",LEN($L9))), 4 *LEN($L9)+1,LEN($L9))) = "", "0", TRIM(MID(SUBSTITUTE($L9,",",REPT(" ",LEN($L9))),4 *LEN($L9)+1,LEN($L9))))) +  VALUE(IF(TRIM(MID(SUBSTITUTE($L9,",",REPT(" ",LEN($L9))), 5 *LEN($L9)+1,LEN($L9))) = "", "0", TRIM(MID(SUBSTITUTE($L9,",",REPT(" ",LEN($L9))),5 *LEN($L9)+1,LEN($L9))))) +  VALUE(IF(TRIM(MID(SUBSTITUTE($L9,",",REPT(" ",LEN($L9))), 6 *LEN($L9)+1,LEN($L9))) = "", "0", TRIM(MID(SUBSTITUTE($L9,",",REPT(" ",LEN($L9))),6 *LEN($L9)+1,LEN($L9))))) +  VALUE(IF(TRIM(MID(SUBSTITUTE($L9,",",REPT(" ",LEN($L9))), 7 *LEN($L9)+1,LEN($L9))) = "", "0", TRIM(MID(SUBSTITUTE($L9,",",REPT(" ",LEN($L9))),7 *LEN($L9)+1,LEN($L9))))) +  VALUE(IF(TRIM(MID(SUBSTITUTE($L9,",",REPT(" ",LEN($L9))), 8 *LEN($L9)+1,LEN($L9))) = "", "0", TRIM(MID(SUBSTITUTE($L9,",",REPT(" ",LEN($L9))),8 *LEN($L9)+1,LEN($L9))))) +  VALUE(IF(TRIM(MID(SUBSTITUTE($L9,",",REPT(" ",LEN($L9))), 9 *LEN($L9)+1,LEN($L9))) = "", "0", TRIM(MID(SUBSTITUTE($L9,",",REPT(" ",LEN($L9))),9 *LEN($L9)+1,LEN($L9))))) +  VALUE(IF(TRIM(MID(SUBSTITUTE($L9,",",REPT(" ",LEN($L9))), 10 *LEN($L9)+1,LEN($L9))) = "", "0", TRIM(MID(SUBSTITUTE($L9,",",REPT(" ",LEN($L9))),10 *LEN($L9)+1,LEN($L9)))))</f>
        <v>0</v>
      </c>
      <c r="V9" s="0" t="n">
        <f aca="false">IF(U9 = "", "", U9/T9)</f>
        <v>0</v>
      </c>
      <c r="W9" s="0" t="str">
        <f aca="true">IF(N9="", "", MAX(ROUND(-(INDIRECT("R" &amp; ROW() - 1) - R9)/$C$2, 0), 1) * $C$2)</f>
        <v/>
      </c>
    </row>
    <row r="10" customFormat="false" ht="13.8" hidden="false" customHeight="false" outlineLevel="0" collapsed="false">
      <c r="J10" s="10" t="str">
        <f aca="true">IF(L10="", IF(N10="","",W10+(INDIRECT("R" &amp; ROW() - 1) - R10)),IF(N10="", "", INDIRECT("R" &amp; ROW() - 1) - R10))</f>
        <v/>
      </c>
      <c r="M10" s="11" t="str">
        <f aca="false">IF(L10="", IF(W10=0, "", W10), IF(U10 = "", "", IF(U10/T10 = 0, "", U10/T10)))</f>
        <v/>
      </c>
      <c r="O10" s="0" t="n">
        <f aca="false">IF(N10 = "-", -V10,I10)</f>
        <v>0</v>
      </c>
      <c r="P10" s="0" t="n">
        <f aca="true">IF(N10 = "-", SUM(INDIRECT(ADDRESS(2,COLUMN(O10)) &amp; ":" &amp; ADDRESS(ROW(),COLUMN(O10)))), 0)</f>
        <v>0</v>
      </c>
      <c r="Q10" s="0" t="n">
        <f aca="false">IF(N10="-",1,0)</f>
        <v>0</v>
      </c>
      <c r="R10" s="0" t="n">
        <f aca="true">IF(P10 = 0, INDIRECT("R" &amp; ROW() - 1), P10)</f>
        <v>0</v>
      </c>
      <c r="S10" s="0" t="str">
        <f aca="false">IF(H10="","",VLOOKUP(H10,'Соль SKU'!$A$1:$B$150,2,0))</f>
        <v/>
      </c>
      <c r="T10" s="0" t="n">
        <f aca="false">IF($C$2 = "", 1, 8000/$C$2)</f>
        <v>1</v>
      </c>
      <c r="U10" s="0" t="n">
        <f aca="false">VALUE(IF(TRIM(MID(SUBSTITUTE($L10,",",REPT(" ",LEN($L10))), 0 *LEN($L10)+1,LEN($L10))) = "", "0", TRIM(MID(SUBSTITUTE($L10,",",REPT(" ",LEN($L10))),0 *LEN($L10)+1,LEN($L10))))) +   VALUE(IF(TRIM(MID(SUBSTITUTE($L10,",",REPT(" ",LEN($L10))), 1 *LEN($L10)+1,LEN($L10))) = "", "0", TRIM(MID(SUBSTITUTE($L10,",",REPT(" ",LEN($L10))),1 *LEN($L10)+1,LEN($L10))))) +  VALUE(IF(TRIM(MID(SUBSTITUTE($L10,",",REPT(" ",LEN($L10))), 2 *LEN($L10)+1,LEN($L10))) = "", "0", TRIM(MID(SUBSTITUTE($L10,",",REPT(" ",LEN($L10))),2 *LEN($L10)+1,LEN($L10))))) +  VALUE(IF(TRIM(MID(SUBSTITUTE($L10,",",REPT(" ",LEN($L10))), 3 *LEN($L10)+1,LEN($L10))) = "", "0", TRIM(MID(SUBSTITUTE($L10,",",REPT(" ",LEN($L10))),3 *LEN($L10)+1,LEN($L10))))) +  VALUE(IF(TRIM(MID(SUBSTITUTE($L10,",",REPT(" ",LEN($L10))), 4 *LEN($L10)+1,LEN($L10))) = "", "0", TRIM(MID(SUBSTITUTE($L10,",",REPT(" ",LEN($L10))),4 *LEN($L10)+1,LEN($L10))))) +  VALUE(IF(TRIM(MID(SUBSTITUTE($L10,",",REPT(" ",LEN($L10))), 5 *LEN($L10)+1,LEN($L10))) = "", "0", TRIM(MID(SUBSTITUTE($L10,",",REPT(" ",LEN($L10))),5 *LEN($L10)+1,LEN($L10))))) +  VALUE(IF(TRIM(MID(SUBSTITUTE($L10,",",REPT(" ",LEN($L10))), 6 *LEN($L10)+1,LEN($L10))) = "", "0", TRIM(MID(SUBSTITUTE($L10,",",REPT(" ",LEN($L10))),6 *LEN($L10)+1,LEN($L10))))) +  VALUE(IF(TRIM(MID(SUBSTITUTE($L10,",",REPT(" ",LEN($L10))), 7 *LEN($L10)+1,LEN($L10))) = "", "0", TRIM(MID(SUBSTITUTE($L10,",",REPT(" ",LEN($L10))),7 *LEN($L10)+1,LEN($L10))))) +  VALUE(IF(TRIM(MID(SUBSTITUTE($L10,",",REPT(" ",LEN($L10))), 8 *LEN($L10)+1,LEN($L10))) = "", "0", TRIM(MID(SUBSTITUTE($L10,",",REPT(" ",LEN($L10))),8 *LEN($L10)+1,LEN($L10))))) +  VALUE(IF(TRIM(MID(SUBSTITUTE($L10,",",REPT(" ",LEN($L10))), 9 *LEN($L10)+1,LEN($L10))) = "", "0", TRIM(MID(SUBSTITUTE($L10,",",REPT(" ",LEN($L10))),9 *LEN($L10)+1,LEN($L10))))) +  VALUE(IF(TRIM(MID(SUBSTITUTE($L10,",",REPT(" ",LEN($L10))), 10 *LEN($L10)+1,LEN($L10))) = "", "0", TRIM(MID(SUBSTITUTE($L10,",",REPT(" ",LEN($L10))),10 *LEN($L10)+1,LEN($L10)))))</f>
        <v>0</v>
      </c>
      <c r="V10" s="0" t="n">
        <f aca="false">IF(U10 = "", "", U10/T10)</f>
        <v>0</v>
      </c>
      <c r="W10" s="0" t="str">
        <f aca="true">IF(N10="", "", MAX(ROUND(-(INDIRECT("R" &amp; ROW() - 1) - R10)/$C$2, 0), 1) * $C$2)</f>
        <v/>
      </c>
    </row>
    <row r="11" customFormat="false" ht="13.8" hidden="false" customHeight="false" outlineLevel="0" collapsed="false">
      <c r="J11" s="10" t="str">
        <f aca="true">IF(L11="", IF(N11="","",W11+(INDIRECT("R" &amp; ROW() - 1) - R11)),IF(N11="", "", INDIRECT("R" &amp; ROW() - 1) - R11))</f>
        <v/>
      </c>
      <c r="M11" s="11" t="str">
        <f aca="false">IF(L11="", IF(W11=0, "", W11), IF(U11 = "", "", IF(U11/T11 = 0, "", U11/T11)))</f>
        <v/>
      </c>
      <c r="O11" s="0" t="n">
        <f aca="false">IF(N11 = "-", -V11,I11)</f>
        <v>0</v>
      </c>
      <c r="P11" s="0" t="n">
        <f aca="true">IF(N11 = "-", SUM(INDIRECT(ADDRESS(2,COLUMN(O11)) &amp; ":" &amp; ADDRESS(ROW(),COLUMN(O11)))), 0)</f>
        <v>0</v>
      </c>
      <c r="Q11" s="0" t="n">
        <f aca="false">IF(N11="-",1,0)</f>
        <v>0</v>
      </c>
      <c r="R11" s="0" t="n">
        <f aca="true">IF(P11 = 0, INDIRECT("R" &amp; ROW() - 1), P11)</f>
        <v>0</v>
      </c>
      <c r="S11" s="0" t="str">
        <f aca="false">IF(H11="","",VLOOKUP(H11,'Соль SKU'!$A$1:$B$150,2,0))</f>
        <v/>
      </c>
      <c r="T11" s="0" t="n">
        <f aca="false">IF($C$2 = "", 1, 8000/$C$2)</f>
        <v>1</v>
      </c>
      <c r="U11" s="0" t="n">
        <f aca="false">VALUE(IF(TRIM(MID(SUBSTITUTE($L11,",",REPT(" ",LEN($L11))), 0 *LEN($L11)+1,LEN($L11))) = "", "0", TRIM(MID(SUBSTITUTE($L11,",",REPT(" ",LEN($L11))),0 *LEN($L11)+1,LEN($L11))))) +   VALUE(IF(TRIM(MID(SUBSTITUTE($L11,",",REPT(" ",LEN($L11))), 1 *LEN($L11)+1,LEN($L11))) = "", "0", TRIM(MID(SUBSTITUTE($L11,",",REPT(" ",LEN($L11))),1 *LEN($L11)+1,LEN($L11))))) +  VALUE(IF(TRIM(MID(SUBSTITUTE($L11,",",REPT(" ",LEN($L11))), 2 *LEN($L11)+1,LEN($L11))) = "", "0", TRIM(MID(SUBSTITUTE($L11,",",REPT(" ",LEN($L11))),2 *LEN($L11)+1,LEN($L11))))) +  VALUE(IF(TRIM(MID(SUBSTITUTE($L11,",",REPT(" ",LEN($L11))), 3 *LEN($L11)+1,LEN($L11))) = "", "0", TRIM(MID(SUBSTITUTE($L11,",",REPT(" ",LEN($L11))),3 *LEN($L11)+1,LEN($L11))))) +  VALUE(IF(TRIM(MID(SUBSTITUTE($L11,",",REPT(" ",LEN($L11))), 4 *LEN($L11)+1,LEN($L11))) = "", "0", TRIM(MID(SUBSTITUTE($L11,",",REPT(" ",LEN($L11))),4 *LEN($L11)+1,LEN($L11))))) +  VALUE(IF(TRIM(MID(SUBSTITUTE($L11,",",REPT(" ",LEN($L11))), 5 *LEN($L11)+1,LEN($L11))) = "", "0", TRIM(MID(SUBSTITUTE($L11,",",REPT(" ",LEN($L11))),5 *LEN($L11)+1,LEN($L11))))) +  VALUE(IF(TRIM(MID(SUBSTITUTE($L11,",",REPT(" ",LEN($L11))), 6 *LEN($L11)+1,LEN($L11))) = "", "0", TRIM(MID(SUBSTITUTE($L11,",",REPT(" ",LEN($L11))),6 *LEN($L11)+1,LEN($L11))))) +  VALUE(IF(TRIM(MID(SUBSTITUTE($L11,",",REPT(" ",LEN($L11))), 7 *LEN($L11)+1,LEN($L11))) = "", "0", TRIM(MID(SUBSTITUTE($L11,",",REPT(" ",LEN($L11))),7 *LEN($L11)+1,LEN($L11))))) +  VALUE(IF(TRIM(MID(SUBSTITUTE($L11,",",REPT(" ",LEN($L11))), 8 *LEN($L11)+1,LEN($L11))) = "", "0", TRIM(MID(SUBSTITUTE($L11,",",REPT(" ",LEN($L11))),8 *LEN($L11)+1,LEN($L11))))) +  VALUE(IF(TRIM(MID(SUBSTITUTE($L11,",",REPT(" ",LEN($L11))), 9 *LEN($L11)+1,LEN($L11))) = "", "0", TRIM(MID(SUBSTITUTE($L11,",",REPT(" ",LEN($L11))),9 *LEN($L11)+1,LEN($L11))))) +  VALUE(IF(TRIM(MID(SUBSTITUTE($L11,",",REPT(" ",LEN($L11))), 10 *LEN($L11)+1,LEN($L11))) = "", "0", TRIM(MID(SUBSTITUTE($L11,",",REPT(" ",LEN($L11))),10 *LEN($L11)+1,LEN($L11)))))</f>
        <v>0</v>
      </c>
      <c r="V11" s="0" t="n">
        <f aca="false">IF(U11 = "", "", U11/T11)</f>
        <v>0</v>
      </c>
      <c r="W11" s="0" t="str">
        <f aca="true">IF(N11="", "", MAX(ROUND(-(INDIRECT("R" &amp; ROW() - 1) - R11)/$C$2, 0), 1) * $C$2)</f>
        <v/>
      </c>
    </row>
    <row r="12" customFormat="false" ht="13.8" hidden="false" customHeight="false" outlineLevel="0" collapsed="false">
      <c r="J12" s="10" t="str">
        <f aca="true">IF(L12="", IF(N12="","",W12+(INDIRECT("R" &amp; ROW() - 1) - R12)),IF(N12="", "", INDIRECT("R" &amp; ROW() - 1) - R12))</f>
        <v/>
      </c>
      <c r="M12" s="11" t="str">
        <f aca="false">IF(L12="", IF(W12=0, "", W12), IF(U12 = "", "", IF(U12/T12 = 0, "", U12/T12)))</f>
        <v/>
      </c>
      <c r="O12" s="0" t="n">
        <f aca="false">IF(N12 = "-", -V12,I12)</f>
        <v>0</v>
      </c>
      <c r="P12" s="0" t="n">
        <f aca="true">IF(N12 = "-", SUM(INDIRECT(ADDRESS(2,COLUMN(O12)) &amp; ":" &amp; ADDRESS(ROW(),COLUMN(O12)))), 0)</f>
        <v>0</v>
      </c>
      <c r="Q12" s="0" t="n">
        <f aca="false">IF(N12="-",1,0)</f>
        <v>0</v>
      </c>
      <c r="R12" s="0" t="n">
        <f aca="true">IF(P12 = 0, INDIRECT("R" &amp; ROW() - 1), P12)</f>
        <v>0</v>
      </c>
      <c r="S12" s="0" t="str">
        <f aca="false">IF(H12="","",VLOOKUP(H12,'Соль SKU'!$A$1:$B$150,2,0))</f>
        <v/>
      </c>
      <c r="T12" s="0" t="n">
        <f aca="false">IF($C$2 = "", 1, 8000/$C$2)</f>
        <v>1</v>
      </c>
      <c r="U12" s="0" t="n">
        <f aca="false">VALUE(IF(TRIM(MID(SUBSTITUTE($L12,",",REPT(" ",LEN($L12))), 0 *LEN($L12)+1,LEN($L12))) = "", "0", TRIM(MID(SUBSTITUTE($L12,",",REPT(" ",LEN($L12))),0 *LEN($L12)+1,LEN($L12))))) +   VALUE(IF(TRIM(MID(SUBSTITUTE($L12,",",REPT(" ",LEN($L12))), 1 *LEN($L12)+1,LEN($L12))) = "", "0", TRIM(MID(SUBSTITUTE($L12,",",REPT(" ",LEN($L12))),1 *LEN($L12)+1,LEN($L12))))) +  VALUE(IF(TRIM(MID(SUBSTITUTE($L12,",",REPT(" ",LEN($L12))), 2 *LEN($L12)+1,LEN($L12))) = "", "0", TRIM(MID(SUBSTITUTE($L12,",",REPT(" ",LEN($L12))),2 *LEN($L12)+1,LEN($L12))))) +  VALUE(IF(TRIM(MID(SUBSTITUTE($L12,",",REPT(" ",LEN($L12))), 3 *LEN($L12)+1,LEN($L12))) = "", "0", TRIM(MID(SUBSTITUTE($L12,",",REPT(" ",LEN($L12))),3 *LEN($L12)+1,LEN($L12))))) +  VALUE(IF(TRIM(MID(SUBSTITUTE($L12,",",REPT(" ",LEN($L12))), 4 *LEN($L12)+1,LEN($L12))) = "", "0", TRIM(MID(SUBSTITUTE($L12,",",REPT(" ",LEN($L12))),4 *LEN($L12)+1,LEN($L12))))) +  VALUE(IF(TRIM(MID(SUBSTITUTE($L12,",",REPT(" ",LEN($L12))), 5 *LEN($L12)+1,LEN($L12))) = "", "0", TRIM(MID(SUBSTITUTE($L12,",",REPT(" ",LEN($L12))),5 *LEN($L12)+1,LEN($L12))))) +  VALUE(IF(TRIM(MID(SUBSTITUTE($L12,",",REPT(" ",LEN($L12))), 6 *LEN($L12)+1,LEN($L12))) = "", "0", TRIM(MID(SUBSTITUTE($L12,",",REPT(" ",LEN($L12))),6 *LEN($L12)+1,LEN($L12))))) +  VALUE(IF(TRIM(MID(SUBSTITUTE($L12,",",REPT(" ",LEN($L12))), 7 *LEN($L12)+1,LEN($L12))) = "", "0", TRIM(MID(SUBSTITUTE($L12,",",REPT(" ",LEN($L12))),7 *LEN($L12)+1,LEN($L12))))) +  VALUE(IF(TRIM(MID(SUBSTITUTE($L12,",",REPT(" ",LEN($L12))), 8 *LEN($L12)+1,LEN($L12))) = "", "0", TRIM(MID(SUBSTITUTE($L12,",",REPT(" ",LEN($L12))),8 *LEN($L12)+1,LEN($L12))))) +  VALUE(IF(TRIM(MID(SUBSTITUTE($L12,",",REPT(" ",LEN($L12))), 9 *LEN($L12)+1,LEN($L12))) = "", "0", TRIM(MID(SUBSTITUTE($L12,",",REPT(" ",LEN($L12))),9 *LEN($L12)+1,LEN($L12))))) +  VALUE(IF(TRIM(MID(SUBSTITUTE($L12,",",REPT(" ",LEN($L12))), 10 *LEN($L12)+1,LEN($L12))) = "", "0", TRIM(MID(SUBSTITUTE($L12,",",REPT(" ",LEN($L12))),10 *LEN($L12)+1,LEN($L12)))))</f>
        <v>0</v>
      </c>
      <c r="V12" s="0" t="n">
        <f aca="false">IF(U12 = "", "", U12/T12)</f>
        <v>0</v>
      </c>
      <c r="W12" s="0" t="str">
        <f aca="true">IF(N12="", "", MAX(ROUND(-(INDIRECT("R" &amp; ROW() - 1) - R12)/$C$2, 0), 1) * $C$2)</f>
        <v/>
      </c>
    </row>
    <row r="13" customFormat="false" ht="13.8" hidden="false" customHeight="false" outlineLevel="0" collapsed="false">
      <c r="J13" s="10" t="str">
        <f aca="true">IF(L13="", IF(N13="","",W13+(INDIRECT("R" &amp; ROW() - 1) - R13)),IF(N13="", "", INDIRECT("R" &amp; ROW() - 1) - R13))</f>
        <v/>
      </c>
      <c r="M13" s="11" t="str">
        <f aca="false">IF(L13="", IF(W13=0, "", W13), IF(U13 = "", "", IF(U13/T13 = 0, "", U13/T13)))</f>
        <v/>
      </c>
      <c r="O13" s="0" t="n">
        <f aca="false">IF(N13 = "-", -V13,I13)</f>
        <v>0</v>
      </c>
      <c r="P13" s="0" t="n">
        <f aca="true">IF(N13 = "-", SUM(INDIRECT(ADDRESS(2,COLUMN(O13)) &amp; ":" &amp; ADDRESS(ROW(),COLUMN(O13)))), 0)</f>
        <v>0</v>
      </c>
      <c r="Q13" s="0" t="n">
        <f aca="false">IF(N13="-",1,0)</f>
        <v>0</v>
      </c>
      <c r="R13" s="0" t="n">
        <f aca="true">IF(P13 = 0, INDIRECT("R" &amp; ROW() - 1), P13)</f>
        <v>0</v>
      </c>
      <c r="S13" s="0" t="str">
        <f aca="false">IF(H13="","",VLOOKUP(H13,'Соль SKU'!$A$1:$B$150,2,0))</f>
        <v/>
      </c>
      <c r="T13" s="0" t="n">
        <f aca="false">IF($C$2 = "", 1, 8000/$C$2)</f>
        <v>1</v>
      </c>
      <c r="U13" s="0" t="n">
        <f aca="false">VALUE(IF(TRIM(MID(SUBSTITUTE($L13,",",REPT(" ",LEN($L13))), 0 *LEN($L13)+1,LEN($L13))) = "", "0", TRIM(MID(SUBSTITUTE($L13,",",REPT(" ",LEN($L13))),0 *LEN($L13)+1,LEN($L13))))) +   VALUE(IF(TRIM(MID(SUBSTITUTE($L13,",",REPT(" ",LEN($L13))), 1 *LEN($L13)+1,LEN($L13))) = "", "0", TRIM(MID(SUBSTITUTE($L13,",",REPT(" ",LEN($L13))),1 *LEN($L13)+1,LEN($L13))))) +  VALUE(IF(TRIM(MID(SUBSTITUTE($L13,",",REPT(" ",LEN($L13))), 2 *LEN($L13)+1,LEN($L13))) = "", "0", TRIM(MID(SUBSTITUTE($L13,",",REPT(" ",LEN($L13))),2 *LEN($L13)+1,LEN($L13))))) +  VALUE(IF(TRIM(MID(SUBSTITUTE($L13,",",REPT(" ",LEN($L13))), 3 *LEN($L13)+1,LEN($L13))) = "", "0", TRIM(MID(SUBSTITUTE($L13,",",REPT(" ",LEN($L13))),3 *LEN($L13)+1,LEN($L13))))) +  VALUE(IF(TRIM(MID(SUBSTITUTE($L13,",",REPT(" ",LEN($L13))), 4 *LEN($L13)+1,LEN($L13))) = "", "0", TRIM(MID(SUBSTITUTE($L13,",",REPT(" ",LEN($L13))),4 *LEN($L13)+1,LEN($L13))))) +  VALUE(IF(TRIM(MID(SUBSTITUTE($L13,",",REPT(" ",LEN($L13))), 5 *LEN($L13)+1,LEN($L13))) = "", "0", TRIM(MID(SUBSTITUTE($L13,",",REPT(" ",LEN($L13))),5 *LEN($L13)+1,LEN($L13))))) +  VALUE(IF(TRIM(MID(SUBSTITUTE($L13,",",REPT(" ",LEN($L13))), 6 *LEN($L13)+1,LEN($L13))) = "", "0", TRIM(MID(SUBSTITUTE($L13,",",REPT(" ",LEN($L13))),6 *LEN($L13)+1,LEN($L13))))) +  VALUE(IF(TRIM(MID(SUBSTITUTE($L13,",",REPT(" ",LEN($L13))), 7 *LEN($L13)+1,LEN($L13))) = "", "0", TRIM(MID(SUBSTITUTE($L13,",",REPT(" ",LEN($L13))),7 *LEN($L13)+1,LEN($L13))))) +  VALUE(IF(TRIM(MID(SUBSTITUTE($L13,",",REPT(" ",LEN($L13))), 8 *LEN($L13)+1,LEN($L13))) = "", "0", TRIM(MID(SUBSTITUTE($L13,",",REPT(" ",LEN($L13))),8 *LEN($L13)+1,LEN($L13))))) +  VALUE(IF(TRIM(MID(SUBSTITUTE($L13,",",REPT(" ",LEN($L13))), 9 *LEN($L13)+1,LEN($L13))) = "", "0", TRIM(MID(SUBSTITUTE($L13,",",REPT(" ",LEN($L13))),9 *LEN($L13)+1,LEN($L13))))) +  VALUE(IF(TRIM(MID(SUBSTITUTE($L13,",",REPT(" ",LEN($L13))), 10 *LEN($L13)+1,LEN($L13))) = "", "0", TRIM(MID(SUBSTITUTE($L13,",",REPT(" ",LEN($L13))),10 *LEN($L13)+1,LEN($L13)))))</f>
        <v>0</v>
      </c>
      <c r="V13" s="0" t="n">
        <f aca="false">IF(U13 = "", "", U13/T13)</f>
        <v>0</v>
      </c>
      <c r="W13" s="0" t="str">
        <f aca="true">IF(N13="", "", MAX(ROUND(-(INDIRECT("R" &amp; ROW() - 1) - R13)/$C$2, 0), 1) * $C$2)</f>
        <v/>
      </c>
    </row>
    <row r="14" customFormat="false" ht="13.8" hidden="false" customHeight="false" outlineLevel="0" collapsed="false">
      <c r="J14" s="10" t="str">
        <f aca="true">IF(L14="", IF(N14="","",W14+(INDIRECT("R" &amp; ROW() - 1) - R14)),IF(N14="", "", INDIRECT("R" &amp; ROW() - 1) - R14))</f>
        <v/>
      </c>
      <c r="M14" s="11" t="str">
        <f aca="false">IF(L14="", IF(W14=0, "", W14), IF(U14 = "", "", IF(U14/T14 = 0, "", U14/T14)))</f>
        <v/>
      </c>
      <c r="O14" s="0" t="n">
        <f aca="false">IF(N14 = "-", -V14,I14)</f>
        <v>0</v>
      </c>
      <c r="P14" s="0" t="n">
        <f aca="true">IF(N14 = "-", SUM(INDIRECT(ADDRESS(2,COLUMN(O14)) &amp; ":" &amp; ADDRESS(ROW(),COLUMN(O14)))), 0)</f>
        <v>0</v>
      </c>
      <c r="Q14" s="0" t="n">
        <f aca="false">IF(N14="-",1,0)</f>
        <v>0</v>
      </c>
      <c r="R14" s="0" t="n">
        <f aca="true">IF(P14 = 0, INDIRECT("R" &amp; ROW() - 1), P14)</f>
        <v>0</v>
      </c>
      <c r="S14" s="0" t="str">
        <f aca="false">IF(H14="","",VLOOKUP(H14,'Соль SKU'!$A$1:$B$150,2,0))</f>
        <v/>
      </c>
      <c r="T14" s="0" t="n">
        <f aca="false">IF($C$2 = "", 1, 8000/$C$2)</f>
        <v>1</v>
      </c>
      <c r="U14" s="0" t="n">
        <f aca="false">VALUE(IF(TRIM(MID(SUBSTITUTE($L14,",",REPT(" ",LEN($L14))), 0 *LEN($L14)+1,LEN($L14))) = "", "0", TRIM(MID(SUBSTITUTE($L14,",",REPT(" ",LEN($L14))),0 *LEN($L14)+1,LEN($L14))))) +   VALUE(IF(TRIM(MID(SUBSTITUTE($L14,",",REPT(" ",LEN($L14))), 1 *LEN($L14)+1,LEN($L14))) = "", "0", TRIM(MID(SUBSTITUTE($L14,",",REPT(" ",LEN($L14))),1 *LEN($L14)+1,LEN($L14))))) +  VALUE(IF(TRIM(MID(SUBSTITUTE($L14,",",REPT(" ",LEN($L14))), 2 *LEN($L14)+1,LEN($L14))) = "", "0", TRIM(MID(SUBSTITUTE($L14,",",REPT(" ",LEN($L14))),2 *LEN($L14)+1,LEN($L14))))) +  VALUE(IF(TRIM(MID(SUBSTITUTE($L14,",",REPT(" ",LEN($L14))), 3 *LEN($L14)+1,LEN($L14))) = "", "0", TRIM(MID(SUBSTITUTE($L14,",",REPT(" ",LEN($L14))),3 *LEN($L14)+1,LEN($L14))))) +  VALUE(IF(TRIM(MID(SUBSTITUTE($L14,",",REPT(" ",LEN($L14))), 4 *LEN($L14)+1,LEN($L14))) = "", "0", TRIM(MID(SUBSTITUTE($L14,",",REPT(" ",LEN($L14))),4 *LEN($L14)+1,LEN($L14))))) +  VALUE(IF(TRIM(MID(SUBSTITUTE($L14,",",REPT(" ",LEN($L14))), 5 *LEN($L14)+1,LEN($L14))) = "", "0", TRIM(MID(SUBSTITUTE($L14,",",REPT(" ",LEN($L14))),5 *LEN($L14)+1,LEN($L14))))) +  VALUE(IF(TRIM(MID(SUBSTITUTE($L14,",",REPT(" ",LEN($L14))), 6 *LEN($L14)+1,LEN($L14))) = "", "0", TRIM(MID(SUBSTITUTE($L14,",",REPT(" ",LEN($L14))),6 *LEN($L14)+1,LEN($L14))))) +  VALUE(IF(TRIM(MID(SUBSTITUTE($L14,",",REPT(" ",LEN($L14))), 7 *LEN($L14)+1,LEN($L14))) = "", "0", TRIM(MID(SUBSTITUTE($L14,",",REPT(" ",LEN($L14))),7 *LEN($L14)+1,LEN($L14))))) +  VALUE(IF(TRIM(MID(SUBSTITUTE($L14,",",REPT(" ",LEN($L14))), 8 *LEN($L14)+1,LEN($L14))) = "", "0", TRIM(MID(SUBSTITUTE($L14,",",REPT(" ",LEN($L14))),8 *LEN($L14)+1,LEN($L14))))) +  VALUE(IF(TRIM(MID(SUBSTITUTE($L14,",",REPT(" ",LEN($L14))), 9 *LEN($L14)+1,LEN($L14))) = "", "0", TRIM(MID(SUBSTITUTE($L14,",",REPT(" ",LEN($L14))),9 *LEN($L14)+1,LEN($L14))))) +  VALUE(IF(TRIM(MID(SUBSTITUTE($L14,",",REPT(" ",LEN($L14))), 10 *LEN($L14)+1,LEN($L14))) = "", "0", TRIM(MID(SUBSTITUTE($L14,",",REPT(" ",LEN($L14))),10 *LEN($L14)+1,LEN($L14)))))</f>
        <v>0</v>
      </c>
      <c r="V14" s="0" t="n">
        <f aca="false">IF(U14 = "", "", U14/T14)</f>
        <v>0</v>
      </c>
      <c r="W14" s="0" t="str">
        <f aca="true">IF(N14="", "", MAX(ROUND(-(INDIRECT("R" &amp; ROW() - 1) - R14)/$C$2, 0), 1) * $C$2)</f>
        <v/>
      </c>
    </row>
    <row r="15" customFormat="false" ht="13.8" hidden="false" customHeight="false" outlineLevel="0" collapsed="false">
      <c r="J15" s="10" t="str">
        <f aca="true">IF(L15="", IF(N15="","",W15+(INDIRECT("R" &amp; ROW() - 1) - R15)),IF(N15="", "", INDIRECT("R" &amp; ROW() - 1) - R15))</f>
        <v/>
      </c>
      <c r="M15" s="11" t="str">
        <f aca="false">IF(L15="", IF(W15=0, "", W15), IF(U15 = "", "", IF(U15/T15 = 0, "", U15/T15)))</f>
        <v/>
      </c>
      <c r="O15" s="0" t="n">
        <f aca="false">IF(N15 = "-", -V15,I15)</f>
        <v>0</v>
      </c>
      <c r="P15" s="0" t="n">
        <f aca="true">IF(N15 = "-", SUM(INDIRECT(ADDRESS(2,COLUMN(O15)) &amp; ":" &amp; ADDRESS(ROW(),COLUMN(O15)))), 0)</f>
        <v>0</v>
      </c>
      <c r="Q15" s="0" t="n">
        <f aca="false">IF(N15="-",1,0)</f>
        <v>0</v>
      </c>
      <c r="R15" s="0" t="n">
        <f aca="true">IF(P15 = 0, INDIRECT("R" &amp; ROW() - 1), P15)</f>
        <v>0</v>
      </c>
      <c r="S15" s="0" t="str">
        <f aca="false">IF(H15="","",VLOOKUP(H15,'Соль SKU'!$A$1:$B$150,2,0))</f>
        <v/>
      </c>
      <c r="T15" s="0" t="n">
        <f aca="false">IF($C$2 = "", 1, 8000/$C$2)</f>
        <v>1</v>
      </c>
      <c r="U15" s="0" t="n">
        <f aca="false">VALUE(IF(TRIM(MID(SUBSTITUTE($L15,",",REPT(" ",LEN($L15))), 0 *LEN($L15)+1,LEN($L15))) = "", "0", TRIM(MID(SUBSTITUTE($L15,",",REPT(" ",LEN($L15))),0 *LEN($L15)+1,LEN($L15))))) +   VALUE(IF(TRIM(MID(SUBSTITUTE($L15,",",REPT(" ",LEN($L15))), 1 *LEN($L15)+1,LEN($L15))) = "", "0", TRIM(MID(SUBSTITUTE($L15,",",REPT(" ",LEN($L15))),1 *LEN($L15)+1,LEN($L15))))) +  VALUE(IF(TRIM(MID(SUBSTITUTE($L15,",",REPT(" ",LEN($L15))), 2 *LEN($L15)+1,LEN($L15))) = "", "0", TRIM(MID(SUBSTITUTE($L15,",",REPT(" ",LEN($L15))),2 *LEN($L15)+1,LEN($L15))))) +  VALUE(IF(TRIM(MID(SUBSTITUTE($L15,",",REPT(" ",LEN($L15))), 3 *LEN($L15)+1,LEN($L15))) = "", "0", TRIM(MID(SUBSTITUTE($L15,",",REPT(" ",LEN($L15))),3 *LEN($L15)+1,LEN($L15))))) +  VALUE(IF(TRIM(MID(SUBSTITUTE($L15,",",REPT(" ",LEN($L15))), 4 *LEN($L15)+1,LEN($L15))) = "", "0", TRIM(MID(SUBSTITUTE($L15,",",REPT(" ",LEN($L15))),4 *LEN($L15)+1,LEN($L15))))) +  VALUE(IF(TRIM(MID(SUBSTITUTE($L15,",",REPT(" ",LEN($L15))), 5 *LEN($L15)+1,LEN($L15))) = "", "0", TRIM(MID(SUBSTITUTE($L15,",",REPT(" ",LEN($L15))),5 *LEN($L15)+1,LEN($L15))))) +  VALUE(IF(TRIM(MID(SUBSTITUTE($L15,",",REPT(" ",LEN($L15))), 6 *LEN($L15)+1,LEN($L15))) = "", "0", TRIM(MID(SUBSTITUTE($L15,",",REPT(" ",LEN($L15))),6 *LEN($L15)+1,LEN($L15))))) +  VALUE(IF(TRIM(MID(SUBSTITUTE($L15,",",REPT(" ",LEN($L15))), 7 *LEN($L15)+1,LEN($L15))) = "", "0", TRIM(MID(SUBSTITUTE($L15,",",REPT(" ",LEN($L15))),7 *LEN($L15)+1,LEN($L15))))) +  VALUE(IF(TRIM(MID(SUBSTITUTE($L15,",",REPT(" ",LEN($L15))), 8 *LEN($L15)+1,LEN($L15))) = "", "0", TRIM(MID(SUBSTITUTE($L15,",",REPT(" ",LEN($L15))),8 *LEN($L15)+1,LEN($L15))))) +  VALUE(IF(TRIM(MID(SUBSTITUTE($L15,",",REPT(" ",LEN($L15))), 9 *LEN($L15)+1,LEN($L15))) = "", "0", TRIM(MID(SUBSTITUTE($L15,",",REPT(" ",LEN($L15))),9 *LEN($L15)+1,LEN($L15))))) +  VALUE(IF(TRIM(MID(SUBSTITUTE($L15,",",REPT(" ",LEN($L15))), 10 *LEN($L15)+1,LEN($L15))) = "", "0", TRIM(MID(SUBSTITUTE($L15,",",REPT(" ",LEN($L15))),10 *LEN($L15)+1,LEN($L15)))))</f>
        <v>0</v>
      </c>
      <c r="V15" s="0" t="n">
        <f aca="false">IF(U15 = "", "", U15/T15)</f>
        <v>0</v>
      </c>
      <c r="W15" s="0" t="str">
        <f aca="true">IF(N15="", "", MAX(ROUND(-(INDIRECT("R" &amp; ROW() - 1) - R15)/$C$2, 0), 1) * $C$2)</f>
        <v/>
      </c>
    </row>
    <row r="16" customFormat="false" ht="13.8" hidden="false" customHeight="false" outlineLevel="0" collapsed="false">
      <c r="J16" s="10" t="str">
        <f aca="true">IF(L16="", IF(N16="","",W16+(INDIRECT("R" &amp; ROW() - 1) - R16)),IF(N16="", "", INDIRECT("R" &amp; ROW() - 1) - R16))</f>
        <v/>
      </c>
      <c r="M16" s="11" t="str">
        <f aca="false">IF(L16="", IF(W16=0, "", W16), IF(U16 = "", "", IF(U16/T16 = 0, "", U16/T16)))</f>
        <v/>
      </c>
      <c r="O16" s="0" t="n">
        <f aca="false">IF(N16 = "-", -V16,I16)</f>
        <v>0</v>
      </c>
      <c r="P16" s="0" t="n">
        <f aca="true">IF(N16 = "-", SUM(INDIRECT(ADDRESS(2,COLUMN(O16)) &amp; ":" &amp; ADDRESS(ROW(),COLUMN(O16)))), 0)</f>
        <v>0</v>
      </c>
      <c r="Q16" s="0" t="n">
        <f aca="false">IF(N16="-",1,0)</f>
        <v>0</v>
      </c>
      <c r="R16" s="0" t="n">
        <f aca="true">IF(P16 = 0, INDIRECT("R" &amp; ROW() - 1), P16)</f>
        <v>0</v>
      </c>
      <c r="S16" s="0" t="str">
        <f aca="false">IF(H16="","",VLOOKUP(H16,'Соль SKU'!$A$1:$B$150,2,0))</f>
        <v/>
      </c>
      <c r="T16" s="0" t="n">
        <f aca="false">IF($C$2 = "", 1, 8000/$C$2)</f>
        <v>1</v>
      </c>
      <c r="U16" s="0" t="n">
        <f aca="false">VALUE(IF(TRIM(MID(SUBSTITUTE($L16,",",REPT(" ",LEN($L16))), 0 *LEN($L16)+1,LEN($L16))) = "", "0", TRIM(MID(SUBSTITUTE($L16,",",REPT(" ",LEN($L16))),0 *LEN($L16)+1,LEN($L16))))) +   VALUE(IF(TRIM(MID(SUBSTITUTE($L16,",",REPT(" ",LEN($L16))), 1 *LEN($L16)+1,LEN($L16))) = "", "0", TRIM(MID(SUBSTITUTE($L16,",",REPT(" ",LEN($L16))),1 *LEN($L16)+1,LEN($L16))))) +  VALUE(IF(TRIM(MID(SUBSTITUTE($L16,",",REPT(" ",LEN($L16))), 2 *LEN($L16)+1,LEN($L16))) = "", "0", TRIM(MID(SUBSTITUTE($L16,",",REPT(" ",LEN($L16))),2 *LEN($L16)+1,LEN($L16))))) +  VALUE(IF(TRIM(MID(SUBSTITUTE($L16,",",REPT(" ",LEN($L16))), 3 *LEN($L16)+1,LEN($L16))) = "", "0", TRIM(MID(SUBSTITUTE($L16,",",REPT(" ",LEN($L16))),3 *LEN($L16)+1,LEN($L16))))) +  VALUE(IF(TRIM(MID(SUBSTITUTE($L16,",",REPT(" ",LEN($L16))), 4 *LEN($L16)+1,LEN($L16))) = "", "0", TRIM(MID(SUBSTITUTE($L16,",",REPT(" ",LEN($L16))),4 *LEN($L16)+1,LEN($L16))))) +  VALUE(IF(TRIM(MID(SUBSTITUTE($L16,",",REPT(" ",LEN($L16))), 5 *LEN($L16)+1,LEN($L16))) = "", "0", TRIM(MID(SUBSTITUTE($L16,",",REPT(" ",LEN($L16))),5 *LEN($L16)+1,LEN($L16))))) +  VALUE(IF(TRIM(MID(SUBSTITUTE($L16,",",REPT(" ",LEN($L16))), 6 *LEN($L16)+1,LEN($L16))) = "", "0", TRIM(MID(SUBSTITUTE($L16,",",REPT(" ",LEN($L16))),6 *LEN($L16)+1,LEN($L16))))) +  VALUE(IF(TRIM(MID(SUBSTITUTE($L16,",",REPT(" ",LEN($L16))), 7 *LEN($L16)+1,LEN($L16))) = "", "0", TRIM(MID(SUBSTITUTE($L16,",",REPT(" ",LEN($L16))),7 *LEN($L16)+1,LEN($L16))))) +  VALUE(IF(TRIM(MID(SUBSTITUTE($L16,",",REPT(" ",LEN($L16))), 8 *LEN($L16)+1,LEN($L16))) = "", "0", TRIM(MID(SUBSTITUTE($L16,",",REPT(" ",LEN($L16))),8 *LEN($L16)+1,LEN($L16))))) +  VALUE(IF(TRIM(MID(SUBSTITUTE($L16,",",REPT(" ",LEN($L16))), 9 *LEN($L16)+1,LEN($L16))) = "", "0", TRIM(MID(SUBSTITUTE($L16,",",REPT(" ",LEN($L16))),9 *LEN($L16)+1,LEN($L16))))) +  VALUE(IF(TRIM(MID(SUBSTITUTE($L16,",",REPT(" ",LEN($L16))), 10 *LEN($L16)+1,LEN($L16))) = "", "0", TRIM(MID(SUBSTITUTE($L16,",",REPT(" ",LEN($L16))),10 *LEN($L16)+1,LEN($L16)))))</f>
        <v>0</v>
      </c>
      <c r="V16" s="0" t="n">
        <f aca="false">IF(U16 = "", "", U16/T16)</f>
        <v>0</v>
      </c>
      <c r="W16" s="0" t="str">
        <f aca="true">IF(N16="", "", MAX(ROUND(-(INDIRECT("R" &amp; ROW() - 1) - R16)/$C$2, 0), 1) * $C$2)</f>
        <v/>
      </c>
    </row>
    <row r="17" customFormat="false" ht="13.8" hidden="false" customHeight="false" outlineLevel="0" collapsed="false">
      <c r="J17" s="10" t="str">
        <f aca="true">IF(L17="", IF(N17="","",W17+(INDIRECT("R" &amp; ROW() - 1) - R17)),IF(N17="", "", INDIRECT("R" &amp; ROW() - 1) - R17))</f>
        <v/>
      </c>
      <c r="M17" s="11" t="str">
        <f aca="false">IF(L17="", IF(W17=0, "", W17), IF(U17 = "", "", IF(U17/T17 = 0, "", U17/T17)))</f>
        <v/>
      </c>
      <c r="O17" s="0" t="n">
        <f aca="false">IF(N17 = "-", -V17,I17)</f>
        <v>0</v>
      </c>
      <c r="P17" s="0" t="n">
        <f aca="true">IF(N17 = "-", SUM(INDIRECT(ADDRESS(2,COLUMN(O17)) &amp; ":" &amp; ADDRESS(ROW(),COLUMN(O17)))), 0)</f>
        <v>0</v>
      </c>
      <c r="Q17" s="0" t="n">
        <f aca="false">IF(N17="-",1,0)</f>
        <v>0</v>
      </c>
      <c r="R17" s="0" t="n">
        <f aca="true">IF(P17 = 0, INDIRECT("R" &amp; ROW() - 1), P17)</f>
        <v>0</v>
      </c>
      <c r="S17" s="0" t="str">
        <f aca="false">IF(H17="","",VLOOKUP(H17,'Соль SKU'!$A$1:$B$150,2,0))</f>
        <v/>
      </c>
      <c r="T17" s="0" t="n">
        <f aca="false">IF($C$2 = "", 1, 8000/$C$2)</f>
        <v>1</v>
      </c>
      <c r="U17" s="0" t="n">
        <f aca="false">VALUE(IF(TRIM(MID(SUBSTITUTE($L17,",",REPT(" ",LEN($L17))), 0 *LEN($L17)+1,LEN($L17))) = "", "0", TRIM(MID(SUBSTITUTE($L17,",",REPT(" ",LEN($L17))),0 *LEN($L17)+1,LEN($L17))))) +   VALUE(IF(TRIM(MID(SUBSTITUTE($L17,",",REPT(" ",LEN($L17))), 1 *LEN($L17)+1,LEN($L17))) = "", "0", TRIM(MID(SUBSTITUTE($L17,",",REPT(" ",LEN($L17))),1 *LEN($L17)+1,LEN($L17))))) +  VALUE(IF(TRIM(MID(SUBSTITUTE($L17,",",REPT(" ",LEN($L17))), 2 *LEN($L17)+1,LEN($L17))) = "", "0", TRIM(MID(SUBSTITUTE($L17,",",REPT(" ",LEN($L17))),2 *LEN($L17)+1,LEN($L17))))) +  VALUE(IF(TRIM(MID(SUBSTITUTE($L17,",",REPT(" ",LEN($L17))), 3 *LEN($L17)+1,LEN($L17))) = "", "0", TRIM(MID(SUBSTITUTE($L17,",",REPT(" ",LEN($L17))),3 *LEN($L17)+1,LEN($L17))))) +  VALUE(IF(TRIM(MID(SUBSTITUTE($L17,",",REPT(" ",LEN($L17))), 4 *LEN($L17)+1,LEN($L17))) = "", "0", TRIM(MID(SUBSTITUTE($L17,",",REPT(" ",LEN($L17))),4 *LEN($L17)+1,LEN($L17))))) +  VALUE(IF(TRIM(MID(SUBSTITUTE($L17,",",REPT(" ",LEN($L17))), 5 *LEN($L17)+1,LEN($L17))) = "", "0", TRIM(MID(SUBSTITUTE($L17,",",REPT(" ",LEN($L17))),5 *LEN($L17)+1,LEN($L17))))) +  VALUE(IF(TRIM(MID(SUBSTITUTE($L17,",",REPT(" ",LEN($L17))), 6 *LEN($L17)+1,LEN($L17))) = "", "0", TRIM(MID(SUBSTITUTE($L17,",",REPT(" ",LEN($L17))),6 *LEN($L17)+1,LEN($L17))))) +  VALUE(IF(TRIM(MID(SUBSTITUTE($L17,",",REPT(" ",LEN($L17))), 7 *LEN($L17)+1,LEN($L17))) = "", "0", TRIM(MID(SUBSTITUTE($L17,",",REPT(" ",LEN($L17))),7 *LEN($L17)+1,LEN($L17))))) +  VALUE(IF(TRIM(MID(SUBSTITUTE($L17,",",REPT(" ",LEN($L17))), 8 *LEN($L17)+1,LEN($L17))) = "", "0", TRIM(MID(SUBSTITUTE($L17,",",REPT(" ",LEN($L17))),8 *LEN($L17)+1,LEN($L17))))) +  VALUE(IF(TRIM(MID(SUBSTITUTE($L17,",",REPT(" ",LEN($L17))), 9 *LEN($L17)+1,LEN($L17))) = "", "0", TRIM(MID(SUBSTITUTE($L17,",",REPT(" ",LEN($L17))),9 *LEN($L17)+1,LEN($L17))))) +  VALUE(IF(TRIM(MID(SUBSTITUTE($L17,",",REPT(" ",LEN($L17))), 10 *LEN($L17)+1,LEN($L17))) = "", "0", TRIM(MID(SUBSTITUTE($L17,",",REPT(" ",LEN($L17))),10 *LEN($L17)+1,LEN($L17)))))</f>
        <v>0</v>
      </c>
      <c r="V17" s="0" t="n">
        <f aca="false">IF(U17 = "", "", U17/T17)</f>
        <v>0</v>
      </c>
      <c r="W17" s="0" t="str">
        <f aca="true">IF(N17="", "", MAX(ROUND(-(INDIRECT("R" &amp; ROW() - 1) - R17)/$C$2, 0), 1) * $C$2)</f>
        <v/>
      </c>
    </row>
    <row r="18" customFormat="false" ht="13.8" hidden="false" customHeight="false" outlineLevel="0" collapsed="false">
      <c r="J18" s="10" t="str">
        <f aca="true">IF(L18="", IF(N18="","",W18+(INDIRECT("R" &amp; ROW() - 1) - R18)),IF(N18="", "", INDIRECT("R" &amp; ROW() - 1) - R18))</f>
        <v/>
      </c>
      <c r="M18" s="11" t="str">
        <f aca="false">IF(L18="", IF(W18=0, "", W18), IF(U18 = "", "", IF(U18/T18 = 0, "", U18/T18)))</f>
        <v/>
      </c>
      <c r="O18" s="0" t="n">
        <f aca="false">IF(N18 = "-", -V18,I18)</f>
        <v>0</v>
      </c>
      <c r="P18" s="0" t="n">
        <f aca="true">IF(N18 = "-", SUM(INDIRECT(ADDRESS(2,COLUMN(O18)) &amp; ":" &amp; ADDRESS(ROW(),COLUMN(O18)))), 0)</f>
        <v>0</v>
      </c>
      <c r="Q18" s="0" t="n">
        <f aca="false">IF(N18="-",1,0)</f>
        <v>0</v>
      </c>
      <c r="R18" s="0" t="n">
        <f aca="true">IF(P18 = 0, INDIRECT("R" &amp; ROW() - 1), P18)</f>
        <v>0</v>
      </c>
      <c r="S18" s="0" t="str">
        <f aca="false">IF(H18="","",VLOOKUP(H18,'Соль SKU'!$A$1:$B$150,2,0))</f>
        <v/>
      </c>
      <c r="T18" s="0" t="n">
        <f aca="false">IF($C$2 = "", 1, 8000/$C$2)</f>
        <v>1</v>
      </c>
      <c r="U18" s="0" t="n">
        <f aca="false">VALUE(IF(TRIM(MID(SUBSTITUTE($L18,",",REPT(" ",LEN($L18))), 0 *LEN($L18)+1,LEN($L18))) = "", "0", TRIM(MID(SUBSTITUTE($L18,",",REPT(" ",LEN($L18))),0 *LEN($L18)+1,LEN($L18))))) +   VALUE(IF(TRIM(MID(SUBSTITUTE($L18,",",REPT(" ",LEN($L18))), 1 *LEN($L18)+1,LEN($L18))) = "", "0", TRIM(MID(SUBSTITUTE($L18,",",REPT(" ",LEN($L18))),1 *LEN($L18)+1,LEN($L18))))) +  VALUE(IF(TRIM(MID(SUBSTITUTE($L18,",",REPT(" ",LEN($L18))), 2 *LEN($L18)+1,LEN($L18))) = "", "0", TRIM(MID(SUBSTITUTE($L18,",",REPT(" ",LEN($L18))),2 *LEN($L18)+1,LEN($L18))))) +  VALUE(IF(TRIM(MID(SUBSTITUTE($L18,",",REPT(" ",LEN($L18))), 3 *LEN($L18)+1,LEN($L18))) = "", "0", TRIM(MID(SUBSTITUTE($L18,",",REPT(" ",LEN($L18))),3 *LEN($L18)+1,LEN($L18))))) +  VALUE(IF(TRIM(MID(SUBSTITUTE($L18,",",REPT(" ",LEN($L18))), 4 *LEN($L18)+1,LEN($L18))) = "", "0", TRIM(MID(SUBSTITUTE($L18,",",REPT(" ",LEN($L18))),4 *LEN($L18)+1,LEN($L18))))) +  VALUE(IF(TRIM(MID(SUBSTITUTE($L18,",",REPT(" ",LEN($L18))), 5 *LEN($L18)+1,LEN($L18))) = "", "0", TRIM(MID(SUBSTITUTE($L18,",",REPT(" ",LEN($L18))),5 *LEN($L18)+1,LEN($L18))))) +  VALUE(IF(TRIM(MID(SUBSTITUTE($L18,",",REPT(" ",LEN($L18))), 6 *LEN($L18)+1,LEN($L18))) = "", "0", TRIM(MID(SUBSTITUTE($L18,",",REPT(" ",LEN($L18))),6 *LEN($L18)+1,LEN($L18))))) +  VALUE(IF(TRIM(MID(SUBSTITUTE($L18,",",REPT(" ",LEN($L18))), 7 *LEN($L18)+1,LEN($L18))) = "", "0", TRIM(MID(SUBSTITUTE($L18,",",REPT(" ",LEN($L18))),7 *LEN($L18)+1,LEN($L18))))) +  VALUE(IF(TRIM(MID(SUBSTITUTE($L18,",",REPT(" ",LEN($L18))), 8 *LEN($L18)+1,LEN($L18))) = "", "0", TRIM(MID(SUBSTITUTE($L18,",",REPT(" ",LEN($L18))),8 *LEN($L18)+1,LEN($L18))))) +  VALUE(IF(TRIM(MID(SUBSTITUTE($L18,",",REPT(" ",LEN($L18))), 9 *LEN($L18)+1,LEN($L18))) = "", "0", TRIM(MID(SUBSTITUTE($L18,",",REPT(" ",LEN($L18))),9 *LEN($L18)+1,LEN($L18))))) +  VALUE(IF(TRIM(MID(SUBSTITUTE($L18,",",REPT(" ",LEN($L18))), 10 *LEN($L18)+1,LEN($L18))) = "", "0", TRIM(MID(SUBSTITUTE($L18,",",REPT(" ",LEN($L18))),10 *LEN($L18)+1,LEN($L18)))))</f>
        <v>0</v>
      </c>
      <c r="V18" s="0" t="n">
        <f aca="false">IF(U18 = "", "", U18/T18)</f>
        <v>0</v>
      </c>
      <c r="W18" s="0" t="str">
        <f aca="true">IF(N18="", "", MAX(ROUND(-(INDIRECT("R" &amp; ROW() - 1) - R18)/$C$2, 0), 1) * $C$2)</f>
        <v/>
      </c>
    </row>
    <row r="19" customFormat="false" ht="13.8" hidden="false" customHeight="false" outlineLevel="0" collapsed="false">
      <c r="J19" s="10" t="str">
        <f aca="true">IF(L19="", IF(N19="","",W19+(INDIRECT("R" &amp; ROW() - 1) - R19)),IF(N19="", "", INDIRECT("R" &amp; ROW() - 1) - R19))</f>
        <v/>
      </c>
      <c r="M19" s="11" t="str">
        <f aca="false">IF(L19="", IF(W19=0, "", W19), IF(U19 = "", "", IF(U19/T19 = 0, "", U19/T19)))</f>
        <v/>
      </c>
      <c r="O19" s="0" t="n">
        <f aca="false">IF(N19 = "-", -V19,I19)</f>
        <v>0</v>
      </c>
      <c r="P19" s="0" t="n">
        <f aca="true">IF(N19 = "-", SUM(INDIRECT(ADDRESS(2,COLUMN(O19)) &amp; ":" &amp; ADDRESS(ROW(),COLUMN(O19)))), 0)</f>
        <v>0</v>
      </c>
      <c r="Q19" s="0" t="n">
        <f aca="false">IF(N19="-",1,0)</f>
        <v>0</v>
      </c>
      <c r="R19" s="0" t="n">
        <f aca="true">IF(P19 = 0, INDIRECT("R" &amp; ROW() - 1), P19)</f>
        <v>0</v>
      </c>
      <c r="S19" s="0" t="str">
        <f aca="false">IF(H19="","",VLOOKUP(H19,'Соль SKU'!$A$1:$B$150,2,0))</f>
        <v/>
      </c>
      <c r="T19" s="0" t="n">
        <f aca="false">IF($C$2 = "", 1, 8000/$C$2)</f>
        <v>1</v>
      </c>
      <c r="U19" s="0" t="n">
        <f aca="false">VALUE(IF(TRIM(MID(SUBSTITUTE($L19,",",REPT(" ",LEN($L19))), 0 *LEN($L19)+1,LEN($L19))) = "", "0", TRIM(MID(SUBSTITUTE($L19,",",REPT(" ",LEN($L19))),0 *LEN($L19)+1,LEN($L19))))) +   VALUE(IF(TRIM(MID(SUBSTITUTE($L19,",",REPT(" ",LEN($L19))), 1 *LEN($L19)+1,LEN($L19))) = "", "0", TRIM(MID(SUBSTITUTE($L19,",",REPT(" ",LEN($L19))),1 *LEN($L19)+1,LEN($L19))))) +  VALUE(IF(TRIM(MID(SUBSTITUTE($L19,",",REPT(" ",LEN($L19))), 2 *LEN($L19)+1,LEN($L19))) = "", "0", TRIM(MID(SUBSTITUTE($L19,",",REPT(" ",LEN($L19))),2 *LEN($L19)+1,LEN($L19))))) +  VALUE(IF(TRIM(MID(SUBSTITUTE($L19,",",REPT(" ",LEN($L19))), 3 *LEN($L19)+1,LEN($L19))) = "", "0", TRIM(MID(SUBSTITUTE($L19,",",REPT(" ",LEN($L19))),3 *LEN($L19)+1,LEN($L19))))) +  VALUE(IF(TRIM(MID(SUBSTITUTE($L19,",",REPT(" ",LEN($L19))), 4 *LEN($L19)+1,LEN($L19))) = "", "0", TRIM(MID(SUBSTITUTE($L19,",",REPT(" ",LEN($L19))),4 *LEN($L19)+1,LEN($L19))))) +  VALUE(IF(TRIM(MID(SUBSTITUTE($L19,",",REPT(" ",LEN($L19))), 5 *LEN($L19)+1,LEN($L19))) = "", "0", TRIM(MID(SUBSTITUTE($L19,",",REPT(" ",LEN($L19))),5 *LEN($L19)+1,LEN($L19))))) +  VALUE(IF(TRIM(MID(SUBSTITUTE($L19,",",REPT(" ",LEN($L19))), 6 *LEN($L19)+1,LEN($L19))) = "", "0", TRIM(MID(SUBSTITUTE($L19,",",REPT(" ",LEN($L19))),6 *LEN($L19)+1,LEN($L19))))) +  VALUE(IF(TRIM(MID(SUBSTITUTE($L19,",",REPT(" ",LEN($L19))), 7 *LEN($L19)+1,LEN($L19))) = "", "0", TRIM(MID(SUBSTITUTE($L19,",",REPT(" ",LEN($L19))),7 *LEN($L19)+1,LEN($L19))))) +  VALUE(IF(TRIM(MID(SUBSTITUTE($L19,",",REPT(" ",LEN($L19))), 8 *LEN($L19)+1,LEN($L19))) = "", "0", TRIM(MID(SUBSTITUTE($L19,",",REPT(" ",LEN($L19))),8 *LEN($L19)+1,LEN($L19))))) +  VALUE(IF(TRIM(MID(SUBSTITUTE($L19,",",REPT(" ",LEN($L19))), 9 *LEN($L19)+1,LEN($L19))) = "", "0", TRIM(MID(SUBSTITUTE($L19,",",REPT(" ",LEN($L19))),9 *LEN($L19)+1,LEN($L19))))) +  VALUE(IF(TRIM(MID(SUBSTITUTE($L19,",",REPT(" ",LEN($L19))), 10 *LEN($L19)+1,LEN($L19))) = "", "0", TRIM(MID(SUBSTITUTE($L19,",",REPT(" ",LEN($L19))),10 *LEN($L19)+1,LEN($L19)))))</f>
        <v>0</v>
      </c>
      <c r="V19" s="0" t="n">
        <f aca="false">IF(U19 = "", "", U19/T19)</f>
        <v>0</v>
      </c>
      <c r="W19" s="0" t="str">
        <f aca="true">IF(N19="", "", MAX(ROUND(-(INDIRECT("R" &amp; ROW() - 1) - R19)/$C$2, 0), 1) * $C$2)</f>
        <v/>
      </c>
    </row>
    <row r="20" customFormat="false" ht="13.8" hidden="false" customHeight="false" outlineLevel="0" collapsed="false">
      <c r="J20" s="10" t="str">
        <f aca="true">IF(L20="", IF(N20="","",W20+(INDIRECT("R" &amp; ROW() - 1) - R20)),IF(N20="", "", INDIRECT("R" &amp; ROW() - 1) - R20))</f>
        <v/>
      </c>
      <c r="M20" s="11" t="str">
        <f aca="false">IF(L20="", IF(W20=0, "", W20), IF(U20 = "", "", IF(U20/T20 = 0, "", U20/T20)))</f>
        <v/>
      </c>
      <c r="O20" s="0" t="n">
        <f aca="false">IF(N20 = "-", -V20,I20)</f>
        <v>0</v>
      </c>
      <c r="P20" s="0" t="n">
        <f aca="true">IF(N20 = "-", SUM(INDIRECT(ADDRESS(2,COLUMN(O20)) &amp; ":" &amp; ADDRESS(ROW(),COLUMN(O20)))), 0)</f>
        <v>0</v>
      </c>
      <c r="Q20" s="0" t="n">
        <f aca="false">IF(N20="-",1,0)</f>
        <v>0</v>
      </c>
      <c r="R20" s="0" t="n">
        <f aca="true">IF(P20 = 0, INDIRECT("R" &amp; ROW() - 1), P20)</f>
        <v>0</v>
      </c>
      <c r="S20" s="0" t="str">
        <f aca="false">IF(H20="","",VLOOKUP(H20,'Соль SKU'!$A$1:$B$150,2,0))</f>
        <v/>
      </c>
      <c r="T20" s="0" t="n">
        <f aca="false">IF($C$2 = "", 1, 8000/$C$2)</f>
        <v>1</v>
      </c>
      <c r="U20" s="0" t="n">
        <f aca="false">VALUE(IF(TRIM(MID(SUBSTITUTE($L20,",",REPT(" ",LEN($L20))), 0 *LEN($L20)+1,LEN($L20))) = "", "0", TRIM(MID(SUBSTITUTE($L20,",",REPT(" ",LEN($L20))),0 *LEN($L20)+1,LEN($L20))))) +   VALUE(IF(TRIM(MID(SUBSTITUTE($L20,",",REPT(" ",LEN($L20))), 1 *LEN($L20)+1,LEN($L20))) = "", "0", TRIM(MID(SUBSTITUTE($L20,",",REPT(" ",LEN($L20))),1 *LEN($L20)+1,LEN($L20))))) +  VALUE(IF(TRIM(MID(SUBSTITUTE($L20,",",REPT(" ",LEN($L20))), 2 *LEN($L20)+1,LEN($L20))) = "", "0", TRIM(MID(SUBSTITUTE($L20,",",REPT(" ",LEN($L20))),2 *LEN($L20)+1,LEN($L20))))) +  VALUE(IF(TRIM(MID(SUBSTITUTE($L20,",",REPT(" ",LEN($L20))), 3 *LEN($L20)+1,LEN($L20))) = "", "0", TRIM(MID(SUBSTITUTE($L20,",",REPT(" ",LEN($L20))),3 *LEN($L20)+1,LEN($L20))))) +  VALUE(IF(TRIM(MID(SUBSTITUTE($L20,",",REPT(" ",LEN($L20))), 4 *LEN($L20)+1,LEN($L20))) = "", "0", TRIM(MID(SUBSTITUTE($L20,",",REPT(" ",LEN($L20))),4 *LEN($L20)+1,LEN($L20))))) +  VALUE(IF(TRIM(MID(SUBSTITUTE($L20,",",REPT(" ",LEN($L20))), 5 *LEN($L20)+1,LEN($L20))) = "", "0", TRIM(MID(SUBSTITUTE($L20,",",REPT(" ",LEN($L20))),5 *LEN($L20)+1,LEN($L20))))) +  VALUE(IF(TRIM(MID(SUBSTITUTE($L20,",",REPT(" ",LEN($L20))), 6 *LEN($L20)+1,LEN($L20))) = "", "0", TRIM(MID(SUBSTITUTE($L20,",",REPT(" ",LEN($L20))),6 *LEN($L20)+1,LEN($L20))))) +  VALUE(IF(TRIM(MID(SUBSTITUTE($L20,",",REPT(" ",LEN($L20))), 7 *LEN($L20)+1,LEN($L20))) = "", "0", TRIM(MID(SUBSTITUTE($L20,",",REPT(" ",LEN($L20))),7 *LEN($L20)+1,LEN($L20))))) +  VALUE(IF(TRIM(MID(SUBSTITUTE($L20,",",REPT(" ",LEN($L20))), 8 *LEN($L20)+1,LEN($L20))) = "", "0", TRIM(MID(SUBSTITUTE($L20,",",REPT(" ",LEN($L20))),8 *LEN($L20)+1,LEN($L20))))) +  VALUE(IF(TRIM(MID(SUBSTITUTE($L20,",",REPT(" ",LEN($L20))), 9 *LEN($L20)+1,LEN($L20))) = "", "0", TRIM(MID(SUBSTITUTE($L20,",",REPT(" ",LEN($L20))),9 *LEN($L20)+1,LEN($L20))))) +  VALUE(IF(TRIM(MID(SUBSTITUTE($L20,",",REPT(" ",LEN($L20))), 10 *LEN($L20)+1,LEN($L20))) = "", "0", TRIM(MID(SUBSTITUTE($L20,",",REPT(" ",LEN($L20))),10 *LEN($L20)+1,LEN($L20)))))</f>
        <v>0</v>
      </c>
      <c r="V20" s="0" t="n">
        <f aca="false">IF(U20 = "", "", U20/T20)</f>
        <v>0</v>
      </c>
      <c r="W20" s="0" t="str">
        <f aca="true">IF(N20="", "", MAX(ROUND(-(INDIRECT("R" &amp; ROW() - 1) - R20)/$C$2, 0), 1) * $C$2)</f>
        <v/>
      </c>
    </row>
    <row r="21" customFormat="false" ht="13.8" hidden="false" customHeight="false" outlineLevel="0" collapsed="false">
      <c r="J21" s="10" t="str">
        <f aca="true">IF(L21="", IF(N21="","",W21+(INDIRECT("R" &amp; ROW() - 1) - R21)),IF(N21="", "", INDIRECT("R" &amp; ROW() - 1) - R21))</f>
        <v/>
      </c>
      <c r="M21" s="11" t="str">
        <f aca="false">IF(L21="", IF(W21=0, "", W21), IF(U21 = "", "", IF(U21/T21 = 0, "", U21/T21)))</f>
        <v/>
      </c>
      <c r="O21" s="0" t="n">
        <f aca="false">IF(N21 = "-", -V21,I21)</f>
        <v>0</v>
      </c>
      <c r="P21" s="0" t="n">
        <f aca="true">IF(N21 = "-", SUM(INDIRECT(ADDRESS(2,COLUMN(O21)) &amp; ":" &amp; ADDRESS(ROW(),COLUMN(O21)))), 0)</f>
        <v>0</v>
      </c>
      <c r="Q21" s="0" t="n">
        <f aca="false">IF(N21="-",1,0)</f>
        <v>0</v>
      </c>
      <c r="R21" s="0" t="n">
        <f aca="true">IF(P21 = 0, INDIRECT("R" &amp; ROW() - 1), P21)</f>
        <v>0</v>
      </c>
      <c r="S21" s="0" t="str">
        <f aca="false">IF(H21="","",VLOOKUP(H21,'Соль SKU'!$A$1:$B$150,2,0))</f>
        <v/>
      </c>
      <c r="T21" s="0" t="n">
        <f aca="false">IF($C$2 = "", 1, 8000/$C$2)</f>
        <v>1</v>
      </c>
      <c r="U21" s="0" t="n">
        <f aca="false">VALUE(IF(TRIM(MID(SUBSTITUTE($L21,",",REPT(" ",LEN($L21))), 0 *LEN($L21)+1,LEN($L21))) = "", "0", TRIM(MID(SUBSTITUTE($L21,",",REPT(" ",LEN($L21))),0 *LEN($L21)+1,LEN($L21))))) +   VALUE(IF(TRIM(MID(SUBSTITUTE($L21,",",REPT(" ",LEN($L21))), 1 *LEN($L21)+1,LEN($L21))) = "", "0", TRIM(MID(SUBSTITUTE($L21,",",REPT(" ",LEN($L21))),1 *LEN($L21)+1,LEN($L21))))) +  VALUE(IF(TRIM(MID(SUBSTITUTE($L21,",",REPT(" ",LEN($L21))), 2 *LEN($L21)+1,LEN($L21))) = "", "0", TRIM(MID(SUBSTITUTE($L21,",",REPT(" ",LEN($L21))),2 *LEN($L21)+1,LEN($L21))))) +  VALUE(IF(TRIM(MID(SUBSTITUTE($L21,",",REPT(" ",LEN($L21))), 3 *LEN($L21)+1,LEN($L21))) = "", "0", TRIM(MID(SUBSTITUTE($L21,",",REPT(" ",LEN($L21))),3 *LEN($L21)+1,LEN($L21))))) +  VALUE(IF(TRIM(MID(SUBSTITUTE($L21,",",REPT(" ",LEN($L21))), 4 *LEN($L21)+1,LEN($L21))) = "", "0", TRIM(MID(SUBSTITUTE($L21,",",REPT(" ",LEN($L21))),4 *LEN($L21)+1,LEN($L21))))) +  VALUE(IF(TRIM(MID(SUBSTITUTE($L21,",",REPT(" ",LEN($L21))), 5 *LEN($L21)+1,LEN($L21))) = "", "0", TRIM(MID(SUBSTITUTE($L21,",",REPT(" ",LEN($L21))),5 *LEN($L21)+1,LEN($L21))))) +  VALUE(IF(TRIM(MID(SUBSTITUTE($L21,",",REPT(" ",LEN($L21))), 6 *LEN($L21)+1,LEN($L21))) = "", "0", TRIM(MID(SUBSTITUTE($L21,",",REPT(" ",LEN($L21))),6 *LEN($L21)+1,LEN($L21))))) +  VALUE(IF(TRIM(MID(SUBSTITUTE($L21,",",REPT(" ",LEN($L21))), 7 *LEN($L21)+1,LEN($L21))) = "", "0", TRIM(MID(SUBSTITUTE($L21,",",REPT(" ",LEN($L21))),7 *LEN($L21)+1,LEN($L21))))) +  VALUE(IF(TRIM(MID(SUBSTITUTE($L21,",",REPT(" ",LEN($L21))), 8 *LEN($L21)+1,LEN($L21))) = "", "0", TRIM(MID(SUBSTITUTE($L21,",",REPT(" ",LEN($L21))),8 *LEN($L21)+1,LEN($L21))))) +  VALUE(IF(TRIM(MID(SUBSTITUTE($L21,",",REPT(" ",LEN($L21))), 9 *LEN($L21)+1,LEN($L21))) = "", "0", TRIM(MID(SUBSTITUTE($L21,",",REPT(" ",LEN($L21))),9 *LEN($L21)+1,LEN($L21))))) +  VALUE(IF(TRIM(MID(SUBSTITUTE($L21,",",REPT(" ",LEN($L21))), 10 *LEN($L21)+1,LEN($L21))) = "", "0", TRIM(MID(SUBSTITUTE($L21,",",REPT(" ",LEN($L21))),10 *LEN($L21)+1,LEN($L21)))))</f>
        <v>0</v>
      </c>
      <c r="V21" s="0" t="n">
        <f aca="false">IF(U21 = "", "", U21/T21)</f>
        <v>0</v>
      </c>
      <c r="W21" s="0" t="str">
        <f aca="true">IF(N21="", "", MAX(ROUND(-(INDIRECT("R" &amp; ROW() - 1) - R21)/$C$2, 0), 1) * $C$2)</f>
        <v/>
      </c>
    </row>
    <row r="22" customFormat="false" ht="13.8" hidden="false" customHeight="false" outlineLevel="0" collapsed="false">
      <c r="J22" s="10" t="str">
        <f aca="true">IF(L22="", IF(N22="","",W22+(INDIRECT("R" &amp; ROW() - 1) - R22)),IF(N22="", "", INDIRECT("R" &amp; ROW() - 1) - R22))</f>
        <v/>
      </c>
      <c r="M22" s="11" t="str">
        <f aca="false">IF(L22="", IF(W22=0, "", W22), IF(U22 = "", "", IF(U22/T22 = 0, "", U22/T22)))</f>
        <v/>
      </c>
      <c r="O22" s="0" t="n">
        <f aca="false">IF(N22 = "-", -V22,I22)</f>
        <v>0</v>
      </c>
      <c r="P22" s="0" t="n">
        <f aca="true">IF(N22 = "-", SUM(INDIRECT(ADDRESS(2,COLUMN(O22)) &amp; ":" &amp; ADDRESS(ROW(),COLUMN(O22)))), 0)</f>
        <v>0</v>
      </c>
      <c r="Q22" s="0" t="n">
        <f aca="false">IF(N22="-",1,0)</f>
        <v>0</v>
      </c>
      <c r="R22" s="0" t="n">
        <f aca="true">IF(P22 = 0, INDIRECT("R" &amp; ROW() - 1), P22)</f>
        <v>0</v>
      </c>
      <c r="S22" s="0" t="str">
        <f aca="false">IF(H22="","",VLOOKUP(H22,'Соль SKU'!$A$1:$B$150,2,0))</f>
        <v/>
      </c>
      <c r="T22" s="0" t="n">
        <f aca="false">IF($C$2 = "", 1, 8000/$C$2)</f>
        <v>1</v>
      </c>
      <c r="U22" s="0" t="n">
        <f aca="false">VALUE(IF(TRIM(MID(SUBSTITUTE($L22,",",REPT(" ",LEN($L22))), 0 *LEN($L22)+1,LEN($L22))) = "", "0", TRIM(MID(SUBSTITUTE($L22,",",REPT(" ",LEN($L22))),0 *LEN($L22)+1,LEN($L22))))) +   VALUE(IF(TRIM(MID(SUBSTITUTE($L22,",",REPT(" ",LEN($L22))), 1 *LEN($L22)+1,LEN($L22))) = "", "0", TRIM(MID(SUBSTITUTE($L22,",",REPT(" ",LEN($L22))),1 *LEN($L22)+1,LEN($L22))))) +  VALUE(IF(TRIM(MID(SUBSTITUTE($L22,",",REPT(" ",LEN($L22))), 2 *LEN($L22)+1,LEN($L22))) = "", "0", TRIM(MID(SUBSTITUTE($L22,",",REPT(" ",LEN($L22))),2 *LEN($L22)+1,LEN($L22))))) +  VALUE(IF(TRIM(MID(SUBSTITUTE($L22,",",REPT(" ",LEN($L22))), 3 *LEN($L22)+1,LEN($L22))) = "", "0", TRIM(MID(SUBSTITUTE($L22,",",REPT(" ",LEN($L22))),3 *LEN($L22)+1,LEN($L22))))) +  VALUE(IF(TRIM(MID(SUBSTITUTE($L22,",",REPT(" ",LEN($L22))), 4 *LEN($L22)+1,LEN($L22))) = "", "0", TRIM(MID(SUBSTITUTE($L22,",",REPT(" ",LEN($L22))),4 *LEN($L22)+1,LEN($L22))))) +  VALUE(IF(TRIM(MID(SUBSTITUTE($L22,",",REPT(" ",LEN($L22))), 5 *LEN($L22)+1,LEN($L22))) = "", "0", TRIM(MID(SUBSTITUTE($L22,",",REPT(" ",LEN($L22))),5 *LEN($L22)+1,LEN($L22))))) +  VALUE(IF(TRIM(MID(SUBSTITUTE($L22,",",REPT(" ",LEN($L22))), 6 *LEN($L22)+1,LEN($L22))) = "", "0", TRIM(MID(SUBSTITUTE($L22,",",REPT(" ",LEN($L22))),6 *LEN($L22)+1,LEN($L22))))) +  VALUE(IF(TRIM(MID(SUBSTITUTE($L22,",",REPT(" ",LEN($L22))), 7 *LEN($L22)+1,LEN($L22))) = "", "0", TRIM(MID(SUBSTITUTE($L22,",",REPT(" ",LEN($L22))),7 *LEN($L22)+1,LEN($L22))))) +  VALUE(IF(TRIM(MID(SUBSTITUTE($L22,",",REPT(" ",LEN($L22))), 8 *LEN($L22)+1,LEN($L22))) = "", "0", TRIM(MID(SUBSTITUTE($L22,",",REPT(" ",LEN($L22))),8 *LEN($L22)+1,LEN($L22))))) +  VALUE(IF(TRIM(MID(SUBSTITUTE($L22,",",REPT(" ",LEN($L22))), 9 *LEN($L22)+1,LEN($L22))) = "", "0", TRIM(MID(SUBSTITUTE($L22,",",REPT(" ",LEN($L22))),9 *LEN($L22)+1,LEN($L22))))) +  VALUE(IF(TRIM(MID(SUBSTITUTE($L22,",",REPT(" ",LEN($L22))), 10 *LEN($L22)+1,LEN($L22))) = "", "0", TRIM(MID(SUBSTITUTE($L22,",",REPT(" ",LEN($L22))),10 *LEN($L22)+1,LEN($L22)))))</f>
        <v>0</v>
      </c>
      <c r="V22" s="0" t="n">
        <f aca="false">IF(U22 = "", "", U22/T22)</f>
        <v>0</v>
      </c>
      <c r="W22" s="0" t="str">
        <f aca="true">IF(N22="", "", MAX(ROUND(-(INDIRECT("R" &amp; ROW() - 1) - R22)/$C$2, 0), 1) * $C$2)</f>
        <v/>
      </c>
    </row>
    <row r="23" customFormat="false" ht="13.8" hidden="false" customHeight="false" outlineLevel="0" collapsed="false">
      <c r="J23" s="10" t="str">
        <f aca="true">IF(L23="", IF(N23="","",W23+(INDIRECT("R" &amp; ROW() - 1) - R23)),IF(N23="", "", INDIRECT("R" &amp; ROW() - 1) - R23))</f>
        <v/>
      </c>
      <c r="M23" s="11" t="str">
        <f aca="false">IF(L23="", IF(W23=0, "", W23), IF(U23 = "", "", IF(U23/T23 = 0, "", U23/T23)))</f>
        <v/>
      </c>
      <c r="O23" s="0" t="n">
        <f aca="false">IF(N23 = "-", -V23,I23)</f>
        <v>0</v>
      </c>
      <c r="P23" s="0" t="n">
        <f aca="true">IF(N23 = "-", SUM(INDIRECT(ADDRESS(2,COLUMN(O23)) &amp; ":" &amp; ADDRESS(ROW(),COLUMN(O23)))), 0)</f>
        <v>0</v>
      </c>
      <c r="Q23" s="0" t="n">
        <f aca="false">IF(N23="-",1,0)</f>
        <v>0</v>
      </c>
      <c r="R23" s="0" t="n">
        <f aca="true">IF(P23 = 0, INDIRECT("R" &amp; ROW() - 1), P23)</f>
        <v>0</v>
      </c>
      <c r="S23" s="0" t="str">
        <f aca="false">IF(H23="","",VLOOKUP(H23,'Соль SKU'!$A$1:$B$150,2,0))</f>
        <v/>
      </c>
      <c r="T23" s="0" t="n">
        <f aca="false">IF($C$2 = "", 1, 8000/$C$2)</f>
        <v>1</v>
      </c>
      <c r="U23" s="0" t="n">
        <f aca="false">VALUE(IF(TRIM(MID(SUBSTITUTE($L23,",",REPT(" ",LEN($L23))), 0 *LEN($L23)+1,LEN($L23))) = "", "0", TRIM(MID(SUBSTITUTE($L23,",",REPT(" ",LEN($L23))),0 *LEN($L23)+1,LEN($L23))))) +   VALUE(IF(TRIM(MID(SUBSTITUTE($L23,",",REPT(" ",LEN($L23))), 1 *LEN($L23)+1,LEN($L23))) = "", "0", TRIM(MID(SUBSTITUTE($L23,",",REPT(" ",LEN($L23))),1 *LEN($L23)+1,LEN($L23))))) +  VALUE(IF(TRIM(MID(SUBSTITUTE($L23,",",REPT(" ",LEN($L23))), 2 *LEN($L23)+1,LEN($L23))) = "", "0", TRIM(MID(SUBSTITUTE($L23,",",REPT(" ",LEN($L23))),2 *LEN($L23)+1,LEN($L23))))) +  VALUE(IF(TRIM(MID(SUBSTITUTE($L23,",",REPT(" ",LEN($L23))), 3 *LEN($L23)+1,LEN($L23))) = "", "0", TRIM(MID(SUBSTITUTE($L23,",",REPT(" ",LEN($L23))),3 *LEN($L23)+1,LEN($L23))))) +  VALUE(IF(TRIM(MID(SUBSTITUTE($L23,",",REPT(" ",LEN($L23))), 4 *LEN($L23)+1,LEN($L23))) = "", "0", TRIM(MID(SUBSTITUTE($L23,",",REPT(" ",LEN($L23))),4 *LEN($L23)+1,LEN($L23))))) +  VALUE(IF(TRIM(MID(SUBSTITUTE($L23,",",REPT(" ",LEN($L23))), 5 *LEN($L23)+1,LEN($L23))) = "", "0", TRIM(MID(SUBSTITUTE($L23,",",REPT(" ",LEN($L23))),5 *LEN($L23)+1,LEN($L23))))) +  VALUE(IF(TRIM(MID(SUBSTITUTE($L23,",",REPT(" ",LEN($L23))), 6 *LEN($L23)+1,LEN($L23))) = "", "0", TRIM(MID(SUBSTITUTE($L23,",",REPT(" ",LEN($L23))),6 *LEN($L23)+1,LEN($L23))))) +  VALUE(IF(TRIM(MID(SUBSTITUTE($L23,",",REPT(" ",LEN($L23))), 7 *LEN($L23)+1,LEN($L23))) = "", "0", TRIM(MID(SUBSTITUTE($L23,",",REPT(" ",LEN($L23))),7 *LEN($L23)+1,LEN($L23))))) +  VALUE(IF(TRIM(MID(SUBSTITUTE($L23,",",REPT(" ",LEN($L23))), 8 *LEN($L23)+1,LEN($L23))) = "", "0", TRIM(MID(SUBSTITUTE($L23,",",REPT(" ",LEN($L23))),8 *LEN($L23)+1,LEN($L23))))) +  VALUE(IF(TRIM(MID(SUBSTITUTE($L23,",",REPT(" ",LEN($L23))), 9 *LEN($L23)+1,LEN($L23))) = "", "0", TRIM(MID(SUBSTITUTE($L23,",",REPT(" ",LEN($L23))),9 *LEN($L23)+1,LEN($L23))))) +  VALUE(IF(TRIM(MID(SUBSTITUTE($L23,",",REPT(" ",LEN($L23))), 10 *LEN($L23)+1,LEN($L23))) = "", "0", TRIM(MID(SUBSTITUTE($L23,",",REPT(" ",LEN($L23))),10 *LEN($L23)+1,LEN($L23)))))</f>
        <v>0</v>
      </c>
      <c r="V23" s="0" t="n">
        <f aca="false">IF(U23 = "", "", U23/T23)</f>
        <v>0</v>
      </c>
      <c r="W23" s="0" t="str">
        <f aca="true">IF(N23="", "", MAX(ROUND(-(INDIRECT("R" &amp; ROW() - 1) - R23)/$C$2, 0), 1) * $C$2)</f>
        <v/>
      </c>
    </row>
    <row r="24" customFormat="false" ht="13.8" hidden="false" customHeight="false" outlineLevel="0" collapsed="false">
      <c r="J24" s="10" t="str">
        <f aca="true">IF(L24="", IF(N24="","",W24+(INDIRECT("R" &amp; ROW() - 1) - R24)),IF(N24="", "", INDIRECT("R" &amp; ROW() - 1) - R24))</f>
        <v/>
      </c>
      <c r="M24" s="11" t="str">
        <f aca="false">IF(L24="", IF(W24=0, "", W24), IF(U24 = "", "", IF(U24/T24 = 0, "", U24/T24)))</f>
        <v/>
      </c>
      <c r="O24" s="0" t="n">
        <f aca="false">IF(N24 = "-", -V24,I24)</f>
        <v>0</v>
      </c>
      <c r="P24" s="0" t="n">
        <f aca="true">IF(N24 = "-", SUM(INDIRECT(ADDRESS(2,COLUMN(O24)) &amp; ":" &amp; ADDRESS(ROW(),COLUMN(O24)))), 0)</f>
        <v>0</v>
      </c>
      <c r="Q24" s="0" t="n">
        <f aca="false">IF(N24="-",1,0)</f>
        <v>0</v>
      </c>
      <c r="R24" s="0" t="n">
        <f aca="true">IF(P24 = 0, INDIRECT("R" &amp; ROW() - 1), P24)</f>
        <v>0</v>
      </c>
      <c r="S24" s="0" t="str">
        <f aca="false">IF(H24="","",VLOOKUP(H24,'Соль SKU'!$A$1:$B$150,2,0))</f>
        <v/>
      </c>
      <c r="T24" s="0" t="n">
        <f aca="false">IF($C$2 = "", 1, 8000/$C$2)</f>
        <v>1</v>
      </c>
      <c r="U24" s="0" t="n">
        <f aca="false">VALUE(IF(TRIM(MID(SUBSTITUTE($L24,",",REPT(" ",LEN($L24))), 0 *LEN($L24)+1,LEN($L24))) = "", "0", TRIM(MID(SUBSTITUTE($L24,",",REPT(" ",LEN($L24))),0 *LEN($L24)+1,LEN($L24))))) +   VALUE(IF(TRIM(MID(SUBSTITUTE($L24,",",REPT(" ",LEN($L24))), 1 *LEN($L24)+1,LEN($L24))) = "", "0", TRIM(MID(SUBSTITUTE($L24,",",REPT(" ",LEN($L24))),1 *LEN($L24)+1,LEN($L24))))) +  VALUE(IF(TRIM(MID(SUBSTITUTE($L24,",",REPT(" ",LEN($L24))), 2 *LEN($L24)+1,LEN($L24))) = "", "0", TRIM(MID(SUBSTITUTE($L24,",",REPT(" ",LEN($L24))),2 *LEN($L24)+1,LEN($L24))))) +  VALUE(IF(TRIM(MID(SUBSTITUTE($L24,",",REPT(" ",LEN($L24))), 3 *LEN($L24)+1,LEN($L24))) = "", "0", TRIM(MID(SUBSTITUTE($L24,",",REPT(" ",LEN($L24))),3 *LEN($L24)+1,LEN($L24))))) +  VALUE(IF(TRIM(MID(SUBSTITUTE($L24,",",REPT(" ",LEN($L24))), 4 *LEN($L24)+1,LEN($L24))) = "", "0", TRIM(MID(SUBSTITUTE($L24,",",REPT(" ",LEN($L24))),4 *LEN($L24)+1,LEN($L24))))) +  VALUE(IF(TRIM(MID(SUBSTITUTE($L24,",",REPT(" ",LEN($L24))), 5 *LEN($L24)+1,LEN($L24))) = "", "0", TRIM(MID(SUBSTITUTE($L24,",",REPT(" ",LEN($L24))),5 *LEN($L24)+1,LEN($L24))))) +  VALUE(IF(TRIM(MID(SUBSTITUTE($L24,",",REPT(" ",LEN($L24))), 6 *LEN($L24)+1,LEN($L24))) = "", "0", TRIM(MID(SUBSTITUTE($L24,",",REPT(" ",LEN($L24))),6 *LEN($L24)+1,LEN($L24))))) +  VALUE(IF(TRIM(MID(SUBSTITUTE($L24,",",REPT(" ",LEN($L24))), 7 *LEN($L24)+1,LEN($L24))) = "", "0", TRIM(MID(SUBSTITUTE($L24,",",REPT(" ",LEN($L24))),7 *LEN($L24)+1,LEN($L24))))) +  VALUE(IF(TRIM(MID(SUBSTITUTE($L24,",",REPT(" ",LEN($L24))), 8 *LEN($L24)+1,LEN($L24))) = "", "0", TRIM(MID(SUBSTITUTE($L24,",",REPT(" ",LEN($L24))),8 *LEN($L24)+1,LEN($L24))))) +  VALUE(IF(TRIM(MID(SUBSTITUTE($L24,",",REPT(" ",LEN($L24))), 9 *LEN($L24)+1,LEN($L24))) = "", "0", TRIM(MID(SUBSTITUTE($L24,",",REPT(" ",LEN($L24))),9 *LEN($L24)+1,LEN($L24))))) +  VALUE(IF(TRIM(MID(SUBSTITUTE($L24,",",REPT(" ",LEN($L24))), 10 *LEN($L24)+1,LEN($L24))) = "", "0", TRIM(MID(SUBSTITUTE($L24,",",REPT(" ",LEN($L24))),10 *LEN($L24)+1,LEN($L24)))))</f>
        <v>0</v>
      </c>
      <c r="V24" s="0" t="n">
        <f aca="false">IF(U24 = "", "", U24/T24)</f>
        <v>0</v>
      </c>
      <c r="W24" s="0" t="str">
        <f aca="true">IF(N24="", "", MAX(ROUND(-(INDIRECT("R" &amp; ROW() - 1) - R24)/$C$2, 0), 1) * $C$2)</f>
        <v/>
      </c>
    </row>
    <row r="25" customFormat="false" ht="13.8" hidden="false" customHeight="false" outlineLevel="0" collapsed="false">
      <c r="J25" s="10" t="str">
        <f aca="true">IF(L25="", IF(N25="","",W25+(INDIRECT("R" &amp; ROW() - 1) - R25)),IF(N25="", "", INDIRECT("R" &amp; ROW() - 1) - R25))</f>
        <v/>
      </c>
      <c r="M25" s="11" t="str">
        <f aca="false">IF(L25="", IF(W25=0, "", W25), IF(U25 = "", "", IF(U25/T25 = 0, "", U25/T25)))</f>
        <v/>
      </c>
      <c r="O25" s="0" t="n">
        <f aca="false">IF(N25 = "-", -V25,I25)</f>
        <v>0</v>
      </c>
      <c r="P25" s="0" t="n">
        <f aca="true">IF(N25 = "-", SUM(INDIRECT(ADDRESS(2,COLUMN(O25)) &amp; ":" &amp; ADDRESS(ROW(),COLUMN(O25)))), 0)</f>
        <v>0</v>
      </c>
      <c r="Q25" s="0" t="n">
        <f aca="false">IF(N25="-",1,0)</f>
        <v>0</v>
      </c>
      <c r="R25" s="0" t="n">
        <f aca="true">IF(P25 = 0, INDIRECT("R" &amp; ROW() - 1), P25)</f>
        <v>0</v>
      </c>
      <c r="S25" s="0" t="str">
        <f aca="false">IF(H25="","",VLOOKUP(H25,'Соль SKU'!$A$1:$B$150,2,0))</f>
        <v/>
      </c>
      <c r="T25" s="0" t="n">
        <f aca="false">IF($C$2 = "", 1, 8000/$C$2)</f>
        <v>1</v>
      </c>
      <c r="U25" s="0" t="n">
        <f aca="false">VALUE(IF(TRIM(MID(SUBSTITUTE($L25,",",REPT(" ",LEN($L25))), 0 *LEN($L25)+1,LEN($L25))) = "", "0", TRIM(MID(SUBSTITUTE($L25,",",REPT(" ",LEN($L25))),0 *LEN($L25)+1,LEN($L25))))) +   VALUE(IF(TRIM(MID(SUBSTITUTE($L25,",",REPT(" ",LEN($L25))), 1 *LEN($L25)+1,LEN($L25))) = "", "0", TRIM(MID(SUBSTITUTE($L25,",",REPT(" ",LEN($L25))),1 *LEN($L25)+1,LEN($L25))))) +  VALUE(IF(TRIM(MID(SUBSTITUTE($L25,",",REPT(" ",LEN($L25))), 2 *LEN($L25)+1,LEN($L25))) = "", "0", TRIM(MID(SUBSTITUTE($L25,",",REPT(" ",LEN($L25))),2 *LEN($L25)+1,LEN($L25))))) +  VALUE(IF(TRIM(MID(SUBSTITUTE($L25,",",REPT(" ",LEN($L25))), 3 *LEN($L25)+1,LEN($L25))) = "", "0", TRIM(MID(SUBSTITUTE($L25,",",REPT(" ",LEN($L25))),3 *LEN($L25)+1,LEN($L25))))) +  VALUE(IF(TRIM(MID(SUBSTITUTE($L25,",",REPT(" ",LEN($L25))), 4 *LEN($L25)+1,LEN($L25))) = "", "0", TRIM(MID(SUBSTITUTE($L25,",",REPT(" ",LEN($L25))),4 *LEN($L25)+1,LEN($L25))))) +  VALUE(IF(TRIM(MID(SUBSTITUTE($L25,",",REPT(" ",LEN($L25))), 5 *LEN($L25)+1,LEN($L25))) = "", "0", TRIM(MID(SUBSTITUTE($L25,",",REPT(" ",LEN($L25))),5 *LEN($L25)+1,LEN($L25))))) +  VALUE(IF(TRIM(MID(SUBSTITUTE($L25,",",REPT(" ",LEN($L25))), 6 *LEN($L25)+1,LEN($L25))) = "", "0", TRIM(MID(SUBSTITUTE($L25,",",REPT(" ",LEN($L25))),6 *LEN($L25)+1,LEN($L25))))) +  VALUE(IF(TRIM(MID(SUBSTITUTE($L25,",",REPT(" ",LEN($L25))), 7 *LEN($L25)+1,LEN($L25))) = "", "0", TRIM(MID(SUBSTITUTE($L25,",",REPT(" ",LEN($L25))),7 *LEN($L25)+1,LEN($L25))))) +  VALUE(IF(TRIM(MID(SUBSTITUTE($L25,",",REPT(" ",LEN($L25))), 8 *LEN($L25)+1,LEN($L25))) = "", "0", TRIM(MID(SUBSTITUTE($L25,",",REPT(" ",LEN($L25))),8 *LEN($L25)+1,LEN($L25))))) +  VALUE(IF(TRIM(MID(SUBSTITUTE($L25,",",REPT(" ",LEN($L25))), 9 *LEN($L25)+1,LEN($L25))) = "", "0", TRIM(MID(SUBSTITUTE($L25,",",REPT(" ",LEN($L25))),9 *LEN($L25)+1,LEN($L25))))) +  VALUE(IF(TRIM(MID(SUBSTITUTE($L25,",",REPT(" ",LEN($L25))), 10 *LEN($L25)+1,LEN($L25))) = "", "0", TRIM(MID(SUBSTITUTE($L25,",",REPT(" ",LEN($L25))),10 *LEN($L25)+1,LEN($L25)))))</f>
        <v>0</v>
      </c>
      <c r="V25" s="0" t="n">
        <f aca="false">IF(U25 = "", "", U25/T25)</f>
        <v>0</v>
      </c>
      <c r="W25" s="0" t="str">
        <f aca="true">IF(N25="", "", MAX(ROUND(-(INDIRECT("R" &amp; ROW() - 1) - R25)/$C$2, 0), 1) * $C$2)</f>
        <v/>
      </c>
    </row>
    <row r="26" customFormat="false" ht="13.8" hidden="false" customHeight="false" outlineLevel="0" collapsed="false">
      <c r="J26" s="10" t="str">
        <f aca="true">IF(L26="", IF(N26="","",W26+(INDIRECT("R" &amp; ROW() - 1) - R26)),IF(N26="", "", INDIRECT("R" &amp; ROW() - 1) - R26))</f>
        <v/>
      </c>
      <c r="M26" s="11" t="str">
        <f aca="false">IF(L26="", IF(W26=0, "", W26), IF(U26 = "", "", IF(U26/T26 = 0, "", U26/T26)))</f>
        <v/>
      </c>
      <c r="O26" s="0" t="n">
        <f aca="false">IF(N26 = "-", -V26,I26)</f>
        <v>0</v>
      </c>
      <c r="P26" s="0" t="n">
        <f aca="true">IF(N26 = "-", SUM(INDIRECT(ADDRESS(2,COLUMN(O26)) &amp; ":" &amp; ADDRESS(ROW(),COLUMN(O26)))), 0)</f>
        <v>0</v>
      </c>
      <c r="Q26" s="0" t="n">
        <f aca="false">IF(N26="-",1,0)</f>
        <v>0</v>
      </c>
      <c r="R26" s="0" t="n">
        <f aca="true">IF(P26 = 0, INDIRECT("R" &amp; ROW() - 1), P26)</f>
        <v>0</v>
      </c>
      <c r="S26" s="0" t="str">
        <f aca="false">IF(H26="","",VLOOKUP(H26,'Соль SKU'!$A$1:$B$150,2,0))</f>
        <v/>
      </c>
      <c r="T26" s="0" t="n">
        <f aca="false">IF($C$2 = "", 1, 8000/$C$2)</f>
        <v>1</v>
      </c>
      <c r="U26" s="0" t="n">
        <f aca="false">VALUE(IF(TRIM(MID(SUBSTITUTE($L26,",",REPT(" ",LEN($L26))), 0 *LEN($L26)+1,LEN($L26))) = "", "0", TRIM(MID(SUBSTITUTE($L26,",",REPT(" ",LEN($L26))),0 *LEN($L26)+1,LEN($L26))))) +   VALUE(IF(TRIM(MID(SUBSTITUTE($L26,",",REPT(" ",LEN($L26))), 1 *LEN($L26)+1,LEN($L26))) = "", "0", TRIM(MID(SUBSTITUTE($L26,",",REPT(" ",LEN($L26))),1 *LEN($L26)+1,LEN($L26))))) +  VALUE(IF(TRIM(MID(SUBSTITUTE($L26,",",REPT(" ",LEN($L26))), 2 *LEN($L26)+1,LEN($L26))) = "", "0", TRIM(MID(SUBSTITUTE($L26,",",REPT(" ",LEN($L26))),2 *LEN($L26)+1,LEN($L26))))) +  VALUE(IF(TRIM(MID(SUBSTITUTE($L26,",",REPT(" ",LEN($L26))), 3 *LEN($L26)+1,LEN($L26))) = "", "0", TRIM(MID(SUBSTITUTE($L26,",",REPT(" ",LEN($L26))),3 *LEN($L26)+1,LEN($L26))))) +  VALUE(IF(TRIM(MID(SUBSTITUTE($L26,",",REPT(" ",LEN($L26))), 4 *LEN($L26)+1,LEN($L26))) = "", "0", TRIM(MID(SUBSTITUTE($L26,",",REPT(" ",LEN($L26))),4 *LEN($L26)+1,LEN($L26))))) +  VALUE(IF(TRIM(MID(SUBSTITUTE($L26,",",REPT(" ",LEN($L26))), 5 *LEN($L26)+1,LEN($L26))) = "", "0", TRIM(MID(SUBSTITUTE($L26,",",REPT(" ",LEN($L26))),5 *LEN($L26)+1,LEN($L26))))) +  VALUE(IF(TRIM(MID(SUBSTITUTE($L26,",",REPT(" ",LEN($L26))), 6 *LEN($L26)+1,LEN($L26))) = "", "0", TRIM(MID(SUBSTITUTE($L26,",",REPT(" ",LEN($L26))),6 *LEN($L26)+1,LEN($L26))))) +  VALUE(IF(TRIM(MID(SUBSTITUTE($L26,",",REPT(" ",LEN($L26))), 7 *LEN($L26)+1,LEN($L26))) = "", "0", TRIM(MID(SUBSTITUTE($L26,",",REPT(" ",LEN($L26))),7 *LEN($L26)+1,LEN($L26))))) +  VALUE(IF(TRIM(MID(SUBSTITUTE($L26,",",REPT(" ",LEN($L26))), 8 *LEN($L26)+1,LEN($L26))) = "", "0", TRIM(MID(SUBSTITUTE($L26,",",REPT(" ",LEN($L26))),8 *LEN($L26)+1,LEN($L26))))) +  VALUE(IF(TRIM(MID(SUBSTITUTE($L26,",",REPT(" ",LEN($L26))), 9 *LEN($L26)+1,LEN($L26))) = "", "0", TRIM(MID(SUBSTITUTE($L26,",",REPT(" ",LEN($L26))),9 *LEN($L26)+1,LEN($L26))))) +  VALUE(IF(TRIM(MID(SUBSTITUTE($L26,",",REPT(" ",LEN($L26))), 10 *LEN($L26)+1,LEN($L26))) = "", "0", TRIM(MID(SUBSTITUTE($L26,",",REPT(" ",LEN($L26))),10 *LEN($L26)+1,LEN($L26)))))</f>
        <v>0</v>
      </c>
      <c r="V26" s="0" t="n">
        <f aca="false">IF(U26 = "", "", U26/T26)</f>
        <v>0</v>
      </c>
      <c r="W26" s="0" t="str">
        <f aca="true">IF(N26="", "", MAX(ROUND(-(INDIRECT("R" &amp; ROW() - 1) - R26)/$C$2, 0), 1) * $C$2)</f>
        <v/>
      </c>
    </row>
    <row r="27" customFormat="false" ht="13.8" hidden="false" customHeight="false" outlineLevel="0" collapsed="false">
      <c r="J27" s="10" t="str">
        <f aca="true">IF(L27="", IF(N27="","",W27+(INDIRECT("R" &amp; ROW() - 1) - R27)),IF(N27="", "", INDIRECT("R" &amp; ROW() - 1) - R27))</f>
        <v/>
      </c>
      <c r="M27" s="11" t="str">
        <f aca="false">IF(L27="", IF(W27=0, "", W27), IF(U27 = "", "", IF(U27/T27 = 0, "", U27/T27)))</f>
        <v/>
      </c>
      <c r="O27" s="0" t="n">
        <f aca="false">IF(N27 = "-", -V27,I27)</f>
        <v>0</v>
      </c>
      <c r="P27" s="0" t="n">
        <f aca="true">IF(N27 = "-", SUM(INDIRECT(ADDRESS(2,COLUMN(O27)) &amp; ":" &amp; ADDRESS(ROW(),COLUMN(O27)))), 0)</f>
        <v>0</v>
      </c>
      <c r="Q27" s="0" t="n">
        <f aca="false">IF(N27="-",1,0)</f>
        <v>0</v>
      </c>
      <c r="R27" s="0" t="n">
        <f aca="true">IF(P27 = 0, INDIRECT("R" &amp; ROW() - 1), P27)</f>
        <v>0</v>
      </c>
      <c r="S27" s="0" t="str">
        <f aca="false">IF(H27="","",VLOOKUP(H27,'Соль SKU'!$A$1:$B$150,2,0))</f>
        <v/>
      </c>
      <c r="T27" s="0" t="n">
        <f aca="false">IF($C$2 = "", 1, 8000/$C$2)</f>
        <v>1</v>
      </c>
      <c r="U27" s="0" t="n">
        <f aca="false">VALUE(IF(TRIM(MID(SUBSTITUTE($L27,",",REPT(" ",LEN($L27))), 0 *LEN($L27)+1,LEN($L27))) = "", "0", TRIM(MID(SUBSTITUTE($L27,",",REPT(" ",LEN($L27))),0 *LEN($L27)+1,LEN($L27))))) +   VALUE(IF(TRIM(MID(SUBSTITUTE($L27,",",REPT(" ",LEN($L27))), 1 *LEN($L27)+1,LEN($L27))) = "", "0", TRIM(MID(SUBSTITUTE($L27,",",REPT(" ",LEN($L27))),1 *LEN($L27)+1,LEN($L27))))) +  VALUE(IF(TRIM(MID(SUBSTITUTE($L27,",",REPT(" ",LEN($L27))), 2 *LEN($L27)+1,LEN($L27))) = "", "0", TRIM(MID(SUBSTITUTE($L27,",",REPT(" ",LEN($L27))),2 *LEN($L27)+1,LEN($L27))))) +  VALUE(IF(TRIM(MID(SUBSTITUTE($L27,",",REPT(" ",LEN($L27))), 3 *LEN($L27)+1,LEN($L27))) = "", "0", TRIM(MID(SUBSTITUTE($L27,",",REPT(" ",LEN($L27))),3 *LEN($L27)+1,LEN($L27))))) +  VALUE(IF(TRIM(MID(SUBSTITUTE($L27,",",REPT(" ",LEN($L27))), 4 *LEN($L27)+1,LEN($L27))) = "", "0", TRIM(MID(SUBSTITUTE($L27,",",REPT(" ",LEN($L27))),4 *LEN($L27)+1,LEN($L27))))) +  VALUE(IF(TRIM(MID(SUBSTITUTE($L27,",",REPT(" ",LEN($L27))), 5 *LEN($L27)+1,LEN($L27))) = "", "0", TRIM(MID(SUBSTITUTE($L27,",",REPT(" ",LEN($L27))),5 *LEN($L27)+1,LEN($L27))))) +  VALUE(IF(TRIM(MID(SUBSTITUTE($L27,",",REPT(" ",LEN($L27))), 6 *LEN($L27)+1,LEN($L27))) = "", "0", TRIM(MID(SUBSTITUTE($L27,",",REPT(" ",LEN($L27))),6 *LEN($L27)+1,LEN($L27))))) +  VALUE(IF(TRIM(MID(SUBSTITUTE($L27,",",REPT(" ",LEN($L27))), 7 *LEN($L27)+1,LEN($L27))) = "", "0", TRIM(MID(SUBSTITUTE($L27,",",REPT(" ",LEN($L27))),7 *LEN($L27)+1,LEN($L27))))) +  VALUE(IF(TRIM(MID(SUBSTITUTE($L27,",",REPT(" ",LEN($L27))), 8 *LEN($L27)+1,LEN($L27))) = "", "0", TRIM(MID(SUBSTITUTE($L27,",",REPT(" ",LEN($L27))),8 *LEN($L27)+1,LEN($L27))))) +  VALUE(IF(TRIM(MID(SUBSTITUTE($L27,",",REPT(" ",LEN($L27))), 9 *LEN($L27)+1,LEN($L27))) = "", "0", TRIM(MID(SUBSTITUTE($L27,",",REPT(" ",LEN($L27))),9 *LEN($L27)+1,LEN($L27))))) +  VALUE(IF(TRIM(MID(SUBSTITUTE($L27,",",REPT(" ",LEN($L27))), 10 *LEN($L27)+1,LEN($L27))) = "", "0", TRIM(MID(SUBSTITUTE($L27,",",REPT(" ",LEN($L27))),10 *LEN($L27)+1,LEN($L27)))))</f>
        <v>0</v>
      </c>
      <c r="V27" s="0" t="n">
        <f aca="false">IF(U27 = "", "", U27/T27)</f>
        <v>0</v>
      </c>
      <c r="W27" s="0" t="str">
        <f aca="true">IF(N27="", "", MAX(ROUND(-(INDIRECT("R" &amp; ROW() - 1) - R27)/$C$2, 0), 1) * $C$2)</f>
        <v/>
      </c>
    </row>
    <row r="28" customFormat="false" ht="13.8" hidden="false" customHeight="false" outlineLevel="0" collapsed="false">
      <c r="J28" s="10" t="str">
        <f aca="true">IF(L28="", IF(N28="","",W28+(INDIRECT("R" &amp; ROW() - 1) - R28)),IF(N28="", "", INDIRECT("R" &amp; ROW() - 1) - R28))</f>
        <v/>
      </c>
      <c r="M28" s="11" t="str">
        <f aca="false">IF(L28="", IF(W28=0, "", W28), IF(U28 = "", "", IF(U28/T28 = 0, "", U28/T28)))</f>
        <v/>
      </c>
      <c r="O28" s="0" t="n">
        <f aca="false">IF(N28 = "-", -V28,I28)</f>
        <v>0</v>
      </c>
      <c r="P28" s="0" t="n">
        <f aca="true">IF(N28 = "-", SUM(INDIRECT(ADDRESS(2,COLUMN(O28)) &amp; ":" &amp; ADDRESS(ROW(),COLUMN(O28)))), 0)</f>
        <v>0</v>
      </c>
      <c r="Q28" s="0" t="n">
        <f aca="false">IF(N28="-",1,0)</f>
        <v>0</v>
      </c>
      <c r="R28" s="0" t="n">
        <f aca="true">IF(P28 = 0, INDIRECT("R" &amp; ROW() - 1), P28)</f>
        <v>0</v>
      </c>
      <c r="S28" s="0" t="str">
        <f aca="false">IF(H28="","",VLOOKUP(H28,'Соль SKU'!$A$1:$B$150,2,0))</f>
        <v/>
      </c>
      <c r="T28" s="0" t="n">
        <f aca="false">IF($C$2 = "", 1, 8000/$C$2)</f>
        <v>1</v>
      </c>
      <c r="U28" s="0" t="n">
        <f aca="false">VALUE(IF(TRIM(MID(SUBSTITUTE($L28,",",REPT(" ",LEN($L28))), 0 *LEN($L28)+1,LEN($L28))) = "", "0", TRIM(MID(SUBSTITUTE($L28,",",REPT(" ",LEN($L28))),0 *LEN($L28)+1,LEN($L28))))) +   VALUE(IF(TRIM(MID(SUBSTITUTE($L28,",",REPT(" ",LEN($L28))), 1 *LEN($L28)+1,LEN($L28))) = "", "0", TRIM(MID(SUBSTITUTE($L28,",",REPT(" ",LEN($L28))),1 *LEN($L28)+1,LEN($L28))))) +  VALUE(IF(TRIM(MID(SUBSTITUTE($L28,",",REPT(" ",LEN($L28))), 2 *LEN($L28)+1,LEN($L28))) = "", "0", TRIM(MID(SUBSTITUTE($L28,",",REPT(" ",LEN($L28))),2 *LEN($L28)+1,LEN($L28))))) +  VALUE(IF(TRIM(MID(SUBSTITUTE($L28,",",REPT(" ",LEN($L28))), 3 *LEN($L28)+1,LEN($L28))) = "", "0", TRIM(MID(SUBSTITUTE($L28,",",REPT(" ",LEN($L28))),3 *LEN($L28)+1,LEN($L28))))) +  VALUE(IF(TRIM(MID(SUBSTITUTE($L28,",",REPT(" ",LEN($L28))), 4 *LEN($L28)+1,LEN($L28))) = "", "0", TRIM(MID(SUBSTITUTE($L28,",",REPT(" ",LEN($L28))),4 *LEN($L28)+1,LEN($L28))))) +  VALUE(IF(TRIM(MID(SUBSTITUTE($L28,",",REPT(" ",LEN($L28))), 5 *LEN($L28)+1,LEN($L28))) = "", "0", TRIM(MID(SUBSTITUTE($L28,",",REPT(" ",LEN($L28))),5 *LEN($L28)+1,LEN($L28))))) +  VALUE(IF(TRIM(MID(SUBSTITUTE($L28,",",REPT(" ",LEN($L28))), 6 *LEN($L28)+1,LEN($L28))) = "", "0", TRIM(MID(SUBSTITUTE($L28,",",REPT(" ",LEN($L28))),6 *LEN($L28)+1,LEN($L28))))) +  VALUE(IF(TRIM(MID(SUBSTITUTE($L28,",",REPT(" ",LEN($L28))), 7 *LEN($L28)+1,LEN($L28))) = "", "0", TRIM(MID(SUBSTITUTE($L28,",",REPT(" ",LEN($L28))),7 *LEN($L28)+1,LEN($L28))))) +  VALUE(IF(TRIM(MID(SUBSTITUTE($L28,",",REPT(" ",LEN($L28))), 8 *LEN($L28)+1,LEN($L28))) = "", "0", TRIM(MID(SUBSTITUTE($L28,",",REPT(" ",LEN($L28))),8 *LEN($L28)+1,LEN($L28))))) +  VALUE(IF(TRIM(MID(SUBSTITUTE($L28,",",REPT(" ",LEN($L28))), 9 *LEN($L28)+1,LEN($L28))) = "", "0", TRIM(MID(SUBSTITUTE($L28,",",REPT(" ",LEN($L28))),9 *LEN($L28)+1,LEN($L28))))) +  VALUE(IF(TRIM(MID(SUBSTITUTE($L28,",",REPT(" ",LEN($L28))), 10 *LEN($L28)+1,LEN($L28))) = "", "0", TRIM(MID(SUBSTITUTE($L28,",",REPT(" ",LEN($L28))),10 *LEN($L28)+1,LEN($L28)))))</f>
        <v>0</v>
      </c>
      <c r="V28" s="0" t="n">
        <f aca="false">IF(U28 = "", "", U28/T28)</f>
        <v>0</v>
      </c>
      <c r="W28" s="0" t="str">
        <f aca="true">IF(N28="", "", MAX(ROUND(-(INDIRECT("R" &amp; ROW() - 1) - R28)/$C$2, 0), 1) * $C$2)</f>
        <v/>
      </c>
    </row>
    <row r="29" customFormat="false" ht="13.8" hidden="false" customHeight="false" outlineLevel="0" collapsed="false">
      <c r="J29" s="10" t="str">
        <f aca="true">IF(L29="", IF(N29="","",W29+(INDIRECT("R" &amp; ROW() - 1) - R29)),IF(N29="", "", INDIRECT("R" &amp; ROW() - 1) - R29))</f>
        <v/>
      </c>
      <c r="M29" s="11" t="str">
        <f aca="false">IF(L29="", IF(W29=0, "", W29), IF(U29 = "", "", IF(U29/T29 = 0, "", U29/T29)))</f>
        <v/>
      </c>
      <c r="O29" s="0" t="n">
        <f aca="false">IF(N29 = "-", -V29,I29)</f>
        <v>0</v>
      </c>
      <c r="P29" s="0" t="n">
        <f aca="true">IF(N29 = "-", SUM(INDIRECT(ADDRESS(2,COLUMN(O29)) &amp; ":" &amp; ADDRESS(ROW(),COLUMN(O29)))), 0)</f>
        <v>0</v>
      </c>
      <c r="Q29" s="0" t="n">
        <f aca="false">IF(N29="-",1,0)</f>
        <v>0</v>
      </c>
      <c r="R29" s="0" t="n">
        <f aca="true">IF(P29 = 0, INDIRECT("R" &amp; ROW() - 1), P29)</f>
        <v>0</v>
      </c>
      <c r="S29" s="0" t="str">
        <f aca="false">IF(H29="","",VLOOKUP(H29,'Соль SKU'!$A$1:$B$150,2,0))</f>
        <v/>
      </c>
      <c r="T29" s="0" t="n">
        <f aca="false">IF($C$2 = "", 1, 8000/$C$2)</f>
        <v>1</v>
      </c>
      <c r="U29" s="0" t="n">
        <f aca="false">VALUE(IF(TRIM(MID(SUBSTITUTE($L29,",",REPT(" ",LEN($L29))), 0 *LEN($L29)+1,LEN($L29))) = "", "0", TRIM(MID(SUBSTITUTE($L29,",",REPT(" ",LEN($L29))),0 *LEN($L29)+1,LEN($L29))))) +   VALUE(IF(TRIM(MID(SUBSTITUTE($L29,",",REPT(" ",LEN($L29))), 1 *LEN($L29)+1,LEN($L29))) = "", "0", TRIM(MID(SUBSTITUTE($L29,",",REPT(" ",LEN($L29))),1 *LEN($L29)+1,LEN($L29))))) +  VALUE(IF(TRIM(MID(SUBSTITUTE($L29,",",REPT(" ",LEN($L29))), 2 *LEN($L29)+1,LEN($L29))) = "", "0", TRIM(MID(SUBSTITUTE($L29,",",REPT(" ",LEN($L29))),2 *LEN($L29)+1,LEN($L29))))) +  VALUE(IF(TRIM(MID(SUBSTITUTE($L29,",",REPT(" ",LEN($L29))), 3 *LEN($L29)+1,LEN($L29))) = "", "0", TRIM(MID(SUBSTITUTE($L29,",",REPT(" ",LEN($L29))),3 *LEN($L29)+1,LEN($L29))))) +  VALUE(IF(TRIM(MID(SUBSTITUTE($L29,",",REPT(" ",LEN($L29))), 4 *LEN($L29)+1,LEN($L29))) = "", "0", TRIM(MID(SUBSTITUTE($L29,",",REPT(" ",LEN($L29))),4 *LEN($L29)+1,LEN($L29))))) +  VALUE(IF(TRIM(MID(SUBSTITUTE($L29,",",REPT(" ",LEN($L29))), 5 *LEN($L29)+1,LEN($L29))) = "", "0", TRIM(MID(SUBSTITUTE($L29,",",REPT(" ",LEN($L29))),5 *LEN($L29)+1,LEN($L29))))) +  VALUE(IF(TRIM(MID(SUBSTITUTE($L29,",",REPT(" ",LEN($L29))), 6 *LEN($L29)+1,LEN($L29))) = "", "0", TRIM(MID(SUBSTITUTE($L29,",",REPT(" ",LEN($L29))),6 *LEN($L29)+1,LEN($L29))))) +  VALUE(IF(TRIM(MID(SUBSTITUTE($L29,",",REPT(" ",LEN($L29))), 7 *LEN($L29)+1,LEN($L29))) = "", "0", TRIM(MID(SUBSTITUTE($L29,",",REPT(" ",LEN($L29))),7 *LEN($L29)+1,LEN($L29))))) +  VALUE(IF(TRIM(MID(SUBSTITUTE($L29,",",REPT(" ",LEN($L29))), 8 *LEN($L29)+1,LEN($L29))) = "", "0", TRIM(MID(SUBSTITUTE($L29,",",REPT(" ",LEN($L29))),8 *LEN($L29)+1,LEN($L29))))) +  VALUE(IF(TRIM(MID(SUBSTITUTE($L29,",",REPT(" ",LEN($L29))), 9 *LEN($L29)+1,LEN($L29))) = "", "0", TRIM(MID(SUBSTITUTE($L29,",",REPT(" ",LEN($L29))),9 *LEN($L29)+1,LEN($L29))))) +  VALUE(IF(TRIM(MID(SUBSTITUTE($L29,",",REPT(" ",LEN($L29))), 10 *LEN($L29)+1,LEN($L29))) = "", "0", TRIM(MID(SUBSTITUTE($L29,",",REPT(" ",LEN($L29))),10 *LEN($L29)+1,LEN($L29)))))</f>
        <v>0</v>
      </c>
      <c r="V29" s="0" t="n">
        <f aca="false">IF(U29 = "", "", U29/T29)</f>
        <v>0</v>
      </c>
      <c r="W29" s="0" t="str">
        <f aca="true">IF(N29="", "", MAX(ROUND(-(INDIRECT("R" &amp; ROW() - 1) - R29)/$C$2, 0), 1) * $C$2)</f>
        <v/>
      </c>
    </row>
    <row r="30" customFormat="false" ht="13.8" hidden="false" customHeight="false" outlineLevel="0" collapsed="false">
      <c r="J30" s="10" t="str">
        <f aca="true">IF(L30="", IF(N30="","",W30+(INDIRECT("R" &amp; ROW() - 1) - R30)),IF(N30="", "", INDIRECT("R" &amp; ROW() - 1) - R30))</f>
        <v/>
      </c>
      <c r="M30" s="11" t="str">
        <f aca="false">IF(L30="", IF(W30=0, "", W30), IF(U30 = "", "", IF(U30/T30 = 0, "", U30/T30)))</f>
        <v/>
      </c>
      <c r="O30" s="0" t="n">
        <f aca="false">IF(N30 = "-", -V30,I30)</f>
        <v>0</v>
      </c>
      <c r="P30" s="0" t="n">
        <f aca="true">IF(N30 = "-", SUM(INDIRECT(ADDRESS(2,COLUMN(O30)) &amp; ":" &amp; ADDRESS(ROW(),COLUMN(O30)))), 0)</f>
        <v>0</v>
      </c>
      <c r="Q30" s="0" t="n">
        <f aca="false">IF(N30="-",1,0)</f>
        <v>0</v>
      </c>
      <c r="R30" s="0" t="n">
        <f aca="true">IF(P30 = 0, INDIRECT("R" &amp; ROW() - 1), P30)</f>
        <v>0</v>
      </c>
      <c r="S30" s="0" t="str">
        <f aca="false">IF(H30="","",VLOOKUP(H30,'Соль SKU'!$A$1:$B$150,2,0))</f>
        <v/>
      </c>
      <c r="T30" s="0" t="n">
        <f aca="false">IF($C$2 = "", 1, 8000/$C$2)</f>
        <v>1</v>
      </c>
      <c r="U30" s="0" t="n">
        <f aca="false">VALUE(IF(TRIM(MID(SUBSTITUTE($L30,",",REPT(" ",LEN($L30))), 0 *LEN($L30)+1,LEN($L30))) = "", "0", TRIM(MID(SUBSTITUTE($L30,",",REPT(" ",LEN($L30))),0 *LEN($L30)+1,LEN($L30))))) +   VALUE(IF(TRIM(MID(SUBSTITUTE($L30,",",REPT(" ",LEN($L30))), 1 *LEN($L30)+1,LEN($L30))) = "", "0", TRIM(MID(SUBSTITUTE($L30,",",REPT(" ",LEN($L30))),1 *LEN($L30)+1,LEN($L30))))) +  VALUE(IF(TRIM(MID(SUBSTITUTE($L30,",",REPT(" ",LEN($L30))), 2 *LEN($L30)+1,LEN($L30))) = "", "0", TRIM(MID(SUBSTITUTE($L30,",",REPT(" ",LEN($L30))),2 *LEN($L30)+1,LEN($L30))))) +  VALUE(IF(TRIM(MID(SUBSTITUTE($L30,",",REPT(" ",LEN($L30))), 3 *LEN($L30)+1,LEN($L30))) = "", "0", TRIM(MID(SUBSTITUTE($L30,",",REPT(" ",LEN($L30))),3 *LEN($L30)+1,LEN($L30))))) +  VALUE(IF(TRIM(MID(SUBSTITUTE($L30,",",REPT(" ",LEN($L30))), 4 *LEN($L30)+1,LEN($L30))) = "", "0", TRIM(MID(SUBSTITUTE($L30,",",REPT(" ",LEN($L30))),4 *LEN($L30)+1,LEN($L30))))) +  VALUE(IF(TRIM(MID(SUBSTITUTE($L30,",",REPT(" ",LEN($L30))), 5 *LEN($L30)+1,LEN($L30))) = "", "0", TRIM(MID(SUBSTITUTE($L30,",",REPT(" ",LEN($L30))),5 *LEN($L30)+1,LEN($L30))))) +  VALUE(IF(TRIM(MID(SUBSTITUTE($L30,",",REPT(" ",LEN($L30))), 6 *LEN($L30)+1,LEN($L30))) = "", "0", TRIM(MID(SUBSTITUTE($L30,",",REPT(" ",LEN($L30))),6 *LEN($L30)+1,LEN($L30))))) +  VALUE(IF(TRIM(MID(SUBSTITUTE($L30,",",REPT(" ",LEN($L30))), 7 *LEN($L30)+1,LEN($L30))) = "", "0", TRIM(MID(SUBSTITUTE($L30,",",REPT(" ",LEN($L30))),7 *LEN($L30)+1,LEN($L30))))) +  VALUE(IF(TRIM(MID(SUBSTITUTE($L30,",",REPT(" ",LEN($L30))), 8 *LEN($L30)+1,LEN($L30))) = "", "0", TRIM(MID(SUBSTITUTE($L30,",",REPT(" ",LEN($L30))),8 *LEN($L30)+1,LEN($L30))))) +  VALUE(IF(TRIM(MID(SUBSTITUTE($L30,",",REPT(" ",LEN($L30))), 9 *LEN($L30)+1,LEN($L30))) = "", "0", TRIM(MID(SUBSTITUTE($L30,",",REPT(" ",LEN($L30))),9 *LEN($L30)+1,LEN($L30))))) +  VALUE(IF(TRIM(MID(SUBSTITUTE($L30,",",REPT(" ",LEN($L30))), 10 *LEN($L30)+1,LEN($L30))) = "", "0", TRIM(MID(SUBSTITUTE($L30,",",REPT(" ",LEN($L30))),10 *LEN($L30)+1,LEN($L30)))))</f>
        <v>0</v>
      </c>
      <c r="V30" s="0" t="n">
        <f aca="false">IF(U30 = "", "", U30/T30)</f>
        <v>0</v>
      </c>
      <c r="W30" s="0" t="str">
        <f aca="true">IF(N30="", "", MAX(ROUND(-(INDIRECT("R" &amp; ROW() - 1) - R30)/$C$2, 0), 1) * $C$2)</f>
        <v/>
      </c>
    </row>
    <row r="31" customFormat="false" ht="13.8" hidden="false" customHeight="false" outlineLevel="0" collapsed="false">
      <c r="J31" s="10" t="str">
        <f aca="true">IF(L31="", IF(N31="","",W31+(INDIRECT("R" &amp; ROW() - 1) - R31)),IF(N31="", "", INDIRECT("R" &amp; ROW() - 1) - R31))</f>
        <v/>
      </c>
      <c r="M31" s="11" t="str">
        <f aca="false">IF(L31="", IF(W31=0, "", W31), IF(U31 = "", "", IF(U31/T31 = 0, "", U31/T31)))</f>
        <v/>
      </c>
      <c r="O31" s="0" t="n">
        <f aca="false">IF(N31 = "-", -V31,I31)</f>
        <v>0</v>
      </c>
      <c r="P31" s="0" t="n">
        <f aca="true">IF(N31 = "-", SUM(INDIRECT(ADDRESS(2,COLUMN(O31)) &amp; ":" &amp; ADDRESS(ROW(),COLUMN(O31)))), 0)</f>
        <v>0</v>
      </c>
      <c r="Q31" s="0" t="n">
        <f aca="false">IF(N31="-",1,0)</f>
        <v>0</v>
      </c>
      <c r="R31" s="0" t="n">
        <f aca="true">IF(P31 = 0, INDIRECT("R" &amp; ROW() - 1), P31)</f>
        <v>0</v>
      </c>
      <c r="S31" s="0" t="str">
        <f aca="false">IF(H31="","",VLOOKUP(H31,'Соль SKU'!$A$1:$B$150,2,0))</f>
        <v/>
      </c>
      <c r="T31" s="0" t="n">
        <f aca="false">IF($C$2 = "", 1, 8000/$C$2)</f>
        <v>1</v>
      </c>
      <c r="U31" s="0" t="n">
        <f aca="false">VALUE(IF(TRIM(MID(SUBSTITUTE($L31,",",REPT(" ",LEN($L31))), 0 *LEN($L31)+1,LEN($L31))) = "", "0", TRIM(MID(SUBSTITUTE($L31,",",REPT(" ",LEN($L31))),0 *LEN($L31)+1,LEN($L31))))) +   VALUE(IF(TRIM(MID(SUBSTITUTE($L31,",",REPT(" ",LEN($L31))), 1 *LEN($L31)+1,LEN($L31))) = "", "0", TRIM(MID(SUBSTITUTE($L31,",",REPT(" ",LEN($L31))),1 *LEN($L31)+1,LEN($L31))))) +  VALUE(IF(TRIM(MID(SUBSTITUTE($L31,",",REPT(" ",LEN($L31))), 2 *LEN($L31)+1,LEN($L31))) = "", "0", TRIM(MID(SUBSTITUTE($L31,",",REPT(" ",LEN($L31))),2 *LEN($L31)+1,LEN($L31))))) +  VALUE(IF(TRIM(MID(SUBSTITUTE($L31,",",REPT(" ",LEN($L31))), 3 *LEN($L31)+1,LEN($L31))) = "", "0", TRIM(MID(SUBSTITUTE($L31,",",REPT(" ",LEN($L31))),3 *LEN($L31)+1,LEN($L31))))) +  VALUE(IF(TRIM(MID(SUBSTITUTE($L31,",",REPT(" ",LEN($L31))), 4 *LEN($L31)+1,LEN($L31))) = "", "0", TRIM(MID(SUBSTITUTE($L31,",",REPT(" ",LEN($L31))),4 *LEN($L31)+1,LEN($L31))))) +  VALUE(IF(TRIM(MID(SUBSTITUTE($L31,",",REPT(" ",LEN($L31))), 5 *LEN($L31)+1,LEN($L31))) = "", "0", TRIM(MID(SUBSTITUTE($L31,",",REPT(" ",LEN($L31))),5 *LEN($L31)+1,LEN($L31))))) +  VALUE(IF(TRIM(MID(SUBSTITUTE($L31,",",REPT(" ",LEN($L31))), 6 *LEN($L31)+1,LEN($L31))) = "", "0", TRIM(MID(SUBSTITUTE($L31,",",REPT(" ",LEN($L31))),6 *LEN($L31)+1,LEN($L31))))) +  VALUE(IF(TRIM(MID(SUBSTITUTE($L31,",",REPT(" ",LEN($L31))), 7 *LEN($L31)+1,LEN($L31))) = "", "0", TRIM(MID(SUBSTITUTE($L31,",",REPT(" ",LEN($L31))),7 *LEN($L31)+1,LEN($L31))))) +  VALUE(IF(TRIM(MID(SUBSTITUTE($L31,",",REPT(" ",LEN($L31))), 8 *LEN($L31)+1,LEN($L31))) = "", "0", TRIM(MID(SUBSTITUTE($L31,",",REPT(" ",LEN($L31))),8 *LEN($L31)+1,LEN($L31))))) +  VALUE(IF(TRIM(MID(SUBSTITUTE($L31,",",REPT(" ",LEN($L31))), 9 *LEN($L31)+1,LEN($L31))) = "", "0", TRIM(MID(SUBSTITUTE($L31,",",REPT(" ",LEN($L31))),9 *LEN($L31)+1,LEN($L31))))) +  VALUE(IF(TRIM(MID(SUBSTITUTE($L31,",",REPT(" ",LEN($L31))), 10 *LEN($L31)+1,LEN($L31))) = "", "0", TRIM(MID(SUBSTITUTE($L31,",",REPT(" ",LEN($L31))),10 *LEN($L31)+1,LEN($L31)))))</f>
        <v>0</v>
      </c>
      <c r="V31" s="0" t="n">
        <f aca="false">IF(U31 = "", "", U31/T31)</f>
        <v>0</v>
      </c>
      <c r="W31" s="0" t="str">
        <f aca="true">IF(N31="", "", MAX(ROUND(-(INDIRECT("R" &amp; ROW() - 1) - R31)/$C$2, 0), 1) * $C$2)</f>
        <v/>
      </c>
    </row>
    <row r="32" customFormat="false" ht="13.8" hidden="false" customHeight="false" outlineLevel="0" collapsed="false">
      <c r="J32" s="10" t="str">
        <f aca="true">IF(L32="", IF(N32="","",W32+(INDIRECT("R" &amp; ROW() - 1) - R32)),IF(N32="", "", INDIRECT("R" &amp; ROW() - 1) - R32))</f>
        <v/>
      </c>
      <c r="M32" s="11" t="str">
        <f aca="false">IF(L32="", IF(W32=0, "", W32), IF(U32 = "", "", IF(U32/T32 = 0, "", U32/T32)))</f>
        <v/>
      </c>
      <c r="O32" s="0" t="n">
        <f aca="false">IF(N32 = "-", -V32,I32)</f>
        <v>0</v>
      </c>
      <c r="P32" s="0" t="n">
        <f aca="true">IF(N32 = "-", SUM(INDIRECT(ADDRESS(2,COLUMN(O32)) &amp; ":" &amp; ADDRESS(ROW(),COLUMN(O32)))), 0)</f>
        <v>0</v>
      </c>
      <c r="Q32" s="0" t="n">
        <f aca="false">IF(N32="-",1,0)</f>
        <v>0</v>
      </c>
      <c r="R32" s="0" t="n">
        <f aca="true">IF(P32 = 0, INDIRECT("R" &amp; ROW() - 1), P32)</f>
        <v>0</v>
      </c>
      <c r="S32" s="0" t="str">
        <f aca="false">IF(H32="","",VLOOKUP(H32,'Соль SKU'!$A$1:$B$150,2,0))</f>
        <v/>
      </c>
      <c r="T32" s="0" t="n">
        <f aca="false">IF($C$2 = "", 1, 8000/$C$2)</f>
        <v>1</v>
      </c>
      <c r="U32" s="0" t="n">
        <f aca="false">VALUE(IF(TRIM(MID(SUBSTITUTE($L32,",",REPT(" ",LEN($L32))), 0 *LEN($L32)+1,LEN($L32))) = "", "0", TRIM(MID(SUBSTITUTE($L32,",",REPT(" ",LEN($L32))),0 *LEN($L32)+1,LEN($L32))))) +   VALUE(IF(TRIM(MID(SUBSTITUTE($L32,",",REPT(" ",LEN($L32))), 1 *LEN($L32)+1,LEN($L32))) = "", "0", TRIM(MID(SUBSTITUTE($L32,",",REPT(" ",LEN($L32))),1 *LEN($L32)+1,LEN($L32))))) +  VALUE(IF(TRIM(MID(SUBSTITUTE($L32,",",REPT(" ",LEN($L32))), 2 *LEN($L32)+1,LEN($L32))) = "", "0", TRIM(MID(SUBSTITUTE($L32,",",REPT(" ",LEN($L32))),2 *LEN($L32)+1,LEN($L32))))) +  VALUE(IF(TRIM(MID(SUBSTITUTE($L32,",",REPT(" ",LEN($L32))), 3 *LEN($L32)+1,LEN($L32))) = "", "0", TRIM(MID(SUBSTITUTE($L32,",",REPT(" ",LEN($L32))),3 *LEN($L32)+1,LEN($L32))))) +  VALUE(IF(TRIM(MID(SUBSTITUTE($L32,",",REPT(" ",LEN($L32))), 4 *LEN($L32)+1,LEN($L32))) = "", "0", TRIM(MID(SUBSTITUTE($L32,",",REPT(" ",LEN($L32))),4 *LEN($L32)+1,LEN($L32))))) +  VALUE(IF(TRIM(MID(SUBSTITUTE($L32,",",REPT(" ",LEN($L32))), 5 *LEN($L32)+1,LEN($L32))) = "", "0", TRIM(MID(SUBSTITUTE($L32,",",REPT(" ",LEN($L32))),5 *LEN($L32)+1,LEN($L32))))) +  VALUE(IF(TRIM(MID(SUBSTITUTE($L32,",",REPT(" ",LEN($L32))), 6 *LEN($L32)+1,LEN($L32))) = "", "0", TRIM(MID(SUBSTITUTE($L32,",",REPT(" ",LEN($L32))),6 *LEN($L32)+1,LEN($L32))))) +  VALUE(IF(TRIM(MID(SUBSTITUTE($L32,",",REPT(" ",LEN($L32))), 7 *LEN($L32)+1,LEN($L32))) = "", "0", TRIM(MID(SUBSTITUTE($L32,",",REPT(" ",LEN($L32))),7 *LEN($L32)+1,LEN($L32))))) +  VALUE(IF(TRIM(MID(SUBSTITUTE($L32,",",REPT(" ",LEN($L32))), 8 *LEN($L32)+1,LEN($L32))) = "", "0", TRIM(MID(SUBSTITUTE($L32,",",REPT(" ",LEN($L32))),8 *LEN($L32)+1,LEN($L32))))) +  VALUE(IF(TRIM(MID(SUBSTITUTE($L32,",",REPT(" ",LEN($L32))), 9 *LEN($L32)+1,LEN($L32))) = "", "0", TRIM(MID(SUBSTITUTE($L32,",",REPT(" ",LEN($L32))),9 *LEN($L32)+1,LEN($L32))))) +  VALUE(IF(TRIM(MID(SUBSTITUTE($L32,",",REPT(" ",LEN($L32))), 10 *LEN($L32)+1,LEN($L32))) = "", "0", TRIM(MID(SUBSTITUTE($L32,",",REPT(" ",LEN($L32))),10 *LEN($L32)+1,LEN($L32)))))</f>
        <v>0</v>
      </c>
      <c r="V32" s="0" t="n">
        <f aca="false">IF(U32 = "", "", U32/T32)</f>
        <v>0</v>
      </c>
      <c r="W32" s="0" t="str">
        <f aca="true">IF(N32="", "", MAX(ROUND(-(INDIRECT("R" &amp; ROW() - 1) - R32)/$C$2, 0), 1) * $C$2)</f>
        <v/>
      </c>
    </row>
    <row r="33" customFormat="false" ht="13.8" hidden="false" customHeight="false" outlineLevel="0" collapsed="false">
      <c r="J33" s="10" t="str">
        <f aca="true">IF(L33="", IF(N33="","",W33+(INDIRECT("R" &amp; ROW() - 1) - R33)),IF(N33="", "", INDIRECT("R" &amp; ROW() - 1) - R33))</f>
        <v/>
      </c>
      <c r="M33" s="11" t="str">
        <f aca="false">IF(L33="", IF(W33=0, "", W33), IF(U33 = "", "", IF(U33/T33 = 0, "", U33/T33)))</f>
        <v/>
      </c>
      <c r="O33" s="0" t="n">
        <f aca="false">IF(N33 = "-", -V33,I33)</f>
        <v>0</v>
      </c>
      <c r="P33" s="0" t="n">
        <f aca="true">IF(N33 = "-", SUM(INDIRECT(ADDRESS(2,COLUMN(O33)) &amp; ":" &amp; ADDRESS(ROW(),COLUMN(O33)))), 0)</f>
        <v>0</v>
      </c>
      <c r="Q33" s="0" t="n">
        <f aca="false">IF(N33="-",1,0)</f>
        <v>0</v>
      </c>
      <c r="R33" s="0" t="n">
        <f aca="true">IF(P33 = 0, INDIRECT("R" &amp; ROW() - 1), P33)</f>
        <v>0</v>
      </c>
      <c r="S33" s="0" t="str">
        <f aca="false">IF(H33="","",VLOOKUP(H33,'Соль SKU'!$A$1:$B$150,2,0))</f>
        <v/>
      </c>
      <c r="T33" s="0" t="n">
        <f aca="false">IF($C$2 = "", 1, 8000/$C$2)</f>
        <v>1</v>
      </c>
      <c r="U33" s="0" t="n">
        <f aca="false">VALUE(IF(TRIM(MID(SUBSTITUTE($L33,",",REPT(" ",LEN($L33))), 0 *LEN($L33)+1,LEN($L33))) = "", "0", TRIM(MID(SUBSTITUTE($L33,",",REPT(" ",LEN($L33))),0 *LEN($L33)+1,LEN($L33))))) +   VALUE(IF(TRIM(MID(SUBSTITUTE($L33,",",REPT(" ",LEN($L33))), 1 *LEN($L33)+1,LEN($L33))) = "", "0", TRIM(MID(SUBSTITUTE($L33,",",REPT(" ",LEN($L33))),1 *LEN($L33)+1,LEN($L33))))) +  VALUE(IF(TRIM(MID(SUBSTITUTE($L33,",",REPT(" ",LEN($L33))), 2 *LEN($L33)+1,LEN($L33))) = "", "0", TRIM(MID(SUBSTITUTE($L33,",",REPT(" ",LEN($L33))),2 *LEN($L33)+1,LEN($L33))))) +  VALUE(IF(TRIM(MID(SUBSTITUTE($L33,",",REPT(" ",LEN($L33))), 3 *LEN($L33)+1,LEN($L33))) = "", "0", TRIM(MID(SUBSTITUTE($L33,",",REPT(" ",LEN($L33))),3 *LEN($L33)+1,LEN($L33))))) +  VALUE(IF(TRIM(MID(SUBSTITUTE($L33,",",REPT(" ",LEN($L33))), 4 *LEN($L33)+1,LEN($L33))) = "", "0", TRIM(MID(SUBSTITUTE($L33,",",REPT(" ",LEN($L33))),4 *LEN($L33)+1,LEN($L33))))) +  VALUE(IF(TRIM(MID(SUBSTITUTE($L33,",",REPT(" ",LEN($L33))), 5 *LEN($L33)+1,LEN($L33))) = "", "0", TRIM(MID(SUBSTITUTE($L33,",",REPT(" ",LEN($L33))),5 *LEN($L33)+1,LEN($L33))))) +  VALUE(IF(TRIM(MID(SUBSTITUTE($L33,",",REPT(" ",LEN($L33))), 6 *LEN($L33)+1,LEN($L33))) = "", "0", TRIM(MID(SUBSTITUTE($L33,",",REPT(" ",LEN($L33))),6 *LEN($L33)+1,LEN($L33))))) +  VALUE(IF(TRIM(MID(SUBSTITUTE($L33,",",REPT(" ",LEN($L33))), 7 *LEN($L33)+1,LEN($L33))) = "", "0", TRIM(MID(SUBSTITUTE($L33,",",REPT(" ",LEN($L33))),7 *LEN($L33)+1,LEN($L33))))) +  VALUE(IF(TRIM(MID(SUBSTITUTE($L33,",",REPT(" ",LEN($L33))), 8 *LEN($L33)+1,LEN($L33))) = "", "0", TRIM(MID(SUBSTITUTE($L33,",",REPT(" ",LEN($L33))),8 *LEN($L33)+1,LEN($L33))))) +  VALUE(IF(TRIM(MID(SUBSTITUTE($L33,",",REPT(" ",LEN($L33))), 9 *LEN($L33)+1,LEN($L33))) = "", "0", TRIM(MID(SUBSTITUTE($L33,",",REPT(" ",LEN($L33))),9 *LEN($L33)+1,LEN($L33))))) +  VALUE(IF(TRIM(MID(SUBSTITUTE($L33,",",REPT(" ",LEN($L33))), 10 *LEN($L33)+1,LEN($L33))) = "", "0", TRIM(MID(SUBSTITUTE($L33,",",REPT(" ",LEN($L33))),10 *LEN($L33)+1,LEN($L33)))))</f>
        <v>0</v>
      </c>
      <c r="V33" s="0" t="n">
        <f aca="false">IF(U33 = "", "", U33/T33)</f>
        <v>0</v>
      </c>
      <c r="W33" s="0" t="str">
        <f aca="true">IF(N33="", "", MAX(ROUND(-(INDIRECT("R" &amp; ROW() - 1) - R33)/$C$2, 0), 1) * $C$2)</f>
        <v/>
      </c>
    </row>
    <row r="34" customFormat="false" ht="13.8" hidden="false" customHeight="false" outlineLevel="0" collapsed="false">
      <c r="J34" s="10" t="str">
        <f aca="true">IF(L34="", IF(N34="","",W34+(INDIRECT("R" &amp; ROW() - 1) - R34)),IF(N34="", "", INDIRECT("R" &amp; ROW() - 1) - R34))</f>
        <v/>
      </c>
      <c r="M34" s="11" t="str">
        <f aca="false">IF(L34="", IF(W34=0, "", W34), IF(U34 = "", "", IF(U34/T34 = 0, "", U34/T34)))</f>
        <v/>
      </c>
      <c r="O34" s="0" t="n">
        <f aca="false">IF(N34 = "-", -V34,I34)</f>
        <v>0</v>
      </c>
      <c r="P34" s="0" t="n">
        <f aca="true">IF(N34 = "-", SUM(INDIRECT(ADDRESS(2,COLUMN(O34)) &amp; ":" &amp; ADDRESS(ROW(),COLUMN(O34)))), 0)</f>
        <v>0</v>
      </c>
      <c r="Q34" s="0" t="n">
        <f aca="false">IF(N34="-",1,0)</f>
        <v>0</v>
      </c>
      <c r="R34" s="0" t="n">
        <f aca="true">IF(P34 = 0, INDIRECT("R" &amp; ROW() - 1), P34)</f>
        <v>0</v>
      </c>
      <c r="S34" s="0" t="str">
        <f aca="false">IF(H34="","",VLOOKUP(H34,'Соль SKU'!$A$1:$B$150,2,0))</f>
        <v/>
      </c>
      <c r="T34" s="0" t="n">
        <f aca="false">IF($C$2 = "", 1, 8000/$C$2)</f>
        <v>1</v>
      </c>
      <c r="U34" s="0" t="n">
        <f aca="false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 s="0" t="n">
        <f aca="false">IF(U34 = "", "", U34/T34)</f>
        <v>0</v>
      </c>
      <c r="W34" s="0" t="str">
        <f aca="true">IF(N34="", "", MAX(ROUND(-(INDIRECT("R" &amp; ROW() - 1) - R34)/$C$2, 0), 1) * $C$2)</f>
        <v/>
      </c>
    </row>
    <row r="35" customFormat="false" ht="13.8" hidden="false" customHeight="false" outlineLevel="0" collapsed="false">
      <c r="J35" s="10" t="str">
        <f aca="true">IF(L35="", IF(N35="","",W35+(INDIRECT("R" &amp; ROW() - 1) - R35)),IF(N35="", "", INDIRECT("R" &amp; ROW() - 1) - R35))</f>
        <v/>
      </c>
      <c r="M35" s="11" t="str">
        <f aca="false">IF(L35="", IF(W35=0, "", W35), IF(U35 = "", "", IF(U35/T35 = 0, "", U35/T35)))</f>
        <v/>
      </c>
      <c r="O35" s="0" t="n">
        <f aca="false">IF(N35 = "-", -V35,I35)</f>
        <v>0</v>
      </c>
      <c r="P35" s="0" t="n">
        <f aca="true">IF(N35 = "-", SUM(INDIRECT(ADDRESS(2,COLUMN(O35)) &amp; ":" &amp; ADDRESS(ROW(),COLUMN(O35)))), 0)</f>
        <v>0</v>
      </c>
      <c r="Q35" s="0" t="n">
        <f aca="false">IF(N35="-",1,0)</f>
        <v>0</v>
      </c>
      <c r="R35" s="0" t="n">
        <f aca="true">IF(P35 = 0, INDIRECT("R" &amp; ROW() - 1), P35)</f>
        <v>0</v>
      </c>
      <c r="S35" s="0" t="str">
        <f aca="false">IF(H35="","",VLOOKUP(H35,'Соль SKU'!$A$1:$B$150,2,0))</f>
        <v/>
      </c>
      <c r="T35" s="0" t="n">
        <f aca="false">IF($C$2 = "", 1, 8000/$C$2)</f>
        <v>1</v>
      </c>
      <c r="U35" s="0" t="n">
        <f aca="false">VALUE(IF(TRIM(MID(SUBSTITUTE($L35,",",REPT(" ",LEN($L35))), 0 *LEN($L35)+1,LEN($L35))) = "", "0", TRIM(MID(SUBSTITUTE($L35,",",REPT(" ",LEN($L35))),0 *LEN($L35)+1,LEN($L35))))) +   VALUE(IF(TRIM(MID(SUBSTITUTE($L35,",",REPT(" ",LEN($L35))), 1 *LEN($L35)+1,LEN($L35))) = "", "0", TRIM(MID(SUBSTITUTE($L35,",",REPT(" ",LEN($L35))),1 *LEN($L35)+1,LEN($L35))))) +  VALUE(IF(TRIM(MID(SUBSTITUTE($L35,",",REPT(" ",LEN($L35))), 2 *LEN($L35)+1,LEN($L35))) = "", "0", TRIM(MID(SUBSTITUTE($L35,",",REPT(" ",LEN($L35))),2 *LEN($L35)+1,LEN($L35))))) +  VALUE(IF(TRIM(MID(SUBSTITUTE($L35,",",REPT(" ",LEN($L35))), 3 *LEN($L35)+1,LEN($L35))) = "", "0", TRIM(MID(SUBSTITUTE($L35,",",REPT(" ",LEN($L35))),3 *LEN($L35)+1,LEN($L35))))) +  VALUE(IF(TRIM(MID(SUBSTITUTE($L35,",",REPT(" ",LEN($L35))), 4 *LEN($L35)+1,LEN($L35))) = "", "0", TRIM(MID(SUBSTITUTE($L35,",",REPT(" ",LEN($L35))),4 *LEN($L35)+1,LEN($L35))))) +  VALUE(IF(TRIM(MID(SUBSTITUTE($L35,",",REPT(" ",LEN($L35))), 5 *LEN($L35)+1,LEN($L35))) = "", "0", TRIM(MID(SUBSTITUTE($L35,",",REPT(" ",LEN($L35))),5 *LEN($L35)+1,LEN($L35))))) +  VALUE(IF(TRIM(MID(SUBSTITUTE($L35,",",REPT(" ",LEN($L35))), 6 *LEN($L35)+1,LEN($L35))) = "", "0", TRIM(MID(SUBSTITUTE($L35,",",REPT(" ",LEN($L35))),6 *LEN($L35)+1,LEN($L35))))) +  VALUE(IF(TRIM(MID(SUBSTITUTE($L35,",",REPT(" ",LEN($L35))), 7 *LEN($L35)+1,LEN($L35))) = "", "0", TRIM(MID(SUBSTITUTE($L35,",",REPT(" ",LEN($L35))),7 *LEN($L35)+1,LEN($L35))))) +  VALUE(IF(TRIM(MID(SUBSTITUTE($L35,",",REPT(" ",LEN($L35))), 8 *LEN($L35)+1,LEN($L35))) = "", "0", TRIM(MID(SUBSTITUTE($L35,",",REPT(" ",LEN($L35))),8 *LEN($L35)+1,LEN($L35))))) +  VALUE(IF(TRIM(MID(SUBSTITUTE($L35,",",REPT(" ",LEN($L35))), 9 *LEN($L35)+1,LEN($L35))) = "", "0", TRIM(MID(SUBSTITUTE($L35,",",REPT(" ",LEN($L35))),9 *LEN($L35)+1,LEN($L35))))) +  VALUE(IF(TRIM(MID(SUBSTITUTE($L35,",",REPT(" ",LEN($L35))), 10 *LEN($L35)+1,LEN($L35))) = "", "0", TRIM(MID(SUBSTITUTE($L35,",",REPT(" ",LEN($L35))),10 *LEN($L35)+1,LEN($L35)))))</f>
        <v>0</v>
      </c>
      <c r="V35" s="0" t="n">
        <f aca="false">IF(U35 = "", "", U35/T35)</f>
        <v>0</v>
      </c>
      <c r="W35" s="0" t="str">
        <f aca="true">IF(N35="", "", MAX(ROUND(-(INDIRECT("R" &amp; ROW() - 1) - R35)/$C$2, 0), 1) * $C$2)</f>
        <v/>
      </c>
    </row>
    <row r="36" customFormat="false" ht="13.8" hidden="false" customHeight="false" outlineLevel="0" collapsed="false">
      <c r="J36" s="10" t="str">
        <f aca="true">IF(L36="", IF(N36="","",W36+(INDIRECT("R" &amp; ROW() - 1) - R36)),IF(N36="", "", INDIRECT("R" &amp; ROW() - 1) - R36))</f>
        <v/>
      </c>
      <c r="M36" s="11" t="str">
        <f aca="false">IF(L36="", IF(W36=0, "", W36), IF(U36 = "", "", IF(U36/T36 = 0, "", U36/T36)))</f>
        <v/>
      </c>
      <c r="O36" s="0" t="n">
        <f aca="false">IF(N36 = "-", -V36,I36)</f>
        <v>0</v>
      </c>
      <c r="P36" s="0" t="n">
        <f aca="true">IF(N36 = "-", SUM(INDIRECT(ADDRESS(2,COLUMN(O36)) &amp; ":" &amp; ADDRESS(ROW(),COLUMN(O36)))), 0)</f>
        <v>0</v>
      </c>
      <c r="Q36" s="0" t="n">
        <f aca="false">IF(N36="-",1,0)</f>
        <v>0</v>
      </c>
      <c r="R36" s="0" t="n">
        <f aca="true">IF(P36 = 0, INDIRECT("R" &amp; ROW() - 1), P36)</f>
        <v>0</v>
      </c>
      <c r="S36" s="0" t="str">
        <f aca="false">IF(H36="","",VLOOKUP(H36,'Соль SKU'!$A$1:$B$150,2,0))</f>
        <v/>
      </c>
      <c r="T36" s="0" t="n">
        <f aca="false">IF($C$2 = "", 1, 8000/$C$2)</f>
        <v>1</v>
      </c>
      <c r="U36" s="0" t="n">
        <f aca="false"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 s="0" t="n">
        <f aca="false">IF(U36 = "", "", U36/T36)</f>
        <v>0</v>
      </c>
      <c r="W36" s="0" t="str">
        <f aca="true">IF(N36="", "", MAX(ROUND(-(INDIRECT("R" &amp; ROW() - 1) - R36)/$C$2, 0), 1) * $C$2)</f>
        <v/>
      </c>
    </row>
    <row r="37" customFormat="false" ht="13.8" hidden="false" customHeight="false" outlineLevel="0" collapsed="false">
      <c r="J37" s="10" t="str">
        <f aca="true">IF(L37="", IF(N37="","",W37+(INDIRECT("R" &amp; ROW() - 1) - R37)),IF(N37="", "", INDIRECT("R" &amp; ROW() - 1) - R37))</f>
        <v/>
      </c>
      <c r="M37" s="11" t="str">
        <f aca="false">IF(L37="", IF(W37=0, "", W37), IF(U37 = "", "", IF(U37/T37 = 0, "", U37/T37)))</f>
        <v/>
      </c>
      <c r="O37" s="0" t="n">
        <f aca="false">IF(N37 = "-", -V37,I37)</f>
        <v>0</v>
      </c>
      <c r="P37" s="0" t="n">
        <f aca="true">IF(N37 = "-", SUM(INDIRECT(ADDRESS(2,COLUMN(O37)) &amp; ":" &amp; ADDRESS(ROW(),COLUMN(O37)))), 0)</f>
        <v>0</v>
      </c>
      <c r="Q37" s="0" t="n">
        <f aca="false">IF(N37="-",1,0)</f>
        <v>0</v>
      </c>
      <c r="R37" s="0" t="n">
        <f aca="true">IF(P37 = 0, INDIRECT("R" &amp; ROW() - 1), P37)</f>
        <v>0</v>
      </c>
      <c r="S37" s="0" t="str">
        <f aca="false">IF(H37="","",VLOOKUP(H37,'Соль SKU'!$A$1:$B$150,2,0))</f>
        <v/>
      </c>
      <c r="T37" s="0" t="n">
        <f aca="false">IF($C$2 = "", 1, 8000/$C$2)</f>
        <v>1</v>
      </c>
      <c r="U37" s="0" t="n">
        <f aca="false">VALUE(IF(TRIM(MID(SUBSTITUTE($L37,",",REPT(" ",LEN($L37))), 0 *LEN($L37)+1,LEN($L37))) = "", "0", TRIM(MID(SUBSTITUTE($L37,",",REPT(" ",LEN($L37))),0 *LEN($L37)+1,LEN($L37))))) +   VALUE(IF(TRIM(MID(SUBSTITUTE($L37,",",REPT(" ",LEN($L37))), 1 *LEN($L37)+1,LEN($L37))) = "", "0", TRIM(MID(SUBSTITUTE($L37,",",REPT(" ",LEN($L37))),1 *LEN($L37)+1,LEN($L37))))) +  VALUE(IF(TRIM(MID(SUBSTITUTE($L37,",",REPT(" ",LEN($L37))), 2 *LEN($L37)+1,LEN($L37))) = "", "0", TRIM(MID(SUBSTITUTE($L37,",",REPT(" ",LEN($L37))),2 *LEN($L37)+1,LEN($L37))))) +  VALUE(IF(TRIM(MID(SUBSTITUTE($L37,",",REPT(" ",LEN($L37))), 3 *LEN($L37)+1,LEN($L37))) = "", "0", TRIM(MID(SUBSTITUTE($L37,",",REPT(" ",LEN($L37))),3 *LEN($L37)+1,LEN($L37))))) +  VALUE(IF(TRIM(MID(SUBSTITUTE($L37,",",REPT(" ",LEN($L37))), 4 *LEN($L37)+1,LEN($L37))) = "", "0", TRIM(MID(SUBSTITUTE($L37,",",REPT(" ",LEN($L37))),4 *LEN($L37)+1,LEN($L37))))) +  VALUE(IF(TRIM(MID(SUBSTITUTE($L37,",",REPT(" ",LEN($L37))), 5 *LEN($L37)+1,LEN($L37))) = "", "0", TRIM(MID(SUBSTITUTE($L37,",",REPT(" ",LEN($L37))),5 *LEN($L37)+1,LEN($L37))))) +  VALUE(IF(TRIM(MID(SUBSTITUTE($L37,",",REPT(" ",LEN($L37))), 6 *LEN($L37)+1,LEN($L37))) = "", "0", TRIM(MID(SUBSTITUTE($L37,",",REPT(" ",LEN($L37))),6 *LEN($L37)+1,LEN($L37))))) +  VALUE(IF(TRIM(MID(SUBSTITUTE($L37,",",REPT(" ",LEN($L37))), 7 *LEN($L37)+1,LEN($L37))) = "", "0", TRIM(MID(SUBSTITUTE($L37,",",REPT(" ",LEN($L37))),7 *LEN($L37)+1,LEN($L37))))) +  VALUE(IF(TRIM(MID(SUBSTITUTE($L37,",",REPT(" ",LEN($L37))), 8 *LEN($L37)+1,LEN($L37))) = "", "0", TRIM(MID(SUBSTITUTE($L37,",",REPT(" ",LEN($L37))),8 *LEN($L37)+1,LEN($L37))))) +  VALUE(IF(TRIM(MID(SUBSTITUTE($L37,",",REPT(" ",LEN($L37))), 9 *LEN($L37)+1,LEN($L37))) = "", "0", TRIM(MID(SUBSTITUTE($L37,",",REPT(" ",LEN($L37))),9 *LEN($L37)+1,LEN($L37))))) +  VALUE(IF(TRIM(MID(SUBSTITUTE($L37,",",REPT(" ",LEN($L37))), 10 *LEN($L37)+1,LEN($L37))) = "", "0", TRIM(MID(SUBSTITUTE($L37,",",REPT(" ",LEN($L37))),10 *LEN($L37)+1,LEN($L37)))))</f>
        <v>0</v>
      </c>
      <c r="V37" s="0" t="n">
        <f aca="false">IF(U37 = "", "", U37/T37)</f>
        <v>0</v>
      </c>
      <c r="W37" s="0" t="str">
        <f aca="true">IF(N37="", "", MAX(ROUND(-(INDIRECT("R" &amp; ROW() - 1) - R37)/$C$2, 0), 1) * $C$2)</f>
        <v/>
      </c>
    </row>
    <row r="38" customFormat="false" ht="13.8" hidden="false" customHeight="false" outlineLevel="0" collapsed="false">
      <c r="J38" s="10" t="str">
        <f aca="true">IF(L38="", IF(N38="","",W38+(INDIRECT("R" &amp; ROW() - 1) - R38)),IF(N38="", "", INDIRECT("R" &amp; ROW() - 1) - R38))</f>
        <v/>
      </c>
      <c r="M38" s="11" t="str">
        <f aca="false">IF(L38="", IF(W38=0, "", W38), IF(U38 = "", "", IF(U38/T38 = 0, "", U38/T38)))</f>
        <v/>
      </c>
      <c r="O38" s="0" t="n">
        <f aca="false">IF(N38 = "-", -V38,I38)</f>
        <v>0</v>
      </c>
      <c r="P38" s="0" t="n">
        <f aca="true">IF(N38 = "-", SUM(INDIRECT(ADDRESS(2,COLUMN(O38)) &amp; ":" &amp; ADDRESS(ROW(),COLUMN(O38)))), 0)</f>
        <v>0</v>
      </c>
      <c r="Q38" s="0" t="n">
        <f aca="false">IF(N38="-",1,0)</f>
        <v>0</v>
      </c>
      <c r="R38" s="0" t="n">
        <f aca="true">IF(P38 = 0, INDIRECT("R" &amp; ROW() - 1), P38)</f>
        <v>0</v>
      </c>
      <c r="S38" s="0" t="str">
        <f aca="false">IF(H38="","",VLOOKUP(H38,'Соль SKU'!$A$1:$B$150,2,0))</f>
        <v/>
      </c>
      <c r="T38" s="0" t="n">
        <f aca="false">IF($C$2 = "", 1, 8000/$C$2)</f>
        <v>1</v>
      </c>
      <c r="U38" s="0" t="n">
        <f aca="false">VALUE(IF(TRIM(MID(SUBSTITUTE($L38,",",REPT(" ",LEN($L38))), 0 *LEN($L38)+1,LEN($L38))) = "", "0", TRIM(MID(SUBSTITUTE($L38,",",REPT(" ",LEN($L38))),0 *LEN($L38)+1,LEN($L38))))) +   VALUE(IF(TRIM(MID(SUBSTITUTE($L38,",",REPT(" ",LEN($L38))), 1 *LEN($L38)+1,LEN($L38))) = "", "0", TRIM(MID(SUBSTITUTE($L38,",",REPT(" ",LEN($L38))),1 *LEN($L38)+1,LEN($L38))))) +  VALUE(IF(TRIM(MID(SUBSTITUTE($L38,",",REPT(" ",LEN($L38))), 2 *LEN($L38)+1,LEN($L38))) = "", "0", TRIM(MID(SUBSTITUTE($L38,",",REPT(" ",LEN($L38))),2 *LEN($L38)+1,LEN($L38))))) +  VALUE(IF(TRIM(MID(SUBSTITUTE($L38,",",REPT(" ",LEN($L38))), 3 *LEN($L38)+1,LEN($L38))) = "", "0", TRIM(MID(SUBSTITUTE($L38,",",REPT(" ",LEN($L38))),3 *LEN($L38)+1,LEN($L38))))) +  VALUE(IF(TRIM(MID(SUBSTITUTE($L38,",",REPT(" ",LEN($L38))), 4 *LEN($L38)+1,LEN($L38))) = "", "0", TRIM(MID(SUBSTITUTE($L38,",",REPT(" ",LEN($L38))),4 *LEN($L38)+1,LEN($L38))))) +  VALUE(IF(TRIM(MID(SUBSTITUTE($L38,",",REPT(" ",LEN($L38))), 5 *LEN($L38)+1,LEN($L38))) = "", "0", TRIM(MID(SUBSTITUTE($L38,",",REPT(" ",LEN($L38))),5 *LEN($L38)+1,LEN($L38))))) +  VALUE(IF(TRIM(MID(SUBSTITUTE($L38,",",REPT(" ",LEN($L38))), 6 *LEN($L38)+1,LEN($L38))) = "", "0", TRIM(MID(SUBSTITUTE($L38,",",REPT(" ",LEN($L38))),6 *LEN($L38)+1,LEN($L38))))) +  VALUE(IF(TRIM(MID(SUBSTITUTE($L38,",",REPT(" ",LEN($L38))), 7 *LEN($L38)+1,LEN($L38))) = "", "0", TRIM(MID(SUBSTITUTE($L38,",",REPT(" ",LEN($L38))),7 *LEN($L38)+1,LEN($L38))))) +  VALUE(IF(TRIM(MID(SUBSTITUTE($L38,",",REPT(" ",LEN($L38))), 8 *LEN($L38)+1,LEN($L38))) = "", "0", TRIM(MID(SUBSTITUTE($L38,",",REPT(" ",LEN($L38))),8 *LEN($L38)+1,LEN($L38))))) +  VALUE(IF(TRIM(MID(SUBSTITUTE($L38,",",REPT(" ",LEN($L38))), 9 *LEN($L38)+1,LEN($L38))) = "", "0", TRIM(MID(SUBSTITUTE($L38,",",REPT(" ",LEN($L38))),9 *LEN($L38)+1,LEN($L38))))) +  VALUE(IF(TRIM(MID(SUBSTITUTE($L38,",",REPT(" ",LEN($L38))), 10 *LEN($L38)+1,LEN($L38))) = "", "0", TRIM(MID(SUBSTITUTE($L38,",",REPT(" ",LEN($L38))),10 *LEN($L38)+1,LEN($L38)))))</f>
        <v>0</v>
      </c>
      <c r="V38" s="0" t="n">
        <f aca="false">IF(U38 = "", "", U38/T38)</f>
        <v>0</v>
      </c>
      <c r="W38" s="0" t="str">
        <f aca="true">IF(N38="", "", MAX(ROUND(-(INDIRECT("R" &amp; ROW() - 1) - R38)/$C$2, 0), 1) * $C$2)</f>
        <v/>
      </c>
    </row>
    <row r="39" customFormat="false" ht="13.8" hidden="false" customHeight="false" outlineLevel="0" collapsed="false">
      <c r="J39" s="10" t="str">
        <f aca="true">IF(L39="", IF(N39="","",W39+(INDIRECT("R" &amp; ROW() - 1) - R39)),IF(N39="", "", INDIRECT("R" &amp; ROW() - 1) - R39))</f>
        <v/>
      </c>
      <c r="M39" s="11" t="str">
        <f aca="false">IF(L39="", IF(W39=0, "", W39), IF(U39 = "", "", IF(U39/T39 = 0, "", U39/T39)))</f>
        <v/>
      </c>
      <c r="O39" s="0" t="n">
        <f aca="false">IF(N39 = "-", -V39,I39)</f>
        <v>0</v>
      </c>
      <c r="P39" s="0" t="n">
        <f aca="true">IF(N39 = "-", SUM(INDIRECT(ADDRESS(2,COLUMN(O39)) &amp; ":" &amp; ADDRESS(ROW(),COLUMN(O39)))), 0)</f>
        <v>0</v>
      </c>
      <c r="Q39" s="0" t="n">
        <f aca="false">IF(N39="-",1,0)</f>
        <v>0</v>
      </c>
      <c r="R39" s="0" t="n">
        <f aca="true">IF(P39 = 0, INDIRECT("R" &amp; ROW() - 1), P39)</f>
        <v>0</v>
      </c>
      <c r="S39" s="0" t="str">
        <f aca="false">IF(H39="","",VLOOKUP(H39,'Соль SKU'!$A$1:$B$150,2,0))</f>
        <v/>
      </c>
      <c r="T39" s="0" t="n">
        <f aca="false">IF($C$2 = "", 1, 8000/$C$2)</f>
        <v>1</v>
      </c>
      <c r="U39" s="0" t="n">
        <f aca="false">VALUE(IF(TRIM(MID(SUBSTITUTE($L39,",",REPT(" ",LEN($L39))), 0 *LEN($L39)+1,LEN($L39))) = "", "0", TRIM(MID(SUBSTITUTE($L39,",",REPT(" ",LEN($L39))),0 *LEN($L39)+1,LEN($L39))))) +   VALUE(IF(TRIM(MID(SUBSTITUTE($L39,",",REPT(" ",LEN($L39))), 1 *LEN($L39)+1,LEN($L39))) = "", "0", TRIM(MID(SUBSTITUTE($L39,",",REPT(" ",LEN($L39))),1 *LEN($L39)+1,LEN($L39))))) +  VALUE(IF(TRIM(MID(SUBSTITUTE($L39,",",REPT(" ",LEN($L39))), 2 *LEN($L39)+1,LEN($L39))) = "", "0", TRIM(MID(SUBSTITUTE($L39,",",REPT(" ",LEN($L39))),2 *LEN($L39)+1,LEN($L39))))) +  VALUE(IF(TRIM(MID(SUBSTITUTE($L39,",",REPT(" ",LEN($L39))), 3 *LEN($L39)+1,LEN($L39))) = "", "0", TRIM(MID(SUBSTITUTE($L39,",",REPT(" ",LEN($L39))),3 *LEN($L39)+1,LEN($L39))))) +  VALUE(IF(TRIM(MID(SUBSTITUTE($L39,",",REPT(" ",LEN($L39))), 4 *LEN($L39)+1,LEN($L39))) = "", "0", TRIM(MID(SUBSTITUTE($L39,",",REPT(" ",LEN($L39))),4 *LEN($L39)+1,LEN($L39))))) +  VALUE(IF(TRIM(MID(SUBSTITUTE($L39,",",REPT(" ",LEN($L39))), 5 *LEN($L39)+1,LEN($L39))) = "", "0", TRIM(MID(SUBSTITUTE($L39,",",REPT(" ",LEN($L39))),5 *LEN($L39)+1,LEN($L39))))) +  VALUE(IF(TRIM(MID(SUBSTITUTE($L39,",",REPT(" ",LEN($L39))), 6 *LEN($L39)+1,LEN($L39))) = "", "0", TRIM(MID(SUBSTITUTE($L39,",",REPT(" ",LEN($L39))),6 *LEN($L39)+1,LEN($L39))))) +  VALUE(IF(TRIM(MID(SUBSTITUTE($L39,",",REPT(" ",LEN($L39))), 7 *LEN($L39)+1,LEN($L39))) = "", "0", TRIM(MID(SUBSTITUTE($L39,",",REPT(" ",LEN($L39))),7 *LEN($L39)+1,LEN($L39))))) +  VALUE(IF(TRIM(MID(SUBSTITUTE($L39,",",REPT(" ",LEN($L39))), 8 *LEN($L39)+1,LEN($L39))) = "", "0", TRIM(MID(SUBSTITUTE($L39,",",REPT(" ",LEN($L39))),8 *LEN($L39)+1,LEN($L39))))) +  VALUE(IF(TRIM(MID(SUBSTITUTE($L39,",",REPT(" ",LEN($L39))), 9 *LEN($L39)+1,LEN($L39))) = "", "0", TRIM(MID(SUBSTITUTE($L39,",",REPT(" ",LEN($L39))),9 *LEN($L39)+1,LEN($L39))))) +  VALUE(IF(TRIM(MID(SUBSTITUTE($L39,",",REPT(" ",LEN($L39))), 10 *LEN($L39)+1,LEN($L39))) = "", "0", TRIM(MID(SUBSTITUTE($L39,",",REPT(" ",LEN($L39))),10 *LEN($L39)+1,LEN($L39)))))</f>
        <v>0</v>
      </c>
      <c r="V39" s="0" t="n">
        <f aca="false">IF(U39 = "", "", U39/T39)</f>
        <v>0</v>
      </c>
      <c r="W39" s="0" t="str">
        <f aca="true">IF(N39="", "", MAX(ROUND(-(INDIRECT("R" &amp; ROW() - 1) - R39)/$C$2, 0), 1) * $C$2)</f>
        <v/>
      </c>
    </row>
    <row r="40" customFormat="false" ht="13.8" hidden="false" customHeight="false" outlineLevel="0" collapsed="false">
      <c r="J40" s="10" t="str">
        <f aca="true">IF(L40="", IF(N40="","",W40+(INDIRECT("R" &amp; ROW() - 1) - R40)),IF(N40="", "", INDIRECT("R" &amp; ROW() - 1) - R40))</f>
        <v/>
      </c>
      <c r="M40" s="11" t="str">
        <f aca="false">IF(L40="", IF(W40=0, "", W40), IF(U40 = "", "", IF(U40/T40 = 0, "", U40/T40)))</f>
        <v/>
      </c>
      <c r="O40" s="0" t="n">
        <f aca="false">IF(N40 = "-", -V40,I40)</f>
        <v>0</v>
      </c>
      <c r="P40" s="0" t="n">
        <f aca="true">IF(N40 = "-", SUM(INDIRECT(ADDRESS(2,COLUMN(O40)) &amp; ":" &amp; ADDRESS(ROW(),COLUMN(O40)))), 0)</f>
        <v>0</v>
      </c>
      <c r="Q40" s="0" t="n">
        <f aca="false">IF(N40="-",1,0)</f>
        <v>0</v>
      </c>
      <c r="R40" s="0" t="n">
        <f aca="true">IF(P40 = 0, INDIRECT("R" &amp; ROW() - 1), P40)</f>
        <v>0</v>
      </c>
      <c r="S40" s="0" t="str">
        <f aca="false">IF(H40="","",VLOOKUP(H40,'Соль SKU'!$A$1:$B$150,2,0))</f>
        <v/>
      </c>
      <c r="T40" s="0" t="n">
        <f aca="false">IF($C$2 = "", 1, 8000/$C$2)</f>
        <v>1</v>
      </c>
      <c r="U40" s="0" t="n">
        <f aca="false">VALUE(IF(TRIM(MID(SUBSTITUTE($L40,",",REPT(" ",LEN($L40))), 0 *LEN($L40)+1,LEN($L40))) = "", "0", TRIM(MID(SUBSTITUTE($L40,",",REPT(" ",LEN($L40))),0 *LEN($L40)+1,LEN($L40))))) +   VALUE(IF(TRIM(MID(SUBSTITUTE($L40,",",REPT(" ",LEN($L40))), 1 *LEN($L40)+1,LEN($L40))) = "", "0", TRIM(MID(SUBSTITUTE($L40,",",REPT(" ",LEN($L40))),1 *LEN($L40)+1,LEN($L40))))) +  VALUE(IF(TRIM(MID(SUBSTITUTE($L40,",",REPT(" ",LEN($L40))), 2 *LEN($L40)+1,LEN($L40))) = "", "0", TRIM(MID(SUBSTITUTE($L40,",",REPT(" ",LEN($L40))),2 *LEN($L40)+1,LEN($L40))))) +  VALUE(IF(TRIM(MID(SUBSTITUTE($L40,",",REPT(" ",LEN($L40))), 3 *LEN($L40)+1,LEN($L40))) = "", "0", TRIM(MID(SUBSTITUTE($L40,",",REPT(" ",LEN($L40))),3 *LEN($L40)+1,LEN($L40))))) +  VALUE(IF(TRIM(MID(SUBSTITUTE($L40,",",REPT(" ",LEN($L40))), 4 *LEN($L40)+1,LEN($L40))) = "", "0", TRIM(MID(SUBSTITUTE($L40,",",REPT(" ",LEN($L40))),4 *LEN($L40)+1,LEN($L40))))) +  VALUE(IF(TRIM(MID(SUBSTITUTE($L40,",",REPT(" ",LEN($L40))), 5 *LEN($L40)+1,LEN($L40))) = "", "0", TRIM(MID(SUBSTITUTE($L40,",",REPT(" ",LEN($L40))),5 *LEN($L40)+1,LEN($L40))))) +  VALUE(IF(TRIM(MID(SUBSTITUTE($L40,",",REPT(" ",LEN($L40))), 6 *LEN($L40)+1,LEN($L40))) = "", "0", TRIM(MID(SUBSTITUTE($L40,",",REPT(" ",LEN($L40))),6 *LEN($L40)+1,LEN($L40))))) +  VALUE(IF(TRIM(MID(SUBSTITUTE($L40,",",REPT(" ",LEN($L40))), 7 *LEN($L40)+1,LEN($L40))) = "", "0", TRIM(MID(SUBSTITUTE($L40,",",REPT(" ",LEN($L40))),7 *LEN($L40)+1,LEN($L40))))) +  VALUE(IF(TRIM(MID(SUBSTITUTE($L40,",",REPT(" ",LEN($L40))), 8 *LEN($L40)+1,LEN($L40))) = "", "0", TRIM(MID(SUBSTITUTE($L40,",",REPT(" ",LEN($L40))),8 *LEN($L40)+1,LEN($L40))))) +  VALUE(IF(TRIM(MID(SUBSTITUTE($L40,",",REPT(" ",LEN($L40))), 9 *LEN($L40)+1,LEN($L40))) = "", "0", TRIM(MID(SUBSTITUTE($L40,",",REPT(" ",LEN($L40))),9 *LEN($L40)+1,LEN($L40))))) +  VALUE(IF(TRIM(MID(SUBSTITUTE($L40,",",REPT(" ",LEN($L40))), 10 *LEN($L40)+1,LEN($L40))) = "", "0", TRIM(MID(SUBSTITUTE($L40,",",REPT(" ",LEN($L40))),10 *LEN($L40)+1,LEN($L40)))))</f>
        <v>0</v>
      </c>
      <c r="V40" s="0" t="n">
        <f aca="false">IF(U40 = "", "", U40/T40)</f>
        <v>0</v>
      </c>
      <c r="W40" s="0" t="str">
        <f aca="true">IF(N40="", "", MAX(ROUND(-(INDIRECT("R" &amp; ROW() - 1) - R40)/$C$2, 0), 1) * $C$2)</f>
        <v/>
      </c>
    </row>
    <row r="41" customFormat="false" ht="13.8" hidden="false" customHeight="false" outlineLevel="0" collapsed="false">
      <c r="J41" s="10" t="str">
        <f aca="true">IF(L41="", IF(N41="","",W41+(INDIRECT("R" &amp; ROW() - 1) - R41)),IF(N41="", "", INDIRECT("R" &amp; ROW() - 1) - R41))</f>
        <v/>
      </c>
      <c r="M41" s="11" t="str">
        <f aca="false">IF(L41="", IF(W41=0, "", W41), IF(U41 = "", "", IF(U41/T41 = 0, "", U41/T41)))</f>
        <v/>
      </c>
      <c r="O41" s="0" t="n">
        <f aca="false">IF(N41 = "-", -V41,I41)</f>
        <v>0</v>
      </c>
      <c r="P41" s="0" t="n">
        <f aca="true">IF(N41 = "-", SUM(INDIRECT(ADDRESS(2,COLUMN(O41)) &amp; ":" &amp; ADDRESS(ROW(),COLUMN(O41)))), 0)</f>
        <v>0</v>
      </c>
      <c r="Q41" s="0" t="n">
        <f aca="false">IF(N41="-",1,0)</f>
        <v>0</v>
      </c>
      <c r="R41" s="0" t="n">
        <f aca="true">IF(P41 = 0, INDIRECT("R" &amp; ROW() - 1), P41)</f>
        <v>0</v>
      </c>
      <c r="S41" s="0" t="str">
        <f aca="false">IF(H41="","",VLOOKUP(H41,'Соль SKU'!$A$1:$B$150,2,0))</f>
        <v/>
      </c>
      <c r="T41" s="0" t="n">
        <f aca="false">IF($C$2 = "", 1, 8000/$C$2)</f>
        <v>1</v>
      </c>
      <c r="U41" s="0" t="n">
        <f aca="false">VALUE(IF(TRIM(MID(SUBSTITUTE($L41,",",REPT(" ",LEN($L41))), 0 *LEN($L41)+1,LEN($L41))) = "", "0", TRIM(MID(SUBSTITUTE($L41,",",REPT(" ",LEN($L41))),0 *LEN($L41)+1,LEN($L41))))) +   VALUE(IF(TRIM(MID(SUBSTITUTE($L41,",",REPT(" ",LEN($L41))), 1 *LEN($L41)+1,LEN($L41))) = "", "0", TRIM(MID(SUBSTITUTE($L41,",",REPT(" ",LEN($L41))),1 *LEN($L41)+1,LEN($L41))))) +  VALUE(IF(TRIM(MID(SUBSTITUTE($L41,",",REPT(" ",LEN($L41))), 2 *LEN($L41)+1,LEN($L41))) = "", "0", TRIM(MID(SUBSTITUTE($L41,",",REPT(" ",LEN($L41))),2 *LEN($L41)+1,LEN($L41))))) +  VALUE(IF(TRIM(MID(SUBSTITUTE($L41,",",REPT(" ",LEN($L41))), 3 *LEN($L41)+1,LEN($L41))) = "", "0", TRIM(MID(SUBSTITUTE($L41,",",REPT(" ",LEN($L41))),3 *LEN($L41)+1,LEN($L41))))) +  VALUE(IF(TRIM(MID(SUBSTITUTE($L41,",",REPT(" ",LEN($L41))), 4 *LEN($L41)+1,LEN($L41))) = "", "0", TRIM(MID(SUBSTITUTE($L41,",",REPT(" ",LEN($L41))),4 *LEN($L41)+1,LEN($L41))))) +  VALUE(IF(TRIM(MID(SUBSTITUTE($L41,",",REPT(" ",LEN($L41))), 5 *LEN($L41)+1,LEN($L41))) = "", "0", TRIM(MID(SUBSTITUTE($L41,",",REPT(" ",LEN($L41))),5 *LEN($L41)+1,LEN($L41))))) +  VALUE(IF(TRIM(MID(SUBSTITUTE($L41,",",REPT(" ",LEN($L41))), 6 *LEN($L41)+1,LEN($L41))) = "", "0", TRIM(MID(SUBSTITUTE($L41,",",REPT(" ",LEN($L41))),6 *LEN($L41)+1,LEN($L41))))) +  VALUE(IF(TRIM(MID(SUBSTITUTE($L41,",",REPT(" ",LEN($L41))), 7 *LEN($L41)+1,LEN($L41))) = "", "0", TRIM(MID(SUBSTITUTE($L41,",",REPT(" ",LEN($L41))),7 *LEN($L41)+1,LEN($L41))))) +  VALUE(IF(TRIM(MID(SUBSTITUTE($L41,",",REPT(" ",LEN($L41))), 8 *LEN($L41)+1,LEN($L41))) = "", "0", TRIM(MID(SUBSTITUTE($L41,",",REPT(" ",LEN($L41))),8 *LEN($L41)+1,LEN($L41))))) +  VALUE(IF(TRIM(MID(SUBSTITUTE($L41,",",REPT(" ",LEN($L41))), 9 *LEN($L41)+1,LEN($L41))) = "", "0", TRIM(MID(SUBSTITUTE($L41,",",REPT(" ",LEN($L41))),9 *LEN($L41)+1,LEN($L41))))) +  VALUE(IF(TRIM(MID(SUBSTITUTE($L41,",",REPT(" ",LEN($L41))), 10 *LEN($L41)+1,LEN($L41))) = "", "0", TRIM(MID(SUBSTITUTE($L41,",",REPT(" ",LEN($L41))),10 *LEN($L41)+1,LEN($L41)))))</f>
        <v>0</v>
      </c>
      <c r="V41" s="0" t="n">
        <f aca="false">IF(U41 = "", "", U41/T41)</f>
        <v>0</v>
      </c>
      <c r="W41" s="0" t="str">
        <f aca="true">IF(N41="", "", MAX(ROUND(-(INDIRECT("R" &amp; ROW() - 1) - R41)/$C$2, 0), 1) * $C$2)</f>
        <v/>
      </c>
    </row>
    <row r="42" customFormat="false" ht="13.8" hidden="false" customHeight="false" outlineLevel="0" collapsed="false">
      <c r="J42" s="10" t="str">
        <f aca="true">IF(L42="", IF(N42="","",W42+(INDIRECT("R" &amp; ROW() - 1) - R42)),IF(N42="", "", INDIRECT("R" &amp; ROW() - 1) - R42))</f>
        <v/>
      </c>
      <c r="M42" s="11" t="str">
        <f aca="false">IF(L42="", IF(W42=0, "", W42), IF(U42 = "", "", IF(U42/T42 = 0, "", U42/T42)))</f>
        <v/>
      </c>
      <c r="O42" s="0" t="n">
        <f aca="false">IF(N42 = "-", -V42,I42)</f>
        <v>0</v>
      </c>
      <c r="P42" s="0" t="n">
        <f aca="true">IF(N42 = "-", SUM(INDIRECT(ADDRESS(2,COLUMN(O42)) &amp; ":" &amp; ADDRESS(ROW(),COLUMN(O42)))), 0)</f>
        <v>0</v>
      </c>
      <c r="Q42" s="0" t="n">
        <f aca="false">IF(N42="-",1,0)</f>
        <v>0</v>
      </c>
      <c r="R42" s="0" t="n">
        <f aca="true">IF(P42 = 0, INDIRECT("R" &amp; ROW() - 1), P42)</f>
        <v>0</v>
      </c>
      <c r="S42" s="0" t="str">
        <f aca="false">IF(H42="","",VLOOKUP(H42,'Соль SKU'!$A$1:$B$150,2,0))</f>
        <v/>
      </c>
      <c r="T42" s="0" t="n">
        <f aca="false">IF($C$2 = "", 1, 8000/$C$2)</f>
        <v>1</v>
      </c>
      <c r="U42" s="0" t="n">
        <f aca="false">VALUE(IF(TRIM(MID(SUBSTITUTE($L42,",",REPT(" ",LEN($L42))), 0 *LEN($L42)+1,LEN($L42))) = "", "0", TRIM(MID(SUBSTITUTE($L42,",",REPT(" ",LEN($L42))),0 *LEN($L42)+1,LEN($L42))))) +   VALUE(IF(TRIM(MID(SUBSTITUTE($L42,",",REPT(" ",LEN($L42))), 1 *LEN($L42)+1,LEN($L42))) = "", "0", TRIM(MID(SUBSTITUTE($L42,",",REPT(" ",LEN($L42))),1 *LEN($L42)+1,LEN($L42))))) +  VALUE(IF(TRIM(MID(SUBSTITUTE($L42,",",REPT(" ",LEN($L42))), 2 *LEN($L42)+1,LEN($L42))) = "", "0", TRIM(MID(SUBSTITUTE($L42,",",REPT(" ",LEN($L42))),2 *LEN($L42)+1,LEN($L42))))) +  VALUE(IF(TRIM(MID(SUBSTITUTE($L42,",",REPT(" ",LEN($L42))), 3 *LEN($L42)+1,LEN($L42))) = "", "0", TRIM(MID(SUBSTITUTE($L42,",",REPT(" ",LEN($L42))),3 *LEN($L42)+1,LEN($L42))))) +  VALUE(IF(TRIM(MID(SUBSTITUTE($L42,",",REPT(" ",LEN($L42))), 4 *LEN($L42)+1,LEN($L42))) = "", "0", TRIM(MID(SUBSTITUTE($L42,",",REPT(" ",LEN($L42))),4 *LEN($L42)+1,LEN($L42))))) +  VALUE(IF(TRIM(MID(SUBSTITUTE($L42,",",REPT(" ",LEN($L42))), 5 *LEN($L42)+1,LEN($L42))) = "", "0", TRIM(MID(SUBSTITUTE($L42,",",REPT(" ",LEN($L42))),5 *LEN($L42)+1,LEN($L42))))) +  VALUE(IF(TRIM(MID(SUBSTITUTE($L42,",",REPT(" ",LEN($L42))), 6 *LEN($L42)+1,LEN($L42))) = "", "0", TRIM(MID(SUBSTITUTE($L42,",",REPT(" ",LEN($L42))),6 *LEN($L42)+1,LEN($L42))))) +  VALUE(IF(TRIM(MID(SUBSTITUTE($L42,",",REPT(" ",LEN($L42))), 7 *LEN($L42)+1,LEN($L42))) = "", "0", TRIM(MID(SUBSTITUTE($L42,",",REPT(" ",LEN($L42))),7 *LEN($L42)+1,LEN($L42))))) +  VALUE(IF(TRIM(MID(SUBSTITUTE($L42,",",REPT(" ",LEN($L42))), 8 *LEN($L42)+1,LEN($L42))) = "", "0", TRIM(MID(SUBSTITUTE($L42,",",REPT(" ",LEN($L42))),8 *LEN($L42)+1,LEN($L42))))) +  VALUE(IF(TRIM(MID(SUBSTITUTE($L42,",",REPT(" ",LEN($L42))), 9 *LEN($L42)+1,LEN($L42))) = "", "0", TRIM(MID(SUBSTITUTE($L42,",",REPT(" ",LEN($L42))),9 *LEN($L42)+1,LEN($L42))))) +  VALUE(IF(TRIM(MID(SUBSTITUTE($L42,",",REPT(" ",LEN($L42))), 10 *LEN($L42)+1,LEN($L42))) = "", "0", TRIM(MID(SUBSTITUTE($L42,",",REPT(" ",LEN($L42))),10 *LEN($L42)+1,LEN($L42)))))</f>
        <v>0</v>
      </c>
      <c r="V42" s="0" t="n">
        <f aca="false">IF(U42 = "", "", U42/T42)</f>
        <v>0</v>
      </c>
      <c r="W42" s="0" t="str">
        <f aca="true">IF(N42="", "", MAX(ROUND(-(INDIRECT("R" &amp; ROW() - 1) - R42)/$C$2, 0), 1) * $C$2)</f>
        <v/>
      </c>
    </row>
    <row r="43" customFormat="false" ht="13.8" hidden="false" customHeight="false" outlineLevel="0" collapsed="false">
      <c r="J43" s="10" t="str">
        <f aca="true">IF(L43="", IF(N43="","",W43+(INDIRECT("R" &amp; ROW() - 1) - R43)),IF(N43="", "", INDIRECT("R" &amp; ROW() - 1) - R43))</f>
        <v/>
      </c>
      <c r="M43" s="11" t="str">
        <f aca="false">IF(L43="", IF(W43=0, "", W43), IF(U43 = "", "", IF(U43/T43 = 0, "", U43/T43)))</f>
        <v/>
      </c>
      <c r="O43" s="0" t="n">
        <f aca="false">IF(N43 = "-", -V43,I43)</f>
        <v>0</v>
      </c>
      <c r="P43" s="0" t="n">
        <f aca="true">IF(N43 = "-", SUM(INDIRECT(ADDRESS(2,COLUMN(O43)) &amp; ":" &amp; ADDRESS(ROW(),COLUMN(O43)))), 0)</f>
        <v>0</v>
      </c>
      <c r="Q43" s="0" t="n">
        <f aca="false">IF(N43="-",1,0)</f>
        <v>0</v>
      </c>
      <c r="R43" s="0" t="n">
        <f aca="true">IF(P43 = 0, INDIRECT("R" &amp; ROW() - 1), P43)</f>
        <v>0</v>
      </c>
      <c r="S43" s="0" t="str">
        <f aca="false">IF(H43="","",VLOOKUP(H43,'Соль SKU'!$A$1:$B$150,2,0))</f>
        <v/>
      </c>
      <c r="T43" s="0" t="n">
        <f aca="false">IF($C$2 = "", 1, 8000/$C$2)</f>
        <v>1</v>
      </c>
      <c r="U43" s="0" t="n">
        <f aca="false">VALUE(IF(TRIM(MID(SUBSTITUTE($L43,",",REPT(" ",LEN($L43))), 0 *LEN($L43)+1,LEN($L43))) = "", "0", TRIM(MID(SUBSTITUTE($L43,",",REPT(" ",LEN($L43))),0 *LEN($L43)+1,LEN($L43))))) +   VALUE(IF(TRIM(MID(SUBSTITUTE($L43,",",REPT(" ",LEN($L43))), 1 *LEN($L43)+1,LEN($L43))) = "", "0", TRIM(MID(SUBSTITUTE($L43,",",REPT(" ",LEN($L43))),1 *LEN($L43)+1,LEN($L43))))) +  VALUE(IF(TRIM(MID(SUBSTITUTE($L43,",",REPT(" ",LEN($L43))), 2 *LEN($L43)+1,LEN($L43))) = "", "0", TRIM(MID(SUBSTITUTE($L43,",",REPT(" ",LEN($L43))),2 *LEN($L43)+1,LEN($L43))))) +  VALUE(IF(TRIM(MID(SUBSTITUTE($L43,",",REPT(" ",LEN($L43))), 3 *LEN($L43)+1,LEN($L43))) = "", "0", TRIM(MID(SUBSTITUTE($L43,",",REPT(" ",LEN($L43))),3 *LEN($L43)+1,LEN($L43))))) +  VALUE(IF(TRIM(MID(SUBSTITUTE($L43,",",REPT(" ",LEN($L43))), 4 *LEN($L43)+1,LEN($L43))) = "", "0", TRIM(MID(SUBSTITUTE($L43,",",REPT(" ",LEN($L43))),4 *LEN($L43)+1,LEN($L43))))) +  VALUE(IF(TRIM(MID(SUBSTITUTE($L43,",",REPT(" ",LEN($L43))), 5 *LEN($L43)+1,LEN($L43))) = "", "0", TRIM(MID(SUBSTITUTE($L43,",",REPT(" ",LEN($L43))),5 *LEN($L43)+1,LEN($L43))))) +  VALUE(IF(TRIM(MID(SUBSTITUTE($L43,",",REPT(" ",LEN($L43))), 6 *LEN($L43)+1,LEN($L43))) = "", "0", TRIM(MID(SUBSTITUTE($L43,",",REPT(" ",LEN($L43))),6 *LEN($L43)+1,LEN($L43))))) +  VALUE(IF(TRIM(MID(SUBSTITUTE($L43,",",REPT(" ",LEN($L43))), 7 *LEN($L43)+1,LEN($L43))) = "", "0", TRIM(MID(SUBSTITUTE($L43,",",REPT(" ",LEN($L43))),7 *LEN($L43)+1,LEN($L43))))) +  VALUE(IF(TRIM(MID(SUBSTITUTE($L43,",",REPT(" ",LEN($L43))), 8 *LEN($L43)+1,LEN($L43))) = "", "0", TRIM(MID(SUBSTITUTE($L43,",",REPT(" ",LEN($L43))),8 *LEN($L43)+1,LEN($L43))))) +  VALUE(IF(TRIM(MID(SUBSTITUTE($L43,",",REPT(" ",LEN($L43))), 9 *LEN($L43)+1,LEN($L43))) = "", "0", TRIM(MID(SUBSTITUTE($L43,",",REPT(" ",LEN($L43))),9 *LEN($L43)+1,LEN($L43))))) +  VALUE(IF(TRIM(MID(SUBSTITUTE($L43,",",REPT(" ",LEN($L43))), 10 *LEN($L43)+1,LEN($L43))) = "", "0", TRIM(MID(SUBSTITUTE($L43,",",REPT(" ",LEN($L43))),10 *LEN($L43)+1,LEN($L43)))))</f>
        <v>0</v>
      </c>
      <c r="V43" s="0" t="n">
        <f aca="false">IF(U43 = "", "", U43/T43)</f>
        <v>0</v>
      </c>
      <c r="W43" s="0" t="str">
        <f aca="true">IF(N43="", "", MAX(ROUND(-(INDIRECT("R" &amp; ROW() - 1) - R43)/$C$2, 0), 1) * $C$2)</f>
        <v/>
      </c>
    </row>
    <row r="44" customFormat="false" ht="13.8" hidden="false" customHeight="false" outlineLevel="0" collapsed="false">
      <c r="J44" s="10" t="str">
        <f aca="true">IF(L44="", IF(N44="","",W44+(INDIRECT("R" &amp; ROW() - 1) - R44)),IF(N44="", "", INDIRECT("R" &amp; ROW() - 1) - R44))</f>
        <v/>
      </c>
      <c r="M44" s="11" t="str">
        <f aca="false">IF(L44="", IF(W44=0, "", W44), IF(U44 = "", "", IF(U44/T44 = 0, "", U44/T44)))</f>
        <v/>
      </c>
      <c r="O44" s="0" t="n">
        <f aca="false">IF(N44 = "-", -V44,I44)</f>
        <v>0</v>
      </c>
      <c r="P44" s="0" t="n">
        <f aca="true">IF(N44 = "-", SUM(INDIRECT(ADDRESS(2,COLUMN(O44)) &amp; ":" &amp; ADDRESS(ROW(),COLUMN(O44)))), 0)</f>
        <v>0</v>
      </c>
      <c r="Q44" s="0" t="n">
        <f aca="false">IF(N44="-",1,0)</f>
        <v>0</v>
      </c>
      <c r="R44" s="0" t="n">
        <f aca="true">IF(P44 = 0, INDIRECT("R" &amp; ROW() - 1), P44)</f>
        <v>0</v>
      </c>
      <c r="S44" s="0" t="str">
        <f aca="false">IF(H44="","",VLOOKUP(H44,'Соль SKU'!$A$1:$B$150,2,0))</f>
        <v/>
      </c>
      <c r="T44" s="0" t="n">
        <f aca="false">IF($C$2 = "", 1, 8000/$C$2)</f>
        <v>1</v>
      </c>
      <c r="U44" s="0" t="n">
        <f aca="false">VALUE(IF(TRIM(MID(SUBSTITUTE($L44,",",REPT(" ",LEN($L44))), 0 *LEN($L44)+1,LEN($L44))) = "", "0", TRIM(MID(SUBSTITUTE($L44,",",REPT(" ",LEN($L44))),0 *LEN($L44)+1,LEN($L44))))) +   VALUE(IF(TRIM(MID(SUBSTITUTE($L44,",",REPT(" ",LEN($L44))), 1 *LEN($L44)+1,LEN($L44))) = "", "0", TRIM(MID(SUBSTITUTE($L44,",",REPT(" ",LEN($L44))),1 *LEN($L44)+1,LEN($L44))))) +  VALUE(IF(TRIM(MID(SUBSTITUTE($L44,",",REPT(" ",LEN($L44))), 2 *LEN($L44)+1,LEN($L44))) = "", "0", TRIM(MID(SUBSTITUTE($L44,",",REPT(" ",LEN($L44))),2 *LEN($L44)+1,LEN($L44))))) +  VALUE(IF(TRIM(MID(SUBSTITUTE($L44,",",REPT(" ",LEN($L44))), 3 *LEN($L44)+1,LEN($L44))) = "", "0", TRIM(MID(SUBSTITUTE($L44,",",REPT(" ",LEN($L44))),3 *LEN($L44)+1,LEN($L44))))) +  VALUE(IF(TRIM(MID(SUBSTITUTE($L44,",",REPT(" ",LEN($L44))), 4 *LEN($L44)+1,LEN($L44))) = "", "0", TRIM(MID(SUBSTITUTE($L44,",",REPT(" ",LEN($L44))),4 *LEN($L44)+1,LEN($L44))))) +  VALUE(IF(TRIM(MID(SUBSTITUTE($L44,",",REPT(" ",LEN($L44))), 5 *LEN($L44)+1,LEN($L44))) = "", "0", TRIM(MID(SUBSTITUTE($L44,",",REPT(" ",LEN($L44))),5 *LEN($L44)+1,LEN($L44))))) +  VALUE(IF(TRIM(MID(SUBSTITUTE($L44,",",REPT(" ",LEN($L44))), 6 *LEN($L44)+1,LEN($L44))) = "", "0", TRIM(MID(SUBSTITUTE($L44,",",REPT(" ",LEN($L44))),6 *LEN($L44)+1,LEN($L44))))) +  VALUE(IF(TRIM(MID(SUBSTITUTE($L44,",",REPT(" ",LEN($L44))), 7 *LEN($L44)+1,LEN($L44))) = "", "0", TRIM(MID(SUBSTITUTE($L44,",",REPT(" ",LEN($L44))),7 *LEN($L44)+1,LEN($L44))))) +  VALUE(IF(TRIM(MID(SUBSTITUTE($L44,",",REPT(" ",LEN($L44))), 8 *LEN($L44)+1,LEN($L44))) = "", "0", TRIM(MID(SUBSTITUTE($L44,",",REPT(" ",LEN($L44))),8 *LEN($L44)+1,LEN($L44))))) +  VALUE(IF(TRIM(MID(SUBSTITUTE($L44,",",REPT(" ",LEN($L44))), 9 *LEN($L44)+1,LEN($L44))) = "", "0", TRIM(MID(SUBSTITUTE($L44,",",REPT(" ",LEN($L44))),9 *LEN($L44)+1,LEN($L44))))) +  VALUE(IF(TRIM(MID(SUBSTITUTE($L44,",",REPT(" ",LEN($L44))), 10 *LEN($L44)+1,LEN($L44))) = "", "0", TRIM(MID(SUBSTITUTE($L44,",",REPT(" ",LEN($L44))),10 *LEN($L44)+1,LEN($L44)))))</f>
        <v>0</v>
      </c>
      <c r="V44" s="0" t="n">
        <f aca="false">IF(U44 = "", "", U44/T44)</f>
        <v>0</v>
      </c>
      <c r="W44" s="0" t="str">
        <f aca="true">IF(N44="", "", MAX(ROUND(-(INDIRECT("R" &amp; ROW() - 1) - R44)/$C$2, 0), 1) * $C$2)</f>
        <v/>
      </c>
    </row>
    <row r="45" customFormat="false" ht="13.8" hidden="false" customHeight="false" outlineLevel="0" collapsed="false">
      <c r="J45" s="10" t="str">
        <f aca="true">IF(L45="", IF(N45="","",W45+(INDIRECT("R" &amp; ROW() - 1) - R45)),IF(N45="", "", INDIRECT("R" &amp; ROW() - 1) - R45))</f>
        <v/>
      </c>
      <c r="M45" s="11" t="str">
        <f aca="false">IF(L45="", IF(W45=0, "", W45), IF(U45 = "", "", IF(U45/T45 = 0, "", U45/T45)))</f>
        <v/>
      </c>
      <c r="O45" s="0" t="n">
        <f aca="false">IF(N45 = "-", -V45,I45)</f>
        <v>0</v>
      </c>
      <c r="P45" s="0" t="n">
        <f aca="true">IF(N45 = "-", SUM(INDIRECT(ADDRESS(2,COLUMN(O45)) &amp; ":" &amp; ADDRESS(ROW(),COLUMN(O45)))), 0)</f>
        <v>0</v>
      </c>
      <c r="Q45" s="0" t="n">
        <f aca="false">IF(N45="-",1,0)</f>
        <v>0</v>
      </c>
      <c r="R45" s="0" t="n">
        <f aca="true">IF(P45 = 0, INDIRECT("R" &amp; ROW() - 1), P45)</f>
        <v>0</v>
      </c>
      <c r="S45" s="0" t="str">
        <f aca="false">IF(H45="","",VLOOKUP(H45,'Соль SKU'!$A$1:$B$150,2,0))</f>
        <v/>
      </c>
      <c r="T45" s="0" t="n">
        <f aca="false">IF($C$2 = "", 1, 8000/$C$2)</f>
        <v>1</v>
      </c>
      <c r="U45" s="0" t="n">
        <f aca="false">VALUE(IF(TRIM(MID(SUBSTITUTE($L45,",",REPT(" ",LEN($L45))), 0 *LEN($L45)+1,LEN($L45))) = "", "0", TRIM(MID(SUBSTITUTE($L45,",",REPT(" ",LEN($L45))),0 *LEN($L45)+1,LEN($L45))))) +   VALUE(IF(TRIM(MID(SUBSTITUTE($L45,",",REPT(" ",LEN($L45))), 1 *LEN($L45)+1,LEN($L45))) = "", "0", TRIM(MID(SUBSTITUTE($L45,",",REPT(" ",LEN($L45))),1 *LEN($L45)+1,LEN($L45))))) +  VALUE(IF(TRIM(MID(SUBSTITUTE($L45,",",REPT(" ",LEN($L45))), 2 *LEN($L45)+1,LEN($L45))) = "", "0", TRIM(MID(SUBSTITUTE($L45,",",REPT(" ",LEN($L45))),2 *LEN($L45)+1,LEN($L45))))) +  VALUE(IF(TRIM(MID(SUBSTITUTE($L45,",",REPT(" ",LEN($L45))), 3 *LEN($L45)+1,LEN($L45))) = "", "0", TRIM(MID(SUBSTITUTE($L45,",",REPT(" ",LEN($L45))),3 *LEN($L45)+1,LEN($L45))))) +  VALUE(IF(TRIM(MID(SUBSTITUTE($L45,",",REPT(" ",LEN($L45))), 4 *LEN($L45)+1,LEN($L45))) = "", "0", TRIM(MID(SUBSTITUTE($L45,",",REPT(" ",LEN($L45))),4 *LEN($L45)+1,LEN($L45))))) +  VALUE(IF(TRIM(MID(SUBSTITUTE($L45,",",REPT(" ",LEN($L45))), 5 *LEN($L45)+1,LEN($L45))) = "", "0", TRIM(MID(SUBSTITUTE($L45,",",REPT(" ",LEN($L45))),5 *LEN($L45)+1,LEN($L45))))) +  VALUE(IF(TRIM(MID(SUBSTITUTE($L45,",",REPT(" ",LEN($L45))), 6 *LEN($L45)+1,LEN($L45))) = "", "0", TRIM(MID(SUBSTITUTE($L45,",",REPT(" ",LEN($L45))),6 *LEN($L45)+1,LEN($L45))))) +  VALUE(IF(TRIM(MID(SUBSTITUTE($L45,",",REPT(" ",LEN($L45))), 7 *LEN($L45)+1,LEN($L45))) = "", "0", TRIM(MID(SUBSTITUTE($L45,",",REPT(" ",LEN($L45))),7 *LEN($L45)+1,LEN($L45))))) +  VALUE(IF(TRIM(MID(SUBSTITUTE($L45,",",REPT(" ",LEN($L45))), 8 *LEN($L45)+1,LEN($L45))) = "", "0", TRIM(MID(SUBSTITUTE($L45,",",REPT(" ",LEN($L45))),8 *LEN($L45)+1,LEN($L45))))) +  VALUE(IF(TRIM(MID(SUBSTITUTE($L45,",",REPT(" ",LEN($L45))), 9 *LEN($L45)+1,LEN($L45))) = "", "0", TRIM(MID(SUBSTITUTE($L45,",",REPT(" ",LEN($L45))),9 *LEN($L45)+1,LEN($L45))))) +  VALUE(IF(TRIM(MID(SUBSTITUTE($L45,",",REPT(" ",LEN($L45))), 10 *LEN($L45)+1,LEN($L45))) = "", "0", TRIM(MID(SUBSTITUTE($L45,",",REPT(" ",LEN($L45))),10 *LEN($L45)+1,LEN($L45)))))</f>
        <v>0</v>
      </c>
      <c r="V45" s="0" t="n">
        <f aca="false">IF(U45 = "", "", U45/T45)</f>
        <v>0</v>
      </c>
      <c r="W45" s="0" t="str">
        <f aca="true">IF(N45="", "", MAX(ROUND(-(INDIRECT("R" &amp; ROW() - 1) - R45)/$C$2, 0), 1) * $C$2)</f>
        <v/>
      </c>
    </row>
    <row r="46" customFormat="false" ht="13.8" hidden="false" customHeight="false" outlineLevel="0" collapsed="false">
      <c r="J46" s="10" t="str">
        <f aca="true">IF(L46="", IF(N46="","",W46+(INDIRECT("R" &amp; ROW() - 1) - R46)),IF(N46="", "", INDIRECT("R" &amp; ROW() - 1) - R46))</f>
        <v/>
      </c>
      <c r="M46" s="11" t="str">
        <f aca="false">IF(L46="", IF(W46=0, "", W46), IF(U46 = "", "", IF(U46/T46 = 0, "", U46/T46)))</f>
        <v/>
      </c>
      <c r="O46" s="0" t="n">
        <f aca="false">IF(N46 = "-", -V46,I46)</f>
        <v>0</v>
      </c>
      <c r="P46" s="0" t="n">
        <f aca="true">IF(N46 = "-", SUM(INDIRECT(ADDRESS(2,COLUMN(O46)) &amp; ":" &amp; ADDRESS(ROW(),COLUMN(O46)))), 0)</f>
        <v>0</v>
      </c>
      <c r="Q46" s="0" t="n">
        <f aca="false">IF(N46="-",1,0)</f>
        <v>0</v>
      </c>
      <c r="R46" s="0" t="n">
        <f aca="true">IF(P46 = 0, INDIRECT("R" &amp; ROW() - 1), P46)</f>
        <v>0</v>
      </c>
      <c r="S46" s="0" t="str">
        <f aca="false">IF(H46="","",VLOOKUP(H46,'Соль SKU'!$A$1:$B$150,2,0))</f>
        <v/>
      </c>
      <c r="T46" s="0" t="n">
        <f aca="false">IF($C$2 = "", 1, 8000/$C$2)</f>
        <v>1</v>
      </c>
      <c r="U46" s="0" t="n">
        <f aca="false">VALUE(IF(TRIM(MID(SUBSTITUTE($L46,",",REPT(" ",LEN($L46))), 0 *LEN($L46)+1,LEN($L46))) = "", "0", TRIM(MID(SUBSTITUTE($L46,",",REPT(" ",LEN($L46))),0 *LEN($L46)+1,LEN($L46))))) +   VALUE(IF(TRIM(MID(SUBSTITUTE($L46,",",REPT(" ",LEN($L46))), 1 *LEN($L46)+1,LEN($L46))) = "", "0", TRIM(MID(SUBSTITUTE($L46,",",REPT(" ",LEN($L46))),1 *LEN($L46)+1,LEN($L46))))) +  VALUE(IF(TRIM(MID(SUBSTITUTE($L46,",",REPT(" ",LEN($L46))), 2 *LEN($L46)+1,LEN($L46))) = "", "0", TRIM(MID(SUBSTITUTE($L46,",",REPT(" ",LEN($L46))),2 *LEN($L46)+1,LEN($L46))))) +  VALUE(IF(TRIM(MID(SUBSTITUTE($L46,",",REPT(" ",LEN($L46))), 3 *LEN($L46)+1,LEN($L46))) = "", "0", TRIM(MID(SUBSTITUTE($L46,",",REPT(" ",LEN($L46))),3 *LEN($L46)+1,LEN($L46))))) +  VALUE(IF(TRIM(MID(SUBSTITUTE($L46,",",REPT(" ",LEN($L46))), 4 *LEN($L46)+1,LEN($L46))) = "", "0", TRIM(MID(SUBSTITUTE($L46,",",REPT(" ",LEN($L46))),4 *LEN($L46)+1,LEN($L46))))) +  VALUE(IF(TRIM(MID(SUBSTITUTE($L46,",",REPT(" ",LEN($L46))), 5 *LEN($L46)+1,LEN($L46))) = "", "0", TRIM(MID(SUBSTITUTE($L46,",",REPT(" ",LEN($L46))),5 *LEN($L46)+1,LEN($L46))))) +  VALUE(IF(TRIM(MID(SUBSTITUTE($L46,",",REPT(" ",LEN($L46))), 6 *LEN($L46)+1,LEN($L46))) = "", "0", TRIM(MID(SUBSTITUTE($L46,",",REPT(" ",LEN($L46))),6 *LEN($L46)+1,LEN($L46))))) +  VALUE(IF(TRIM(MID(SUBSTITUTE($L46,",",REPT(" ",LEN($L46))), 7 *LEN($L46)+1,LEN($L46))) = "", "0", TRIM(MID(SUBSTITUTE($L46,",",REPT(" ",LEN($L46))),7 *LEN($L46)+1,LEN($L46))))) +  VALUE(IF(TRIM(MID(SUBSTITUTE($L46,",",REPT(" ",LEN($L46))), 8 *LEN($L46)+1,LEN($L46))) = "", "0", TRIM(MID(SUBSTITUTE($L46,",",REPT(" ",LEN($L46))),8 *LEN($L46)+1,LEN($L46))))) +  VALUE(IF(TRIM(MID(SUBSTITUTE($L46,",",REPT(" ",LEN($L46))), 9 *LEN($L46)+1,LEN($L46))) = "", "0", TRIM(MID(SUBSTITUTE($L46,",",REPT(" ",LEN($L46))),9 *LEN($L46)+1,LEN($L46))))) +  VALUE(IF(TRIM(MID(SUBSTITUTE($L46,",",REPT(" ",LEN($L46))), 10 *LEN($L46)+1,LEN($L46))) = "", "0", TRIM(MID(SUBSTITUTE($L46,",",REPT(" ",LEN($L46))),10 *LEN($L46)+1,LEN($L46)))))</f>
        <v>0</v>
      </c>
      <c r="V46" s="0" t="n">
        <f aca="false">IF(U46 = "", "", U46/T46)</f>
        <v>0</v>
      </c>
      <c r="W46" s="0" t="str">
        <f aca="true">IF(N46="", "", MAX(ROUND(-(INDIRECT("R" &amp; ROW() - 1) - R46)/$C$2, 0), 1) * $C$2)</f>
        <v/>
      </c>
    </row>
    <row r="47" customFormat="false" ht="13.8" hidden="false" customHeight="false" outlineLevel="0" collapsed="false">
      <c r="J47" s="10" t="str">
        <f aca="true">IF(L47="", IF(N47="","",W47+(INDIRECT("R" &amp; ROW() - 1) - R47)),IF(N47="", "", INDIRECT("R" &amp; ROW() - 1) - R47))</f>
        <v/>
      </c>
      <c r="M47" s="11" t="str">
        <f aca="false">IF(L47="", IF(W47=0, "", W47), IF(U47 = "", "", IF(U47/T47 = 0, "", U47/T47)))</f>
        <v/>
      </c>
      <c r="O47" s="0" t="n">
        <f aca="false">IF(N47 = "-", -V47,I47)</f>
        <v>0</v>
      </c>
      <c r="P47" s="0" t="n">
        <f aca="true">IF(N47 = "-", SUM(INDIRECT(ADDRESS(2,COLUMN(O47)) &amp; ":" &amp; ADDRESS(ROW(),COLUMN(O47)))), 0)</f>
        <v>0</v>
      </c>
      <c r="Q47" s="0" t="n">
        <f aca="false">IF(N47="-",1,0)</f>
        <v>0</v>
      </c>
      <c r="R47" s="0" t="n">
        <f aca="true">IF(P47 = 0, INDIRECT("R" &amp; ROW() - 1), P47)</f>
        <v>0</v>
      </c>
      <c r="S47" s="0" t="str">
        <f aca="false">IF(H47="","",VLOOKUP(H47,'Соль SKU'!$A$1:$B$150,2,0))</f>
        <v/>
      </c>
      <c r="T47" s="0" t="n">
        <f aca="false">IF($C$2 = "", 1, 8000/$C$2)</f>
        <v>1</v>
      </c>
      <c r="U47" s="0" t="n">
        <f aca="false">VALUE(IF(TRIM(MID(SUBSTITUTE($L47,",",REPT(" ",LEN($L47))), 0 *LEN($L47)+1,LEN($L47))) = "", "0", TRIM(MID(SUBSTITUTE($L47,",",REPT(" ",LEN($L47))),0 *LEN($L47)+1,LEN($L47))))) +   VALUE(IF(TRIM(MID(SUBSTITUTE($L47,",",REPT(" ",LEN($L47))), 1 *LEN($L47)+1,LEN($L47))) = "", "0", TRIM(MID(SUBSTITUTE($L47,",",REPT(" ",LEN($L47))),1 *LEN($L47)+1,LEN($L47))))) +  VALUE(IF(TRIM(MID(SUBSTITUTE($L47,",",REPT(" ",LEN($L47))), 2 *LEN($L47)+1,LEN($L47))) = "", "0", TRIM(MID(SUBSTITUTE($L47,",",REPT(" ",LEN($L47))),2 *LEN($L47)+1,LEN($L47))))) +  VALUE(IF(TRIM(MID(SUBSTITUTE($L47,",",REPT(" ",LEN($L47))), 3 *LEN($L47)+1,LEN($L47))) = "", "0", TRIM(MID(SUBSTITUTE($L47,",",REPT(" ",LEN($L47))),3 *LEN($L47)+1,LEN($L47))))) +  VALUE(IF(TRIM(MID(SUBSTITUTE($L47,",",REPT(" ",LEN($L47))), 4 *LEN($L47)+1,LEN($L47))) = "", "0", TRIM(MID(SUBSTITUTE($L47,",",REPT(" ",LEN($L47))),4 *LEN($L47)+1,LEN($L47))))) +  VALUE(IF(TRIM(MID(SUBSTITUTE($L47,",",REPT(" ",LEN($L47))), 5 *LEN($L47)+1,LEN($L47))) = "", "0", TRIM(MID(SUBSTITUTE($L47,",",REPT(" ",LEN($L47))),5 *LEN($L47)+1,LEN($L47))))) +  VALUE(IF(TRIM(MID(SUBSTITUTE($L47,",",REPT(" ",LEN($L47))), 6 *LEN($L47)+1,LEN($L47))) = "", "0", TRIM(MID(SUBSTITUTE($L47,",",REPT(" ",LEN($L47))),6 *LEN($L47)+1,LEN($L47))))) +  VALUE(IF(TRIM(MID(SUBSTITUTE($L47,",",REPT(" ",LEN($L47))), 7 *LEN($L47)+1,LEN($L47))) = "", "0", TRIM(MID(SUBSTITUTE($L47,",",REPT(" ",LEN($L47))),7 *LEN($L47)+1,LEN($L47))))) +  VALUE(IF(TRIM(MID(SUBSTITUTE($L47,",",REPT(" ",LEN($L47))), 8 *LEN($L47)+1,LEN($L47))) = "", "0", TRIM(MID(SUBSTITUTE($L47,",",REPT(" ",LEN($L47))),8 *LEN($L47)+1,LEN($L47))))) +  VALUE(IF(TRIM(MID(SUBSTITUTE($L47,",",REPT(" ",LEN($L47))), 9 *LEN($L47)+1,LEN($L47))) = "", "0", TRIM(MID(SUBSTITUTE($L47,",",REPT(" ",LEN($L47))),9 *LEN($L47)+1,LEN($L47))))) +  VALUE(IF(TRIM(MID(SUBSTITUTE($L47,",",REPT(" ",LEN($L47))), 10 *LEN($L47)+1,LEN($L47))) = "", "0", TRIM(MID(SUBSTITUTE($L47,",",REPT(" ",LEN($L47))),10 *LEN($L47)+1,LEN($L47)))))</f>
        <v>0</v>
      </c>
      <c r="V47" s="0" t="n">
        <f aca="false">IF(U47 = "", "", U47/T47)</f>
        <v>0</v>
      </c>
      <c r="W47" s="0" t="str">
        <f aca="true">IF(N47="", "", MAX(ROUND(-(INDIRECT("R" &amp; ROW() - 1) - R47)/$C$2, 0), 1) * $C$2)</f>
        <v/>
      </c>
    </row>
    <row r="48" customFormat="false" ht="13.8" hidden="false" customHeight="false" outlineLevel="0" collapsed="false">
      <c r="J48" s="10" t="str">
        <f aca="true">IF(L48="", IF(N48="","",W48+(INDIRECT("R" &amp; ROW() - 1) - R48)),IF(N48="", "", INDIRECT("R" &amp; ROW() - 1) - R48))</f>
        <v/>
      </c>
      <c r="M48" s="11" t="str">
        <f aca="false">IF(L48="", IF(W48=0, "", W48), IF(U48 = "", "", IF(U48/T48 = 0, "", U48/T48)))</f>
        <v/>
      </c>
      <c r="O48" s="0" t="n">
        <f aca="false">IF(N48 = "-", -V48,I48)</f>
        <v>0</v>
      </c>
      <c r="P48" s="0" t="n">
        <f aca="true">IF(N48 = "-", SUM(INDIRECT(ADDRESS(2,COLUMN(O48)) &amp; ":" &amp; ADDRESS(ROW(),COLUMN(O48)))), 0)</f>
        <v>0</v>
      </c>
      <c r="Q48" s="0" t="n">
        <f aca="false">IF(N48="-",1,0)</f>
        <v>0</v>
      </c>
      <c r="R48" s="0" t="n">
        <f aca="true">IF(P48 = 0, INDIRECT("R" &amp; ROW() - 1), P48)</f>
        <v>0</v>
      </c>
      <c r="S48" s="0" t="str">
        <f aca="false">IF(H48="","",VLOOKUP(H48,'Соль SKU'!$A$1:$B$150,2,0))</f>
        <v/>
      </c>
      <c r="T48" s="0" t="n">
        <f aca="false">IF($C$2 = "", 1, 8000/$C$2)</f>
        <v>1</v>
      </c>
      <c r="U48" s="0" t="n">
        <f aca="false">VALUE(IF(TRIM(MID(SUBSTITUTE($L48,",",REPT(" ",LEN($L48))), 0 *LEN($L48)+1,LEN($L48))) = "", "0", TRIM(MID(SUBSTITUTE($L48,",",REPT(" ",LEN($L48))),0 *LEN($L48)+1,LEN($L48))))) +   VALUE(IF(TRIM(MID(SUBSTITUTE($L48,",",REPT(" ",LEN($L48))), 1 *LEN($L48)+1,LEN($L48))) = "", "0", TRIM(MID(SUBSTITUTE($L48,",",REPT(" ",LEN($L48))),1 *LEN($L48)+1,LEN($L48))))) +  VALUE(IF(TRIM(MID(SUBSTITUTE($L48,",",REPT(" ",LEN($L48))), 2 *LEN($L48)+1,LEN($L48))) = "", "0", TRIM(MID(SUBSTITUTE($L48,",",REPT(" ",LEN($L48))),2 *LEN($L48)+1,LEN($L48))))) +  VALUE(IF(TRIM(MID(SUBSTITUTE($L48,",",REPT(" ",LEN($L48))), 3 *LEN($L48)+1,LEN($L48))) = "", "0", TRIM(MID(SUBSTITUTE($L48,",",REPT(" ",LEN($L48))),3 *LEN($L48)+1,LEN($L48))))) +  VALUE(IF(TRIM(MID(SUBSTITUTE($L48,",",REPT(" ",LEN($L48))), 4 *LEN($L48)+1,LEN($L48))) = "", "0", TRIM(MID(SUBSTITUTE($L48,",",REPT(" ",LEN($L48))),4 *LEN($L48)+1,LEN($L48))))) +  VALUE(IF(TRIM(MID(SUBSTITUTE($L48,",",REPT(" ",LEN($L48))), 5 *LEN($L48)+1,LEN($L48))) = "", "0", TRIM(MID(SUBSTITUTE($L48,",",REPT(" ",LEN($L48))),5 *LEN($L48)+1,LEN($L48))))) +  VALUE(IF(TRIM(MID(SUBSTITUTE($L48,",",REPT(" ",LEN($L48))), 6 *LEN($L48)+1,LEN($L48))) = "", "0", TRIM(MID(SUBSTITUTE($L48,",",REPT(" ",LEN($L48))),6 *LEN($L48)+1,LEN($L48))))) +  VALUE(IF(TRIM(MID(SUBSTITUTE($L48,",",REPT(" ",LEN($L48))), 7 *LEN($L48)+1,LEN($L48))) = "", "0", TRIM(MID(SUBSTITUTE($L48,",",REPT(" ",LEN($L48))),7 *LEN($L48)+1,LEN($L48))))) +  VALUE(IF(TRIM(MID(SUBSTITUTE($L48,",",REPT(" ",LEN($L48))), 8 *LEN($L48)+1,LEN($L48))) = "", "0", TRIM(MID(SUBSTITUTE($L48,",",REPT(" ",LEN($L48))),8 *LEN($L48)+1,LEN($L48))))) +  VALUE(IF(TRIM(MID(SUBSTITUTE($L48,",",REPT(" ",LEN($L48))), 9 *LEN($L48)+1,LEN($L48))) = "", "0", TRIM(MID(SUBSTITUTE($L48,",",REPT(" ",LEN($L48))),9 *LEN($L48)+1,LEN($L48))))) +  VALUE(IF(TRIM(MID(SUBSTITUTE($L48,",",REPT(" ",LEN($L48))), 10 *LEN($L48)+1,LEN($L48))) = "", "0", TRIM(MID(SUBSTITUTE($L48,",",REPT(" ",LEN($L48))),10 *LEN($L48)+1,LEN($L48)))))</f>
        <v>0</v>
      </c>
      <c r="V48" s="0" t="n">
        <f aca="false">IF(U48 = "", "", U48/T48)</f>
        <v>0</v>
      </c>
      <c r="W48" s="0" t="str">
        <f aca="true">IF(N48="", "", MAX(ROUND(-(INDIRECT("R" &amp; ROW() - 1) - R48)/$C$2, 0), 1) * $C$2)</f>
        <v/>
      </c>
    </row>
    <row r="49" customFormat="false" ht="13.8" hidden="false" customHeight="false" outlineLevel="0" collapsed="false">
      <c r="J49" s="10" t="str">
        <f aca="true">IF(L49="", IF(N49="","",W49+(INDIRECT("R" &amp; ROW() - 1) - R49)),IF(N49="", "", INDIRECT("R" &amp; ROW() - 1) - R49))</f>
        <v/>
      </c>
      <c r="M49" s="11" t="str">
        <f aca="false">IF(L49="", IF(W49=0, "", W49), IF(U49 = "", "", IF(U49/T49 = 0, "", U49/T49)))</f>
        <v/>
      </c>
      <c r="O49" s="0" t="n">
        <f aca="false">IF(N49 = "-", -V49,I49)</f>
        <v>0</v>
      </c>
      <c r="P49" s="0" t="n">
        <f aca="true">IF(N49 = "-", SUM(INDIRECT(ADDRESS(2,COLUMN(O49)) &amp; ":" &amp; ADDRESS(ROW(),COLUMN(O49)))), 0)</f>
        <v>0</v>
      </c>
      <c r="Q49" s="0" t="n">
        <f aca="false">IF(N49="-",1,0)</f>
        <v>0</v>
      </c>
      <c r="R49" s="0" t="n">
        <f aca="true">IF(P49 = 0, INDIRECT("R" &amp; ROW() - 1), P49)</f>
        <v>0</v>
      </c>
      <c r="S49" s="0" t="str">
        <f aca="false">IF(H49="","",VLOOKUP(H49,'Соль SKU'!$A$1:$B$150,2,0))</f>
        <v/>
      </c>
      <c r="T49" s="0" t="n">
        <f aca="false">IF($C$2 = "", 1, 8000/$C$2)</f>
        <v>1</v>
      </c>
      <c r="U49" s="0" t="n">
        <f aca="false">VALUE(IF(TRIM(MID(SUBSTITUTE($L49,",",REPT(" ",LEN($L49))), 0 *LEN($L49)+1,LEN($L49))) = "", "0", TRIM(MID(SUBSTITUTE($L49,",",REPT(" ",LEN($L49))),0 *LEN($L49)+1,LEN($L49))))) +   VALUE(IF(TRIM(MID(SUBSTITUTE($L49,",",REPT(" ",LEN($L49))), 1 *LEN($L49)+1,LEN($L49))) = "", "0", TRIM(MID(SUBSTITUTE($L49,",",REPT(" ",LEN($L49))),1 *LEN($L49)+1,LEN($L49))))) +  VALUE(IF(TRIM(MID(SUBSTITUTE($L49,",",REPT(" ",LEN($L49))), 2 *LEN($L49)+1,LEN($L49))) = "", "0", TRIM(MID(SUBSTITUTE($L49,",",REPT(" ",LEN($L49))),2 *LEN($L49)+1,LEN($L49))))) +  VALUE(IF(TRIM(MID(SUBSTITUTE($L49,",",REPT(" ",LEN($L49))), 3 *LEN($L49)+1,LEN($L49))) = "", "0", TRIM(MID(SUBSTITUTE($L49,",",REPT(" ",LEN($L49))),3 *LEN($L49)+1,LEN($L49))))) +  VALUE(IF(TRIM(MID(SUBSTITUTE($L49,",",REPT(" ",LEN($L49))), 4 *LEN($L49)+1,LEN($L49))) = "", "0", TRIM(MID(SUBSTITUTE($L49,",",REPT(" ",LEN($L49))),4 *LEN($L49)+1,LEN($L49))))) +  VALUE(IF(TRIM(MID(SUBSTITUTE($L49,",",REPT(" ",LEN($L49))), 5 *LEN($L49)+1,LEN($L49))) = "", "0", TRIM(MID(SUBSTITUTE($L49,",",REPT(" ",LEN($L49))),5 *LEN($L49)+1,LEN($L49))))) +  VALUE(IF(TRIM(MID(SUBSTITUTE($L49,",",REPT(" ",LEN($L49))), 6 *LEN($L49)+1,LEN($L49))) = "", "0", TRIM(MID(SUBSTITUTE($L49,",",REPT(" ",LEN($L49))),6 *LEN($L49)+1,LEN($L49))))) +  VALUE(IF(TRIM(MID(SUBSTITUTE($L49,",",REPT(" ",LEN($L49))), 7 *LEN($L49)+1,LEN($L49))) = "", "0", TRIM(MID(SUBSTITUTE($L49,",",REPT(" ",LEN($L49))),7 *LEN($L49)+1,LEN($L49))))) +  VALUE(IF(TRIM(MID(SUBSTITUTE($L49,",",REPT(" ",LEN($L49))), 8 *LEN($L49)+1,LEN($L49))) = "", "0", TRIM(MID(SUBSTITUTE($L49,",",REPT(" ",LEN($L49))),8 *LEN($L49)+1,LEN($L49))))) +  VALUE(IF(TRIM(MID(SUBSTITUTE($L49,",",REPT(" ",LEN($L49))), 9 *LEN($L49)+1,LEN($L49))) = "", "0", TRIM(MID(SUBSTITUTE($L49,",",REPT(" ",LEN($L49))),9 *LEN($L49)+1,LEN($L49))))) +  VALUE(IF(TRIM(MID(SUBSTITUTE($L49,",",REPT(" ",LEN($L49))), 10 *LEN($L49)+1,LEN($L49))) = "", "0", TRIM(MID(SUBSTITUTE($L49,",",REPT(" ",LEN($L49))),10 *LEN($L49)+1,LEN($L49)))))</f>
        <v>0</v>
      </c>
      <c r="V49" s="0" t="n">
        <f aca="false">IF(U49 = "", "", U49/T49)</f>
        <v>0</v>
      </c>
      <c r="W49" s="0" t="str">
        <f aca="true">IF(N49="", "", MAX(ROUND(-(INDIRECT("R" &amp; ROW() - 1) - R49)/$C$2, 0), 1) * $C$2)</f>
        <v/>
      </c>
    </row>
    <row r="50" customFormat="false" ht="13.8" hidden="false" customHeight="false" outlineLevel="0" collapsed="false">
      <c r="J50" s="10" t="str">
        <f aca="true">IF(L50="", IF(N50="","",W50+(INDIRECT("R" &amp; ROW() - 1) - R50)),IF(N50="", "", INDIRECT("R" &amp; ROW() - 1) - R50))</f>
        <v/>
      </c>
      <c r="M50" s="11" t="str">
        <f aca="false">IF(L50="", IF(W50=0, "", W50), IF(U50 = "", "", IF(U50/T50 = 0, "", U50/T50)))</f>
        <v/>
      </c>
      <c r="O50" s="0" t="n">
        <f aca="false">IF(N50 = "-", -V50,I50)</f>
        <v>0</v>
      </c>
      <c r="P50" s="0" t="n">
        <f aca="true">IF(N50 = "-", SUM(INDIRECT(ADDRESS(2,COLUMN(O50)) &amp; ":" &amp; ADDRESS(ROW(),COLUMN(O50)))), 0)</f>
        <v>0</v>
      </c>
      <c r="Q50" s="0" t="n">
        <f aca="false">IF(N50="-",1,0)</f>
        <v>0</v>
      </c>
      <c r="R50" s="0" t="n">
        <f aca="true">IF(P50 = 0, INDIRECT("R" &amp; ROW() - 1), P50)</f>
        <v>0</v>
      </c>
      <c r="S50" s="0" t="str">
        <f aca="false">IF(H50="","",VLOOKUP(H50,'Соль SKU'!$A$1:$B$150,2,0))</f>
        <v/>
      </c>
      <c r="T50" s="0" t="n">
        <f aca="false">IF($C$2 = "", 1, 8000/$C$2)</f>
        <v>1</v>
      </c>
      <c r="U50" s="0" t="n">
        <f aca="false">VALUE(IF(TRIM(MID(SUBSTITUTE($L50,",",REPT(" ",LEN($L50))), 0 *LEN($L50)+1,LEN($L50))) = "", "0", TRIM(MID(SUBSTITUTE($L50,",",REPT(" ",LEN($L50))),0 *LEN($L50)+1,LEN($L50))))) +   VALUE(IF(TRIM(MID(SUBSTITUTE($L50,",",REPT(" ",LEN($L50))), 1 *LEN($L50)+1,LEN($L50))) = "", "0", TRIM(MID(SUBSTITUTE($L50,",",REPT(" ",LEN($L50))),1 *LEN($L50)+1,LEN($L50))))) +  VALUE(IF(TRIM(MID(SUBSTITUTE($L50,",",REPT(" ",LEN($L50))), 2 *LEN($L50)+1,LEN($L50))) = "", "0", TRIM(MID(SUBSTITUTE($L50,",",REPT(" ",LEN($L50))),2 *LEN($L50)+1,LEN($L50))))) +  VALUE(IF(TRIM(MID(SUBSTITUTE($L50,",",REPT(" ",LEN($L50))), 3 *LEN($L50)+1,LEN($L50))) = "", "0", TRIM(MID(SUBSTITUTE($L50,",",REPT(" ",LEN($L50))),3 *LEN($L50)+1,LEN($L50))))) +  VALUE(IF(TRIM(MID(SUBSTITUTE($L50,",",REPT(" ",LEN($L50))), 4 *LEN($L50)+1,LEN($L50))) = "", "0", TRIM(MID(SUBSTITUTE($L50,",",REPT(" ",LEN($L50))),4 *LEN($L50)+1,LEN($L50))))) +  VALUE(IF(TRIM(MID(SUBSTITUTE($L50,",",REPT(" ",LEN($L50))), 5 *LEN($L50)+1,LEN($L50))) = "", "0", TRIM(MID(SUBSTITUTE($L50,",",REPT(" ",LEN($L50))),5 *LEN($L50)+1,LEN($L50))))) +  VALUE(IF(TRIM(MID(SUBSTITUTE($L50,",",REPT(" ",LEN($L50))), 6 *LEN($L50)+1,LEN($L50))) = "", "0", TRIM(MID(SUBSTITUTE($L50,",",REPT(" ",LEN($L50))),6 *LEN($L50)+1,LEN($L50))))) +  VALUE(IF(TRIM(MID(SUBSTITUTE($L50,",",REPT(" ",LEN($L50))), 7 *LEN($L50)+1,LEN($L50))) = "", "0", TRIM(MID(SUBSTITUTE($L50,",",REPT(" ",LEN($L50))),7 *LEN($L50)+1,LEN($L50))))) +  VALUE(IF(TRIM(MID(SUBSTITUTE($L50,",",REPT(" ",LEN($L50))), 8 *LEN($L50)+1,LEN($L50))) = "", "0", TRIM(MID(SUBSTITUTE($L50,",",REPT(" ",LEN($L50))),8 *LEN($L50)+1,LEN($L50))))) +  VALUE(IF(TRIM(MID(SUBSTITUTE($L50,",",REPT(" ",LEN($L50))), 9 *LEN($L50)+1,LEN($L50))) = "", "0", TRIM(MID(SUBSTITUTE($L50,",",REPT(" ",LEN($L50))),9 *LEN($L50)+1,LEN($L50))))) +  VALUE(IF(TRIM(MID(SUBSTITUTE($L50,",",REPT(" ",LEN($L50))), 10 *LEN($L50)+1,LEN($L50))) = "", "0", TRIM(MID(SUBSTITUTE($L50,",",REPT(" ",LEN($L50))),10 *LEN($L50)+1,LEN($L50)))))</f>
        <v>0</v>
      </c>
      <c r="V50" s="0" t="n">
        <f aca="false">IF(U50 = "", "", U50/T50)</f>
        <v>0</v>
      </c>
      <c r="W50" s="0" t="str">
        <f aca="true">IF(N50="", "", MAX(ROUND(-(INDIRECT("R" &amp; ROW() - 1) - R50)/$C$2, 0), 1) * $C$2)</f>
        <v/>
      </c>
    </row>
    <row r="51" customFormat="false" ht="13.8" hidden="false" customHeight="false" outlineLevel="0" collapsed="false">
      <c r="J51" s="10" t="str">
        <f aca="true">IF(L51="", IF(N51="","",W51+(INDIRECT("R" &amp; ROW() - 1) - R51)),IF(N51="", "", INDIRECT("R" &amp; ROW() - 1) - R51))</f>
        <v/>
      </c>
      <c r="M51" s="11" t="str">
        <f aca="false">IF(L51="", IF(W51=0, "", W51), IF(U51 = "", "", IF(U51/T51 = 0, "", U51/T51)))</f>
        <v/>
      </c>
      <c r="O51" s="0" t="n">
        <f aca="false">IF(N51 = "-", -V51,I51)</f>
        <v>0</v>
      </c>
      <c r="P51" s="0" t="n">
        <f aca="true">IF(N51 = "-", SUM(INDIRECT(ADDRESS(2,COLUMN(O51)) &amp; ":" &amp; ADDRESS(ROW(),COLUMN(O51)))), 0)</f>
        <v>0</v>
      </c>
      <c r="Q51" s="0" t="n">
        <f aca="false">IF(N51="-",1,0)</f>
        <v>0</v>
      </c>
      <c r="R51" s="0" t="n">
        <f aca="true">IF(P51 = 0, INDIRECT("R" &amp; ROW() - 1), P51)</f>
        <v>0</v>
      </c>
      <c r="S51" s="0" t="str">
        <f aca="false">IF(H51="","",VLOOKUP(H51,'Соль SKU'!$A$1:$B$150,2,0))</f>
        <v/>
      </c>
      <c r="T51" s="0" t="n">
        <f aca="false">IF($C$2 = "", 1, 8000/$C$2)</f>
        <v>1</v>
      </c>
      <c r="U51" s="0" t="n">
        <f aca="false">VALUE(IF(TRIM(MID(SUBSTITUTE($L51,",",REPT(" ",LEN($L51))), 0 *LEN($L51)+1,LEN($L51))) = "", "0", TRIM(MID(SUBSTITUTE($L51,",",REPT(" ",LEN($L51))),0 *LEN($L51)+1,LEN($L51))))) +   VALUE(IF(TRIM(MID(SUBSTITUTE($L51,",",REPT(" ",LEN($L51))), 1 *LEN($L51)+1,LEN($L51))) = "", "0", TRIM(MID(SUBSTITUTE($L51,",",REPT(" ",LEN($L51))),1 *LEN($L51)+1,LEN($L51))))) +  VALUE(IF(TRIM(MID(SUBSTITUTE($L51,",",REPT(" ",LEN($L51))), 2 *LEN($L51)+1,LEN($L51))) = "", "0", TRIM(MID(SUBSTITUTE($L51,",",REPT(" ",LEN($L51))),2 *LEN($L51)+1,LEN($L51))))) +  VALUE(IF(TRIM(MID(SUBSTITUTE($L51,",",REPT(" ",LEN($L51))), 3 *LEN($L51)+1,LEN($L51))) = "", "0", TRIM(MID(SUBSTITUTE($L51,",",REPT(" ",LEN($L51))),3 *LEN($L51)+1,LEN($L51))))) +  VALUE(IF(TRIM(MID(SUBSTITUTE($L51,",",REPT(" ",LEN($L51))), 4 *LEN($L51)+1,LEN($L51))) = "", "0", TRIM(MID(SUBSTITUTE($L51,",",REPT(" ",LEN($L51))),4 *LEN($L51)+1,LEN($L51))))) +  VALUE(IF(TRIM(MID(SUBSTITUTE($L51,",",REPT(" ",LEN($L51))), 5 *LEN($L51)+1,LEN($L51))) = "", "0", TRIM(MID(SUBSTITUTE($L51,",",REPT(" ",LEN($L51))),5 *LEN($L51)+1,LEN($L51))))) +  VALUE(IF(TRIM(MID(SUBSTITUTE($L51,",",REPT(" ",LEN($L51))), 6 *LEN($L51)+1,LEN($L51))) = "", "0", TRIM(MID(SUBSTITUTE($L51,",",REPT(" ",LEN($L51))),6 *LEN($L51)+1,LEN($L51))))) +  VALUE(IF(TRIM(MID(SUBSTITUTE($L51,",",REPT(" ",LEN($L51))), 7 *LEN($L51)+1,LEN($L51))) = "", "0", TRIM(MID(SUBSTITUTE($L51,",",REPT(" ",LEN($L51))),7 *LEN($L51)+1,LEN($L51))))) +  VALUE(IF(TRIM(MID(SUBSTITUTE($L51,",",REPT(" ",LEN($L51))), 8 *LEN($L51)+1,LEN($L51))) = "", "0", TRIM(MID(SUBSTITUTE($L51,",",REPT(" ",LEN($L51))),8 *LEN($L51)+1,LEN($L51))))) +  VALUE(IF(TRIM(MID(SUBSTITUTE($L51,",",REPT(" ",LEN($L51))), 9 *LEN($L51)+1,LEN($L51))) = "", "0", TRIM(MID(SUBSTITUTE($L51,",",REPT(" ",LEN($L51))),9 *LEN($L51)+1,LEN($L51))))) +  VALUE(IF(TRIM(MID(SUBSTITUTE($L51,",",REPT(" ",LEN($L51))), 10 *LEN($L51)+1,LEN($L51))) = "", "0", TRIM(MID(SUBSTITUTE($L51,",",REPT(" ",LEN($L51))),10 *LEN($L51)+1,LEN($L51)))))</f>
        <v>0</v>
      </c>
      <c r="V51" s="0" t="n">
        <f aca="false">IF(U51 = "", "", U51/T51)</f>
        <v>0</v>
      </c>
      <c r="W51" s="0" t="str">
        <f aca="true">IF(N51="", "", MAX(ROUND(-(INDIRECT("R" &amp; ROW() - 1) - R51)/$C$2, 0), 1) * $C$2)</f>
        <v/>
      </c>
    </row>
    <row r="52" customFormat="false" ht="13.8" hidden="false" customHeight="false" outlineLevel="0" collapsed="false">
      <c r="J52" s="10" t="str">
        <f aca="true">IF(L52="", IF(N52="","",W52+(INDIRECT("R" &amp; ROW() - 1) - R52)),IF(N52="", "", INDIRECT("R" &amp; ROW() - 1) - R52))</f>
        <v/>
      </c>
      <c r="M52" s="11" t="str">
        <f aca="false">IF(L52="", IF(W52=0, "", W52), IF(U52 = "", "", IF(U52/T52 = 0, "", U52/T52)))</f>
        <v/>
      </c>
      <c r="O52" s="0" t="n">
        <f aca="false">IF(N52 = "-", -V52,I52)</f>
        <v>0</v>
      </c>
      <c r="P52" s="0" t="n">
        <f aca="true">IF(N52 = "-", SUM(INDIRECT(ADDRESS(2,COLUMN(O52)) &amp; ":" &amp; ADDRESS(ROW(),COLUMN(O52)))), 0)</f>
        <v>0</v>
      </c>
      <c r="Q52" s="0" t="n">
        <f aca="false">IF(N52="-",1,0)</f>
        <v>0</v>
      </c>
      <c r="R52" s="0" t="n">
        <f aca="true">IF(P52 = 0, INDIRECT("R" &amp; ROW() - 1), P52)</f>
        <v>0</v>
      </c>
      <c r="S52" s="0" t="str">
        <f aca="false">IF(H52="","",VLOOKUP(H52,'Соль SKU'!$A$1:$B$150,2,0))</f>
        <v/>
      </c>
      <c r="T52" s="0" t="n">
        <f aca="false">IF($C$2 = "", 1, 8000/$C$2)</f>
        <v>1</v>
      </c>
      <c r="U52" s="0" t="n">
        <f aca="false">VALUE(IF(TRIM(MID(SUBSTITUTE($L52,",",REPT(" ",LEN($L52))), 0 *LEN($L52)+1,LEN($L52))) = "", "0", TRIM(MID(SUBSTITUTE($L52,",",REPT(" ",LEN($L52))),0 *LEN($L52)+1,LEN($L52))))) +   VALUE(IF(TRIM(MID(SUBSTITUTE($L52,",",REPT(" ",LEN($L52))), 1 *LEN($L52)+1,LEN($L52))) = "", "0", TRIM(MID(SUBSTITUTE($L52,",",REPT(" ",LEN($L52))),1 *LEN($L52)+1,LEN($L52))))) +  VALUE(IF(TRIM(MID(SUBSTITUTE($L52,",",REPT(" ",LEN($L52))), 2 *LEN($L52)+1,LEN($L52))) = "", "0", TRIM(MID(SUBSTITUTE($L52,",",REPT(" ",LEN($L52))),2 *LEN($L52)+1,LEN($L52))))) +  VALUE(IF(TRIM(MID(SUBSTITUTE($L52,",",REPT(" ",LEN($L52))), 3 *LEN($L52)+1,LEN($L52))) = "", "0", TRIM(MID(SUBSTITUTE($L52,",",REPT(" ",LEN($L52))),3 *LEN($L52)+1,LEN($L52))))) +  VALUE(IF(TRIM(MID(SUBSTITUTE($L52,",",REPT(" ",LEN($L52))), 4 *LEN($L52)+1,LEN($L52))) = "", "0", TRIM(MID(SUBSTITUTE($L52,",",REPT(" ",LEN($L52))),4 *LEN($L52)+1,LEN($L52))))) +  VALUE(IF(TRIM(MID(SUBSTITUTE($L52,",",REPT(" ",LEN($L52))), 5 *LEN($L52)+1,LEN($L52))) = "", "0", TRIM(MID(SUBSTITUTE($L52,",",REPT(" ",LEN($L52))),5 *LEN($L52)+1,LEN($L52))))) +  VALUE(IF(TRIM(MID(SUBSTITUTE($L52,",",REPT(" ",LEN($L52))), 6 *LEN($L52)+1,LEN($L52))) = "", "0", TRIM(MID(SUBSTITUTE($L52,",",REPT(" ",LEN($L52))),6 *LEN($L52)+1,LEN($L52))))) +  VALUE(IF(TRIM(MID(SUBSTITUTE($L52,",",REPT(" ",LEN($L52))), 7 *LEN($L52)+1,LEN($L52))) = "", "0", TRIM(MID(SUBSTITUTE($L52,",",REPT(" ",LEN($L52))),7 *LEN($L52)+1,LEN($L52))))) +  VALUE(IF(TRIM(MID(SUBSTITUTE($L52,",",REPT(" ",LEN($L52))), 8 *LEN($L52)+1,LEN($L52))) = "", "0", TRIM(MID(SUBSTITUTE($L52,",",REPT(" ",LEN($L52))),8 *LEN($L52)+1,LEN($L52))))) +  VALUE(IF(TRIM(MID(SUBSTITUTE($L52,",",REPT(" ",LEN($L52))), 9 *LEN($L52)+1,LEN($L52))) = "", "0", TRIM(MID(SUBSTITUTE($L52,",",REPT(" ",LEN($L52))),9 *LEN($L52)+1,LEN($L52))))) +  VALUE(IF(TRIM(MID(SUBSTITUTE($L52,",",REPT(" ",LEN($L52))), 10 *LEN($L52)+1,LEN($L52))) = "", "0", TRIM(MID(SUBSTITUTE($L52,",",REPT(" ",LEN($L52))),10 *LEN($L52)+1,LEN($L52)))))</f>
        <v>0</v>
      </c>
      <c r="V52" s="0" t="n">
        <f aca="false">IF(U52 = "", "", U52/T52)</f>
        <v>0</v>
      </c>
      <c r="W52" s="0" t="str">
        <f aca="true">IF(N52="", "", MAX(ROUND(-(INDIRECT("R" &amp; ROW() - 1) - R52)/$C$2, 0), 1) * $C$2)</f>
        <v/>
      </c>
    </row>
    <row r="53" customFormat="false" ht="13.8" hidden="false" customHeight="false" outlineLevel="0" collapsed="false">
      <c r="J53" s="10" t="str">
        <f aca="true">IF(L53="", IF(N53="","",W53+(INDIRECT("R" &amp; ROW() - 1) - R53)),IF(N53="", "", INDIRECT("R" &amp; ROW() - 1) - R53))</f>
        <v/>
      </c>
      <c r="M53" s="11" t="str">
        <f aca="false">IF(L53="", IF(W53=0, "", W53), IF(U53 = "", "", IF(U53/T53 = 0, "", U53/T53)))</f>
        <v/>
      </c>
      <c r="O53" s="0" t="n">
        <f aca="false">IF(N53 = "-", -V53,I53)</f>
        <v>0</v>
      </c>
      <c r="P53" s="0" t="n">
        <f aca="true">IF(N53 = "-", SUM(INDIRECT(ADDRESS(2,COLUMN(O53)) &amp; ":" &amp; ADDRESS(ROW(),COLUMN(O53)))), 0)</f>
        <v>0</v>
      </c>
      <c r="Q53" s="0" t="n">
        <f aca="false">IF(N53="-",1,0)</f>
        <v>0</v>
      </c>
      <c r="R53" s="0" t="n">
        <f aca="true">IF(P53 = 0, INDIRECT("R" &amp; ROW() - 1), P53)</f>
        <v>0</v>
      </c>
      <c r="S53" s="0" t="str">
        <f aca="false">IF(H53="","",VLOOKUP(H53,'Соль SKU'!$A$1:$B$150,2,0))</f>
        <v/>
      </c>
      <c r="T53" s="0" t="n">
        <f aca="false">IF($C$2 = "", 1, 8000/$C$2)</f>
        <v>1</v>
      </c>
      <c r="U53" s="0" t="n">
        <f aca="false">VALUE(IF(TRIM(MID(SUBSTITUTE($L53,",",REPT(" ",LEN($L53))), 0 *LEN($L53)+1,LEN($L53))) = "", "0", TRIM(MID(SUBSTITUTE($L53,",",REPT(" ",LEN($L53))),0 *LEN($L53)+1,LEN($L53))))) +   VALUE(IF(TRIM(MID(SUBSTITUTE($L53,",",REPT(" ",LEN($L53))), 1 *LEN($L53)+1,LEN($L53))) = "", "0", TRIM(MID(SUBSTITUTE($L53,",",REPT(" ",LEN($L53))),1 *LEN($L53)+1,LEN($L53))))) +  VALUE(IF(TRIM(MID(SUBSTITUTE($L53,",",REPT(" ",LEN($L53))), 2 *LEN($L53)+1,LEN($L53))) = "", "0", TRIM(MID(SUBSTITUTE($L53,",",REPT(" ",LEN($L53))),2 *LEN($L53)+1,LEN($L53))))) +  VALUE(IF(TRIM(MID(SUBSTITUTE($L53,",",REPT(" ",LEN($L53))), 3 *LEN($L53)+1,LEN($L53))) = "", "0", TRIM(MID(SUBSTITUTE($L53,",",REPT(" ",LEN($L53))),3 *LEN($L53)+1,LEN($L53))))) +  VALUE(IF(TRIM(MID(SUBSTITUTE($L53,",",REPT(" ",LEN($L53))), 4 *LEN($L53)+1,LEN($L53))) = "", "0", TRIM(MID(SUBSTITUTE($L53,",",REPT(" ",LEN($L53))),4 *LEN($L53)+1,LEN($L53))))) +  VALUE(IF(TRIM(MID(SUBSTITUTE($L53,",",REPT(" ",LEN($L53))), 5 *LEN($L53)+1,LEN($L53))) = "", "0", TRIM(MID(SUBSTITUTE($L53,",",REPT(" ",LEN($L53))),5 *LEN($L53)+1,LEN($L53))))) +  VALUE(IF(TRIM(MID(SUBSTITUTE($L53,",",REPT(" ",LEN($L53))), 6 *LEN($L53)+1,LEN($L53))) = "", "0", TRIM(MID(SUBSTITUTE($L53,",",REPT(" ",LEN($L53))),6 *LEN($L53)+1,LEN($L53))))) +  VALUE(IF(TRIM(MID(SUBSTITUTE($L53,",",REPT(" ",LEN($L53))), 7 *LEN($L53)+1,LEN($L53))) = "", "0", TRIM(MID(SUBSTITUTE($L53,",",REPT(" ",LEN($L53))),7 *LEN($L53)+1,LEN($L53))))) +  VALUE(IF(TRIM(MID(SUBSTITUTE($L53,",",REPT(" ",LEN($L53))), 8 *LEN($L53)+1,LEN($L53))) = "", "0", TRIM(MID(SUBSTITUTE($L53,",",REPT(" ",LEN($L53))),8 *LEN($L53)+1,LEN($L53))))) +  VALUE(IF(TRIM(MID(SUBSTITUTE($L53,",",REPT(" ",LEN($L53))), 9 *LEN($L53)+1,LEN($L53))) = "", "0", TRIM(MID(SUBSTITUTE($L53,",",REPT(" ",LEN($L53))),9 *LEN($L53)+1,LEN($L53))))) +  VALUE(IF(TRIM(MID(SUBSTITUTE($L53,",",REPT(" ",LEN($L53))), 10 *LEN($L53)+1,LEN($L53))) = "", "0", TRIM(MID(SUBSTITUTE($L53,",",REPT(" ",LEN($L53))),10 *LEN($L53)+1,LEN($L53)))))</f>
        <v>0</v>
      </c>
      <c r="V53" s="0" t="n">
        <f aca="false">IF(U53 = "", "", U53/T53)</f>
        <v>0</v>
      </c>
      <c r="W53" s="0" t="str">
        <f aca="true">IF(N53="", "", MAX(ROUND(-(INDIRECT("R" &amp; ROW() - 1) - R53)/$C$2, 0), 1) * $C$2)</f>
        <v/>
      </c>
    </row>
    <row r="54" customFormat="false" ht="13.8" hidden="false" customHeight="false" outlineLevel="0" collapsed="false">
      <c r="J54" s="10" t="str">
        <f aca="true">IF(L54="", IF(N54="","",W54+(INDIRECT("R" &amp; ROW() - 1) - R54)),IF(N54="", "", INDIRECT("R" &amp; ROW() - 1) - R54))</f>
        <v/>
      </c>
      <c r="M54" s="11" t="str">
        <f aca="false">IF(L54="", IF(W54=0, "", W54), IF(U54 = "", "", IF(U54/T54 = 0, "", U54/T54)))</f>
        <v/>
      </c>
      <c r="O54" s="0" t="n">
        <f aca="false">IF(N54 = "-", -V54,I54)</f>
        <v>0</v>
      </c>
      <c r="P54" s="0" t="n">
        <f aca="true">IF(N54 = "-", SUM(INDIRECT(ADDRESS(2,COLUMN(O54)) &amp; ":" &amp; ADDRESS(ROW(),COLUMN(O54)))), 0)</f>
        <v>0</v>
      </c>
      <c r="Q54" s="0" t="n">
        <f aca="false">IF(N54="-",1,0)</f>
        <v>0</v>
      </c>
      <c r="R54" s="0" t="n">
        <f aca="true">IF(P54 = 0, INDIRECT("R" &amp; ROW() - 1), P54)</f>
        <v>0</v>
      </c>
      <c r="S54" s="0" t="str">
        <f aca="false">IF(H54="","",VLOOKUP(H54,'Соль SKU'!$A$1:$B$150,2,0))</f>
        <v/>
      </c>
      <c r="T54" s="0" t="n">
        <f aca="false">IF($C$2 = "", 1, 8000/$C$2)</f>
        <v>1</v>
      </c>
      <c r="U54" s="0" t="n">
        <f aca="false">VALUE(IF(TRIM(MID(SUBSTITUTE($L54,",",REPT(" ",LEN($L54))), 0 *LEN($L54)+1,LEN($L54))) = "", "0", TRIM(MID(SUBSTITUTE($L54,",",REPT(" ",LEN($L54))),0 *LEN($L54)+1,LEN($L54))))) +   VALUE(IF(TRIM(MID(SUBSTITUTE($L54,",",REPT(" ",LEN($L54))), 1 *LEN($L54)+1,LEN($L54))) = "", "0", TRIM(MID(SUBSTITUTE($L54,",",REPT(" ",LEN($L54))),1 *LEN($L54)+1,LEN($L54))))) +  VALUE(IF(TRIM(MID(SUBSTITUTE($L54,",",REPT(" ",LEN($L54))), 2 *LEN($L54)+1,LEN($L54))) = "", "0", TRIM(MID(SUBSTITUTE($L54,",",REPT(" ",LEN($L54))),2 *LEN($L54)+1,LEN($L54))))) +  VALUE(IF(TRIM(MID(SUBSTITUTE($L54,",",REPT(" ",LEN($L54))), 3 *LEN($L54)+1,LEN($L54))) = "", "0", TRIM(MID(SUBSTITUTE($L54,",",REPT(" ",LEN($L54))),3 *LEN($L54)+1,LEN($L54))))) +  VALUE(IF(TRIM(MID(SUBSTITUTE($L54,",",REPT(" ",LEN($L54))), 4 *LEN($L54)+1,LEN($L54))) = "", "0", TRIM(MID(SUBSTITUTE($L54,",",REPT(" ",LEN($L54))),4 *LEN($L54)+1,LEN($L54))))) +  VALUE(IF(TRIM(MID(SUBSTITUTE($L54,",",REPT(" ",LEN($L54))), 5 *LEN($L54)+1,LEN($L54))) = "", "0", TRIM(MID(SUBSTITUTE($L54,",",REPT(" ",LEN($L54))),5 *LEN($L54)+1,LEN($L54))))) +  VALUE(IF(TRIM(MID(SUBSTITUTE($L54,",",REPT(" ",LEN($L54))), 6 *LEN($L54)+1,LEN($L54))) = "", "0", TRIM(MID(SUBSTITUTE($L54,",",REPT(" ",LEN($L54))),6 *LEN($L54)+1,LEN($L54))))) +  VALUE(IF(TRIM(MID(SUBSTITUTE($L54,",",REPT(" ",LEN($L54))), 7 *LEN($L54)+1,LEN($L54))) = "", "0", TRIM(MID(SUBSTITUTE($L54,",",REPT(" ",LEN($L54))),7 *LEN($L54)+1,LEN($L54))))) +  VALUE(IF(TRIM(MID(SUBSTITUTE($L54,",",REPT(" ",LEN($L54))), 8 *LEN($L54)+1,LEN($L54))) = "", "0", TRIM(MID(SUBSTITUTE($L54,",",REPT(" ",LEN($L54))),8 *LEN($L54)+1,LEN($L54))))) +  VALUE(IF(TRIM(MID(SUBSTITUTE($L54,",",REPT(" ",LEN($L54))), 9 *LEN($L54)+1,LEN($L54))) = "", "0", TRIM(MID(SUBSTITUTE($L54,",",REPT(" ",LEN($L54))),9 *LEN($L54)+1,LEN($L54))))) +  VALUE(IF(TRIM(MID(SUBSTITUTE($L54,",",REPT(" ",LEN($L54))), 10 *LEN($L54)+1,LEN($L54))) = "", "0", TRIM(MID(SUBSTITUTE($L54,",",REPT(" ",LEN($L54))),10 *LEN($L54)+1,LEN($L54)))))</f>
        <v>0</v>
      </c>
      <c r="V54" s="0" t="n">
        <f aca="false">IF(U54 = "", "", U54/T54)</f>
        <v>0</v>
      </c>
      <c r="W54" s="0" t="str">
        <f aca="true">IF(N54="", "", MAX(ROUND(-(INDIRECT("R" &amp; ROW() - 1) - R54)/$C$2, 0), 1) * $C$2)</f>
        <v/>
      </c>
    </row>
    <row r="55" customFormat="false" ht="13.8" hidden="false" customHeight="false" outlineLevel="0" collapsed="false">
      <c r="J55" s="10" t="str">
        <f aca="true">IF(L55="", IF(N55="","",W55+(INDIRECT("R" &amp; ROW() - 1) - R55)),IF(N55="", "", INDIRECT("R" &amp; ROW() - 1) - R55))</f>
        <v/>
      </c>
      <c r="M55" s="11" t="str">
        <f aca="false">IF(L55="", IF(W55=0, "", W55), IF(U55 = "", "", IF(U55/T55 = 0, "", U55/T55)))</f>
        <v/>
      </c>
      <c r="O55" s="0" t="n">
        <f aca="false">IF(N55 = "-", -V55,I55)</f>
        <v>0</v>
      </c>
      <c r="P55" s="0" t="n">
        <f aca="true">IF(N55 = "-", SUM(INDIRECT(ADDRESS(2,COLUMN(O55)) &amp; ":" &amp; ADDRESS(ROW(),COLUMN(O55)))), 0)</f>
        <v>0</v>
      </c>
      <c r="Q55" s="0" t="n">
        <f aca="false">IF(N55="-",1,0)</f>
        <v>0</v>
      </c>
      <c r="R55" s="0" t="n">
        <f aca="true">IF(P55 = 0, INDIRECT("R" &amp; ROW() - 1), P55)</f>
        <v>0</v>
      </c>
      <c r="S55" s="0" t="str">
        <f aca="false">IF(H55="","",VLOOKUP(H55,'Соль SKU'!$A$1:$B$150,2,0))</f>
        <v/>
      </c>
      <c r="T55" s="0" t="n">
        <f aca="false">IF($C$2 = "", 1, 8000/$C$2)</f>
        <v>1</v>
      </c>
      <c r="U55" s="0" t="n">
        <f aca="false">VALUE(IF(TRIM(MID(SUBSTITUTE($L55,",",REPT(" ",LEN($L55))), 0 *LEN($L55)+1,LEN($L55))) = "", "0", TRIM(MID(SUBSTITUTE($L55,",",REPT(" ",LEN($L55))),0 *LEN($L55)+1,LEN($L55))))) +   VALUE(IF(TRIM(MID(SUBSTITUTE($L55,",",REPT(" ",LEN($L55))), 1 *LEN($L55)+1,LEN($L55))) = "", "0", TRIM(MID(SUBSTITUTE($L55,",",REPT(" ",LEN($L55))),1 *LEN($L55)+1,LEN($L55))))) +  VALUE(IF(TRIM(MID(SUBSTITUTE($L55,",",REPT(" ",LEN($L55))), 2 *LEN($L55)+1,LEN($L55))) = "", "0", TRIM(MID(SUBSTITUTE($L55,",",REPT(" ",LEN($L55))),2 *LEN($L55)+1,LEN($L55))))) +  VALUE(IF(TRIM(MID(SUBSTITUTE($L55,",",REPT(" ",LEN($L55))), 3 *LEN($L55)+1,LEN($L55))) = "", "0", TRIM(MID(SUBSTITUTE($L55,",",REPT(" ",LEN($L55))),3 *LEN($L55)+1,LEN($L55))))) +  VALUE(IF(TRIM(MID(SUBSTITUTE($L55,",",REPT(" ",LEN($L55))), 4 *LEN($L55)+1,LEN($L55))) = "", "0", TRIM(MID(SUBSTITUTE($L55,",",REPT(" ",LEN($L55))),4 *LEN($L55)+1,LEN($L55))))) +  VALUE(IF(TRIM(MID(SUBSTITUTE($L55,",",REPT(" ",LEN($L55))), 5 *LEN($L55)+1,LEN($L55))) = "", "0", TRIM(MID(SUBSTITUTE($L55,",",REPT(" ",LEN($L55))),5 *LEN($L55)+1,LEN($L55))))) +  VALUE(IF(TRIM(MID(SUBSTITUTE($L55,",",REPT(" ",LEN($L55))), 6 *LEN($L55)+1,LEN($L55))) = "", "0", TRIM(MID(SUBSTITUTE($L55,",",REPT(" ",LEN($L55))),6 *LEN($L55)+1,LEN($L55))))) +  VALUE(IF(TRIM(MID(SUBSTITUTE($L55,",",REPT(" ",LEN($L55))), 7 *LEN($L55)+1,LEN($L55))) = "", "0", TRIM(MID(SUBSTITUTE($L55,",",REPT(" ",LEN($L55))),7 *LEN($L55)+1,LEN($L55))))) +  VALUE(IF(TRIM(MID(SUBSTITUTE($L55,",",REPT(" ",LEN($L55))), 8 *LEN($L55)+1,LEN($L55))) = "", "0", TRIM(MID(SUBSTITUTE($L55,",",REPT(" ",LEN($L55))),8 *LEN($L55)+1,LEN($L55))))) +  VALUE(IF(TRIM(MID(SUBSTITUTE($L55,",",REPT(" ",LEN($L55))), 9 *LEN($L55)+1,LEN($L55))) = "", "0", TRIM(MID(SUBSTITUTE($L55,",",REPT(" ",LEN($L55))),9 *LEN($L55)+1,LEN($L55))))) +  VALUE(IF(TRIM(MID(SUBSTITUTE($L55,",",REPT(" ",LEN($L55))), 10 *LEN($L55)+1,LEN($L55))) = "", "0", TRIM(MID(SUBSTITUTE($L55,",",REPT(" ",LEN($L55))),10 *LEN($L55)+1,LEN($L55)))))</f>
        <v>0</v>
      </c>
      <c r="V55" s="0" t="n">
        <f aca="false">IF(U55 = "", "", U55/T55)</f>
        <v>0</v>
      </c>
      <c r="W55" s="0" t="str">
        <f aca="true">IF(N55="", "", MAX(ROUND(-(INDIRECT("R" &amp; ROW() - 1) - R55)/$C$2, 0), 1) * $C$2)</f>
        <v/>
      </c>
    </row>
    <row r="56" customFormat="false" ht="13.8" hidden="false" customHeight="false" outlineLevel="0" collapsed="false">
      <c r="J56" s="10" t="str">
        <f aca="true">IF(L56="", IF(N56="","",W56+(INDIRECT("R" &amp; ROW() - 1) - R56)),IF(N56="", "", INDIRECT("R" &amp; ROW() - 1) - R56))</f>
        <v/>
      </c>
      <c r="M56" s="11" t="str">
        <f aca="false">IF(L56="", IF(W56=0, "", W56), IF(U56 = "", "", IF(U56/T56 = 0, "", U56/T56)))</f>
        <v/>
      </c>
      <c r="O56" s="0" t="n">
        <f aca="false">IF(N56 = "-", -V56,I56)</f>
        <v>0</v>
      </c>
      <c r="P56" s="0" t="n">
        <f aca="true">IF(N56 = "-", SUM(INDIRECT(ADDRESS(2,COLUMN(O56)) &amp; ":" &amp; ADDRESS(ROW(),COLUMN(O56)))), 0)</f>
        <v>0</v>
      </c>
      <c r="Q56" s="0" t="n">
        <f aca="false">IF(N56="-",1,0)</f>
        <v>0</v>
      </c>
      <c r="R56" s="0" t="n">
        <f aca="true">IF(P56 = 0, INDIRECT("R" &amp; ROW() - 1), P56)</f>
        <v>0</v>
      </c>
      <c r="S56" s="0" t="str">
        <f aca="false">IF(H56="","",VLOOKUP(H56,'Соль SKU'!$A$1:$B$150,2,0))</f>
        <v/>
      </c>
      <c r="T56" s="0" t="n">
        <f aca="false">IF($C$2 = "", 1, 8000/$C$2)</f>
        <v>1</v>
      </c>
      <c r="U56" s="0" t="n">
        <f aca="false">VALUE(IF(TRIM(MID(SUBSTITUTE($L56,",",REPT(" ",LEN($L56))), 0 *LEN($L56)+1,LEN($L56))) = "", "0", TRIM(MID(SUBSTITUTE($L56,",",REPT(" ",LEN($L56))),0 *LEN($L56)+1,LEN($L56))))) +   VALUE(IF(TRIM(MID(SUBSTITUTE($L56,",",REPT(" ",LEN($L56))), 1 *LEN($L56)+1,LEN($L56))) = "", "0", TRIM(MID(SUBSTITUTE($L56,",",REPT(" ",LEN($L56))),1 *LEN($L56)+1,LEN($L56))))) +  VALUE(IF(TRIM(MID(SUBSTITUTE($L56,",",REPT(" ",LEN($L56))), 2 *LEN($L56)+1,LEN($L56))) = "", "0", TRIM(MID(SUBSTITUTE($L56,",",REPT(" ",LEN($L56))),2 *LEN($L56)+1,LEN($L56))))) +  VALUE(IF(TRIM(MID(SUBSTITUTE($L56,",",REPT(" ",LEN($L56))), 3 *LEN($L56)+1,LEN($L56))) = "", "0", TRIM(MID(SUBSTITUTE($L56,",",REPT(" ",LEN($L56))),3 *LEN($L56)+1,LEN($L56))))) +  VALUE(IF(TRIM(MID(SUBSTITUTE($L56,",",REPT(" ",LEN($L56))), 4 *LEN($L56)+1,LEN($L56))) = "", "0", TRIM(MID(SUBSTITUTE($L56,",",REPT(" ",LEN($L56))),4 *LEN($L56)+1,LEN($L56))))) +  VALUE(IF(TRIM(MID(SUBSTITUTE($L56,",",REPT(" ",LEN($L56))), 5 *LEN($L56)+1,LEN($L56))) = "", "0", TRIM(MID(SUBSTITUTE($L56,",",REPT(" ",LEN($L56))),5 *LEN($L56)+1,LEN($L56))))) +  VALUE(IF(TRIM(MID(SUBSTITUTE($L56,",",REPT(" ",LEN($L56))), 6 *LEN($L56)+1,LEN($L56))) = "", "0", TRIM(MID(SUBSTITUTE($L56,",",REPT(" ",LEN($L56))),6 *LEN($L56)+1,LEN($L56))))) +  VALUE(IF(TRIM(MID(SUBSTITUTE($L56,",",REPT(" ",LEN($L56))), 7 *LEN($L56)+1,LEN($L56))) = "", "0", TRIM(MID(SUBSTITUTE($L56,",",REPT(" ",LEN($L56))),7 *LEN($L56)+1,LEN($L56))))) +  VALUE(IF(TRIM(MID(SUBSTITUTE($L56,",",REPT(" ",LEN($L56))), 8 *LEN($L56)+1,LEN($L56))) = "", "0", TRIM(MID(SUBSTITUTE($L56,",",REPT(" ",LEN($L56))),8 *LEN($L56)+1,LEN($L56))))) +  VALUE(IF(TRIM(MID(SUBSTITUTE($L56,",",REPT(" ",LEN($L56))), 9 *LEN($L56)+1,LEN($L56))) = "", "0", TRIM(MID(SUBSTITUTE($L56,",",REPT(" ",LEN($L56))),9 *LEN($L56)+1,LEN($L56))))) +  VALUE(IF(TRIM(MID(SUBSTITUTE($L56,",",REPT(" ",LEN($L56))), 10 *LEN($L56)+1,LEN($L56))) = "", "0", TRIM(MID(SUBSTITUTE($L56,",",REPT(" ",LEN($L56))),10 *LEN($L56)+1,LEN($L56)))))</f>
        <v>0</v>
      </c>
      <c r="V56" s="0" t="n">
        <f aca="false">IF(U56 = "", "", U56/T56)</f>
        <v>0</v>
      </c>
      <c r="W56" s="0" t="str">
        <f aca="true">IF(N56="", "", MAX(ROUND(-(INDIRECT("R" &amp; ROW() - 1) - R56)/$C$2, 0), 1) * $C$2)</f>
        <v/>
      </c>
    </row>
    <row r="57" customFormat="false" ht="13.8" hidden="false" customHeight="false" outlineLevel="0" collapsed="false">
      <c r="J57" s="10" t="str">
        <f aca="true">IF(L57="", IF(N57="","",W57+(INDIRECT("R" &amp; ROW() - 1) - R57)),IF(N57="", "", INDIRECT("R" &amp; ROW() - 1) - R57))</f>
        <v/>
      </c>
      <c r="M57" s="11" t="str">
        <f aca="false">IF(L57="", IF(W57=0, "", W57), IF(U57 = "", "", IF(U57/T57 = 0, "", U57/T57)))</f>
        <v/>
      </c>
      <c r="O57" s="0" t="n">
        <f aca="false">IF(N57 = "-", -V57,I57)</f>
        <v>0</v>
      </c>
      <c r="P57" s="0" t="n">
        <f aca="true">IF(N57 = "-", SUM(INDIRECT(ADDRESS(2,COLUMN(O57)) &amp; ":" &amp; ADDRESS(ROW(),COLUMN(O57)))), 0)</f>
        <v>0</v>
      </c>
      <c r="Q57" s="0" t="n">
        <f aca="false">IF(N57="-",1,0)</f>
        <v>0</v>
      </c>
      <c r="R57" s="0" t="n">
        <f aca="true">IF(P57 = 0, INDIRECT("R" &amp; ROW() - 1), P57)</f>
        <v>0</v>
      </c>
      <c r="S57" s="0" t="str">
        <f aca="false">IF(H57="","",VLOOKUP(H57,'Соль SKU'!$A$1:$B$150,2,0))</f>
        <v/>
      </c>
      <c r="T57" s="0" t="n">
        <f aca="false">IF($C$2 = "", 1, 8000/$C$2)</f>
        <v>1</v>
      </c>
      <c r="U57" s="0" t="n">
        <f aca="false">VALUE(IF(TRIM(MID(SUBSTITUTE($L57,",",REPT(" ",LEN($L57))), 0 *LEN($L57)+1,LEN($L57))) = "", "0", TRIM(MID(SUBSTITUTE($L57,",",REPT(" ",LEN($L57))),0 *LEN($L57)+1,LEN($L57))))) +   VALUE(IF(TRIM(MID(SUBSTITUTE($L57,",",REPT(" ",LEN($L57))), 1 *LEN($L57)+1,LEN($L57))) = "", "0", TRIM(MID(SUBSTITUTE($L57,",",REPT(" ",LEN($L57))),1 *LEN($L57)+1,LEN($L57))))) +  VALUE(IF(TRIM(MID(SUBSTITUTE($L57,",",REPT(" ",LEN($L57))), 2 *LEN($L57)+1,LEN($L57))) = "", "0", TRIM(MID(SUBSTITUTE($L57,",",REPT(" ",LEN($L57))),2 *LEN($L57)+1,LEN($L57))))) +  VALUE(IF(TRIM(MID(SUBSTITUTE($L57,",",REPT(" ",LEN($L57))), 3 *LEN($L57)+1,LEN($L57))) = "", "0", TRIM(MID(SUBSTITUTE($L57,",",REPT(" ",LEN($L57))),3 *LEN($L57)+1,LEN($L57))))) +  VALUE(IF(TRIM(MID(SUBSTITUTE($L57,",",REPT(" ",LEN($L57))), 4 *LEN($L57)+1,LEN($L57))) = "", "0", TRIM(MID(SUBSTITUTE($L57,",",REPT(" ",LEN($L57))),4 *LEN($L57)+1,LEN($L57))))) +  VALUE(IF(TRIM(MID(SUBSTITUTE($L57,",",REPT(" ",LEN($L57))), 5 *LEN($L57)+1,LEN($L57))) = "", "0", TRIM(MID(SUBSTITUTE($L57,",",REPT(" ",LEN($L57))),5 *LEN($L57)+1,LEN($L57))))) +  VALUE(IF(TRIM(MID(SUBSTITUTE($L57,",",REPT(" ",LEN($L57))), 6 *LEN($L57)+1,LEN($L57))) = "", "0", TRIM(MID(SUBSTITUTE($L57,",",REPT(" ",LEN($L57))),6 *LEN($L57)+1,LEN($L57))))) +  VALUE(IF(TRIM(MID(SUBSTITUTE($L57,",",REPT(" ",LEN($L57))), 7 *LEN($L57)+1,LEN($L57))) = "", "0", TRIM(MID(SUBSTITUTE($L57,",",REPT(" ",LEN($L57))),7 *LEN($L57)+1,LEN($L57))))) +  VALUE(IF(TRIM(MID(SUBSTITUTE($L57,",",REPT(" ",LEN($L57))), 8 *LEN($L57)+1,LEN($L57))) = "", "0", TRIM(MID(SUBSTITUTE($L57,",",REPT(" ",LEN($L57))),8 *LEN($L57)+1,LEN($L57))))) +  VALUE(IF(TRIM(MID(SUBSTITUTE($L57,",",REPT(" ",LEN($L57))), 9 *LEN($L57)+1,LEN($L57))) = "", "0", TRIM(MID(SUBSTITUTE($L57,",",REPT(" ",LEN($L57))),9 *LEN($L57)+1,LEN($L57))))) +  VALUE(IF(TRIM(MID(SUBSTITUTE($L57,",",REPT(" ",LEN($L57))), 10 *LEN($L57)+1,LEN($L57))) = "", "0", TRIM(MID(SUBSTITUTE($L57,",",REPT(" ",LEN($L57))),10 *LEN($L57)+1,LEN($L57)))))</f>
        <v>0</v>
      </c>
      <c r="V57" s="0" t="n">
        <f aca="false">IF(U57 = "", "", U57/T57)</f>
        <v>0</v>
      </c>
      <c r="W57" s="0" t="str">
        <f aca="true">IF(N57="", "", MAX(ROUND(-(INDIRECT("R" &amp; ROW() - 1) - R57)/$C$2, 0), 1) * $C$2)</f>
        <v/>
      </c>
    </row>
    <row r="58" customFormat="false" ht="13.8" hidden="false" customHeight="false" outlineLevel="0" collapsed="false">
      <c r="J58" s="10" t="str">
        <f aca="true">IF(L58="", IF(N58="","",W58+(INDIRECT("R" &amp; ROW() - 1) - R58)),IF(N58="", "", INDIRECT("R" &amp; ROW() - 1) - R58))</f>
        <v/>
      </c>
      <c r="M58" s="11" t="str">
        <f aca="false">IF(L58="", IF(W58=0, "", W58), IF(U58 = "", "", IF(U58/T58 = 0, "", U58/T58)))</f>
        <v/>
      </c>
      <c r="O58" s="0" t="n">
        <f aca="false">IF(N58 = "-", -V58,I58)</f>
        <v>0</v>
      </c>
      <c r="P58" s="0" t="n">
        <f aca="true">IF(N58 = "-", SUM(INDIRECT(ADDRESS(2,COLUMN(O58)) &amp; ":" &amp; ADDRESS(ROW(),COLUMN(O58)))), 0)</f>
        <v>0</v>
      </c>
      <c r="Q58" s="0" t="n">
        <f aca="false">IF(N58="-",1,0)</f>
        <v>0</v>
      </c>
      <c r="R58" s="0" t="n">
        <f aca="true">IF(P58 = 0, INDIRECT("R" &amp; ROW() - 1), P58)</f>
        <v>0</v>
      </c>
      <c r="S58" s="0" t="str">
        <f aca="false">IF(H58="","",VLOOKUP(H58,'Соль SKU'!$A$1:$B$150,2,0))</f>
        <v/>
      </c>
      <c r="T58" s="0" t="n">
        <f aca="false">IF($C$2 = "", 1, 8000/$C$2)</f>
        <v>1</v>
      </c>
      <c r="U58" s="0" t="n">
        <f aca="false">VALUE(IF(TRIM(MID(SUBSTITUTE($L58,",",REPT(" ",LEN($L58))), 0 *LEN($L58)+1,LEN($L58))) = "", "0", TRIM(MID(SUBSTITUTE($L58,",",REPT(" ",LEN($L58))),0 *LEN($L58)+1,LEN($L58))))) +   VALUE(IF(TRIM(MID(SUBSTITUTE($L58,",",REPT(" ",LEN($L58))), 1 *LEN($L58)+1,LEN($L58))) = "", "0", TRIM(MID(SUBSTITUTE($L58,",",REPT(" ",LEN($L58))),1 *LEN($L58)+1,LEN($L58))))) +  VALUE(IF(TRIM(MID(SUBSTITUTE($L58,",",REPT(" ",LEN($L58))), 2 *LEN($L58)+1,LEN($L58))) = "", "0", TRIM(MID(SUBSTITUTE($L58,",",REPT(" ",LEN($L58))),2 *LEN($L58)+1,LEN($L58))))) +  VALUE(IF(TRIM(MID(SUBSTITUTE($L58,",",REPT(" ",LEN($L58))), 3 *LEN($L58)+1,LEN($L58))) = "", "0", TRIM(MID(SUBSTITUTE($L58,",",REPT(" ",LEN($L58))),3 *LEN($L58)+1,LEN($L58))))) +  VALUE(IF(TRIM(MID(SUBSTITUTE($L58,",",REPT(" ",LEN($L58))), 4 *LEN($L58)+1,LEN($L58))) = "", "0", TRIM(MID(SUBSTITUTE($L58,",",REPT(" ",LEN($L58))),4 *LEN($L58)+1,LEN($L58))))) +  VALUE(IF(TRIM(MID(SUBSTITUTE($L58,",",REPT(" ",LEN($L58))), 5 *LEN($L58)+1,LEN($L58))) = "", "0", TRIM(MID(SUBSTITUTE($L58,",",REPT(" ",LEN($L58))),5 *LEN($L58)+1,LEN($L58))))) +  VALUE(IF(TRIM(MID(SUBSTITUTE($L58,",",REPT(" ",LEN($L58))), 6 *LEN($L58)+1,LEN($L58))) = "", "0", TRIM(MID(SUBSTITUTE($L58,",",REPT(" ",LEN($L58))),6 *LEN($L58)+1,LEN($L58))))) +  VALUE(IF(TRIM(MID(SUBSTITUTE($L58,",",REPT(" ",LEN($L58))), 7 *LEN($L58)+1,LEN($L58))) = "", "0", TRIM(MID(SUBSTITUTE($L58,",",REPT(" ",LEN($L58))),7 *LEN($L58)+1,LEN($L58))))) +  VALUE(IF(TRIM(MID(SUBSTITUTE($L58,",",REPT(" ",LEN($L58))), 8 *LEN($L58)+1,LEN($L58))) = "", "0", TRIM(MID(SUBSTITUTE($L58,",",REPT(" ",LEN($L58))),8 *LEN($L58)+1,LEN($L58))))) +  VALUE(IF(TRIM(MID(SUBSTITUTE($L58,",",REPT(" ",LEN($L58))), 9 *LEN($L58)+1,LEN($L58))) = "", "0", TRIM(MID(SUBSTITUTE($L58,",",REPT(" ",LEN($L58))),9 *LEN($L58)+1,LEN($L58))))) +  VALUE(IF(TRIM(MID(SUBSTITUTE($L58,",",REPT(" ",LEN($L58))), 10 *LEN($L58)+1,LEN($L58))) = "", "0", TRIM(MID(SUBSTITUTE($L58,",",REPT(" ",LEN($L58))),10 *LEN($L58)+1,LEN($L58)))))</f>
        <v>0</v>
      </c>
      <c r="V58" s="0" t="n">
        <f aca="false">IF(U58 = "", "", U58/T58)</f>
        <v>0</v>
      </c>
      <c r="W58" s="0" t="str">
        <f aca="true">IF(N58="", "", MAX(ROUND(-(INDIRECT("R" &amp; ROW() - 1) - R58)/$C$2, 0), 1) * $C$2)</f>
        <v/>
      </c>
    </row>
    <row r="59" customFormat="false" ht="13.8" hidden="false" customHeight="false" outlineLevel="0" collapsed="false">
      <c r="J59" s="10" t="str">
        <f aca="true">IF(L59="", IF(N59="","",W59+(INDIRECT("R" &amp; ROW() - 1) - R59)),IF(N59="", "", INDIRECT("R" &amp; ROW() - 1) - R59))</f>
        <v/>
      </c>
      <c r="L59" s="11"/>
      <c r="M59" s="11" t="str">
        <f aca="false">IF(L59="", IF(W59=0, "", W59), IF(U59 = "", "", IF(U59/T59 = 0, "", U59/T59)))</f>
        <v/>
      </c>
      <c r="O59" s="0" t="n">
        <f aca="false">IF(N59 = "-", -V59,I59)</f>
        <v>0</v>
      </c>
      <c r="P59" s="0" t="n">
        <f aca="true">IF(N59 = "-", SUM(INDIRECT(ADDRESS(2,COLUMN(O59)) &amp; ":" &amp; ADDRESS(ROW(),COLUMN(O59)))), 0)</f>
        <v>0</v>
      </c>
      <c r="Q59" s="0" t="n">
        <f aca="false">IF(N59="-",1,0)</f>
        <v>0</v>
      </c>
      <c r="R59" s="0" t="n">
        <f aca="true">IF(P59 = 0, INDIRECT("R" &amp; ROW() - 1), P59)</f>
        <v>0</v>
      </c>
      <c r="S59" s="0" t="str">
        <f aca="false">IF(H59="","",VLOOKUP(H59,'Соль SKU'!$A$1:$B$150,2,0))</f>
        <v/>
      </c>
      <c r="T59" s="0" t="n">
        <f aca="false">IF($C$2 = "", 1, 8000/$C$2)</f>
        <v>1</v>
      </c>
      <c r="U59" s="0" t="n">
        <f aca="false">VALUE(IF(TRIM(MID(SUBSTITUTE($L59,",",REPT(" ",LEN($L59))), 0 *LEN($L59)+1,LEN($L59))) = "", "0", TRIM(MID(SUBSTITUTE($L59,",",REPT(" ",LEN($L59))),0 *LEN($L59)+1,LEN($L59))))) +   VALUE(IF(TRIM(MID(SUBSTITUTE($L59,",",REPT(" ",LEN($L59))), 1 *LEN($L59)+1,LEN($L59))) = "", "0", TRIM(MID(SUBSTITUTE($L59,",",REPT(" ",LEN($L59))),1 *LEN($L59)+1,LEN($L59))))) +  VALUE(IF(TRIM(MID(SUBSTITUTE($L59,",",REPT(" ",LEN($L59))), 2 *LEN($L59)+1,LEN($L59))) = "", "0", TRIM(MID(SUBSTITUTE($L59,",",REPT(" ",LEN($L59))),2 *LEN($L59)+1,LEN($L59))))) +  VALUE(IF(TRIM(MID(SUBSTITUTE($L59,",",REPT(" ",LEN($L59))), 3 *LEN($L59)+1,LEN($L59))) = "", "0", TRIM(MID(SUBSTITUTE($L59,",",REPT(" ",LEN($L59))),3 *LEN($L59)+1,LEN($L59))))) +  VALUE(IF(TRIM(MID(SUBSTITUTE($L59,",",REPT(" ",LEN($L59))), 4 *LEN($L59)+1,LEN($L59))) = "", "0", TRIM(MID(SUBSTITUTE($L59,",",REPT(" ",LEN($L59))),4 *LEN($L59)+1,LEN($L59))))) +  VALUE(IF(TRIM(MID(SUBSTITUTE($L59,",",REPT(" ",LEN($L59))), 5 *LEN($L59)+1,LEN($L59))) = "", "0", TRIM(MID(SUBSTITUTE($L59,",",REPT(" ",LEN($L59))),5 *LEN($L59)+1,LEN($L59))))) +  VALUE(IF(TRIM(MID(SUBSTITUTE($L59,",",REPT(" ",LEN($L59))), 6 *LEN($L59)+1,LEN($L59))) = "", "0", TRIM(MID(SUBSTITUTE($L59,",",REPT(" ",LEN($L59))),6 *LEN($L59)+1,LEN($L59))))) +  VALUE(IF(TRIM(MID(SUBSTITUTE($L59,",",REPT(" ",LEN($L59))), 7 *LEN($L59)+1,LEN($L59))) = "", "0", TRIM(MID(SUBSTITUTE($L59,",",REPT(" ",LEN($L59))),7 *LEN($L59)+1,LEN($L59))))) +  VALUE(IF(TRIM(MID(SUBSTITUTE($L59,",",REPT(" ",LEN($L59))), 8 *LEN($L59)+1,LEN($L59))) = "", "0", TRIM(MID(SUBSTITUTE($L59,",",REPT(" ",LEN($L59))),8 *LEN($L59)+1,LEN($L59))))) +  VALUE(IF(TRIM(MID(SUBSTITUTE($L59,",",REPT(" ",LEN($L59))), 9 *LEN($L59)+1,LEN($L59))) = "", "0", TRIM(MID(SUBSTITUTE($L59,",",REPT(" ",LEN($L59))),9 *LEN($L59)+1,LEN($L59))))) +  VALUE(IF(TRIM(MID(SUBSTITUTE($L59,",",REPT(" ",LEN($L59))), 10 *LEN($L59)+1,LEN($L59))) = "", "0", TRIM(MID(SUBSTITUTE($L59,",",REPT(" ",LEN($L59))),10 *LEN($L59)+1,LEN($L59)))))</f>
        <v>0</v>
      </c>
      <c r="V59" s="0" t="n">
        <f aca="false">IF(U59 = "", "", U59/T59)</f>
        <v>0</v>
      </c>
      <c r="W59" s="0" t="str">
        <f aca="true">IF(N59="", "", MAX(ROUND(-(INDIRECT("R" &amp; ROW() - 1) - R59)/$C$2, 0), 1) * $C$2)</f>
        <v/>
      </c>
    </row>
    <row r="60" customFormat="false" ht="13.8" hidden="false" customHeight="false" outlineLevel="0" collapsed="false">
      <c r="J60" s="10" t="str">
        <f aca="true">IF(L60="", IF(N60="","",W60+(INDIRECT("R" &amp; ROW() - 1) - R60)),IF(N60="", "", INDIRECT("R" &amp; ROW() - 1) - R60))</f>
        <v/>
      </c>
      <c r="M60" s="11" t="str">
        <f aca="false">IF(L60="", IF(W60=0, "", W60), IF(U60 = "", "", IF(U60/T60 = 0, "", U60/T60)))</f>
        <v/>
      </c>
      <c r="O60" s="0" t="n">
        <f aca="false">IF(N60 = "-", -V60,I60)</f>
        <v>0</v>
      </c>
      <c r="P60" s="0" t="n">
        <f aca="true">IF(N60 = "-", SUM(INDIRECT(ADDRESS(2,COLUMN(O60)) &amp; ":" &amp; ADDRESS(ROW(),COLUMN(O60)))), 0)</f>
        <v>0</v>
      </c>
      <c r="Q60" s="0" t="n">
        <f aca="false">IF(N60="-",1,0)</f>
        <v>0</v>
      </c>
      <c r="R60" s="0" t="n">
        <f aca="true">IF(P60 = 0, INDIRECT("R" &amp; ROW() - 1), P60)</f>
        <v>0</v>
      </c>
      <c r="S60" s="0" t="str">
        <f aca="false">IF(H60="","",VLOOKUP(H60,'Соль SKU'!$A$1:$B$150,2,0))</f>
        <v/>
      </c>
      <c r="T60" s="0" t="n">
        <f aca="false">IF($C$2 = "", 1, 8000/$C$2)</f>
        <v>1</v>
      </c>
      <c r="U60" s="0" t="n">
        <f aca="false">VALUE(IF(TRIM(MID(SUBSTITUTE($L60,",",REPT(" ",LEN($L60))), 0 *LEN($L60)+1,LEN($L60))) = "", "0", TRIM(MID(SUBSTITUTE($L60,",",REPT(" ",LEN($L60))),0 *LEN($L60)+1,LEN($L60))))) +   VALUE(IF(TRIM(MID(SUBSTITUTE($L60,",",REPT(" ",LEN($L60))), 1 *LEN($L60)+1,LEN($L60))) = "", "0", TRIM(MID(SUBSTITUTE($L60,",",REPT(" ",LEN($L60))),1 *LEN($L60)+1,LEN($L60))))) +  VALUE(IF(TRIM(MID(SUBSTITUTE($L60,",",REPT(" ",LEN($L60))), 2 *LEN($L60)+1,LEN($L60))) = "", "0", TRIM(MID(SUBSTITUTE($L60,",",REPT(" ",LEN($L60))),2 *LEN($L60)+1,LEN($L60))))) +  VALUE(IF(TRIM(MID(SUBSTITUTE($L60,",",REPT(" ",LEN($L60))), 3 *LEN($L60)+1,LEN($L60))) = "", "0", TRIM(MID(SUBSTITUTE($L60,",",REPT(" ",LEN($L60))),3 *LEN($L60)+1,LEN($L60))))) +  VALUE(IF(TRIM(MID(SUBSTITUTE($L60,",",REPT(" ",LEN($L60))), 4 *LEN($L60)+1,LEN($L60))) = "", "0", TRIM(MID(SUBSTITUTE($L60,",",REPT(" ",LEN($L60))),4 *LEN($L60)+1,LEN($L60))))) +  VALUE(IF(TRIM(MID(SUBSTITUTE($L60,",",REPT(" ",LEN($L60))), 5 *LEN($L60)+1,LEN($L60))) = "", "0", TRIM(MID(SUBSTITUTE($L60,",",REPT(" ",LEN($L60))),5 *LEN($L60)+1,LEN($L60))))) +  VALUE(IF(TRIM(MID(SUBSTITUTE($L60,",",REPT(" ",LEN($L60))), 6 *LEN($L60)+1,LEN($L60))) = "", "0", TRIM(MID(SUBSTITUTE($L60,",",REPT(" ",LEN($L60))),6 *LEN($L60)+1,LEN($L60))))) +  VALUE(IF(TRIM(MID(SUBSTITUTE($L60,",",REPT(" ",LEN($L60))), 7 *LEN($L60)+1,LEN($L60))) = "", "0", TRIM(MID(SUBSTITUTE($L60,",",REPT(" ",LEN($L60))),7 *LEN($L60)+1,LEN($L60))))) +  VALUE(IF(TRIM(MID(SUBSTITUTE($L60,",",REPT(" ",LEN($L60))), 8 *LEN($L60)+1,LEN($L60))) = "", "0", TRIM(MID(SUBSTITUTE($L60,",",REPT(" ",LEN($L60))),8 *LEN($L60)+1,LEN($L60))))) +  VALUE(IF(TRIM(MID(SUBSTITUTE($L60,",",REPT(" ",LEN($L60))), 9 *LEN($L60)+1,LEN($L60))) = "", "0", TRIM(MID(SUBSTITUTE($L60,",",REPT(" ",LEN($L60))),9 *LEN($L60)+1,LEN($L60))))) +  VALUE(IF(TRIM(MID(SUBSTITUTE($L60,",",REPT(" ",LEN($L60))), 10 *LEN($L60)+1,LEN($L60))) = "", "0", TRIM(MID(SUBSTITUTE($L60,",",REPT(" ",LEN($L60))),10 *LEN($L60)+1,LEN($L60)))))</f>
        <v>0</v>
      </c>
      <c r="V60" s="0" t="n">
        <f aca="false">IF(U60 = "", "", U60/T60)</f>
        <v>0</v>
      </c>
      <c r="W60" s="0" t="str">
        <f aca="true">IF(N60="", "", MAX(ROUND(-(INDIRECT("R" &amp; ROW() - 1) - R60)/$C$2, 0), 1) * $C$2)</f>
        <v/>
      </c>
    </row>
    <row r="61" customFormat="false" ht="13.8" hidden="false" customHeight="false" outlineLevel="0" collapsed="false">
      <c r="J61" s="10" t="str">
        <f aca="true">IF(L61="", IF(N61="","",W61+(INDIRECT("R" &amp; ROW() - 1) - R61)),IF(N61="", "", INDIRECT("R" &amp; ROW() - 1) - R61))</f>
        <v/>
      </c>
      <c r="M61" s="11" t="str">
        <f aca="false">IF(L61="", IF(W61=0, "", W61), IF(U61 = "", "", IF(U61/T61 = 0, "", U61/T61)))</f>
        <v/>
      </c>
      <c r="O61" s="0" t="n">
        <f aca="false">IF(N61 = "-", -V61,I61)</f>
        <v>0</v>
      </c>
      <c r="P61" s="0" t="n">
        <f aca="true">IF(N61 = "-", SUM(INDIRECT(ADDRESS(2,COLUMN(O61)) &amp; ":" &amp; ADDRESS(ROW(),COLUMN(O61)))), 0)</f>
        <v>0</v>
      </c>
      <c r="Q61" s="0" t="n">
        <f aca="false">IF(N61="-",1,0)</f>
        <v>0</v>
      </c>
      <c r="R61" s="0" t="n">
        <f aca="true">IF(P61 = 0, INDIRECT("R" &amp; ROW() - 1), P61)</f>
        <v>0</v>
      </c>
      <c r="S61" s="0" t="str">
        <f aca="false">IF(H61="","",VLOOKUP(H61,'Соль SKU'!$A$1:$B$150,2,0))</f>
        <v/>
      </c>
      <c r="T61" s="0" t="n">
        <f aca="false">IF($C$2 = "", 1, 8000/$C$2)</f>
        <v>1</v>
      </c>
      <c r="U61" s="0" t="n">
        <f aca="false">VALUE(IF(TRIM(MID(SUBSTITUTE($L61,",",REPT(" ",LEN($L61))), 0 *LEN($L61)+1,LEN($L61))) = "", "0", TRIM(MID(SUBSTITUTE($L61,",",REPT(" ",LEN($L61))),0 *LEN($L61)+1,LEN($L61))))) +   VALUE(IF(TRIM(MID(SUBSTITUTE($L61,",",REPT(" ",LEN($L61))), 1 *LEN($L61)+1,LEN($L61))) = "", "0", TRIM(MID(SUBSTITUTE($L61,",",REPT(" ",LEN($L61))),1 *LEN($L61)+1,LEN($L61))))) +  VALUE(IF(TRIM(MID(SUBSTITUTE($L61,",",REPT(" ",LEN($L61))), 2 *LEN($L61)+1,LEN($L61))) = "", "0", TRIM(MID(SUBSTITUTE($L61,",",REPT(" ",LEN($L61))),2 *LEN($L61)+1,LEN($L61))))) +  VALUE(IF(TRIM(MID(SUBSTITUTE($L61,",",REPT(" ",LEN($L61))), 3 *LEN($L61)+1,LEN($L61))) = "", "0", TRIM(MID(SUBSTITUTE($L61,",",REPT(" ",LEN($L61))),3 *LEN($L61)+1,LEN($L61))))) +  VALUE(IF(TRIM(MID(SUBSTITUTE($L61,",",REPT(" ",LEN($L61))), 4 *LEN($L61)+1,LEN($L61))) = "", "0", TRIM(MID(SUBSTITUTE($L61,",",REPT(" ",LEN($L61))),4 *LEN($L61)+1,LEN($L61))))) +  VALUE(IF(TRIM(MID(SUBSTITUTE($L61,",",REPT(" ",LEN($L61))), 5 *LEN($L61)+1,LEN($L61))) = "", "0", TRIM(MID(SUBSTITUTE($L61,",",REPT(" ",LEN($L61))),5 *LEN($L61)+1,LEN($L61))))) +  VALUE(IF(TRIM(MID(SUBSTITUTE($L61,",",REPT(" ",LEN($L61))), 6 *LEN($L61)+1,LEN($L61))) = "", "0", TRIM(MID(SUBSTITUTE($L61,",",REPT(" ",LEN($L61))),6 *LEN($L61)+1,LEN($L61))))) +  VALUE(IF(TRIM(MID(SUBSTITUTE($L61,",",REPT(" ",LEN($L61))), 7 *LEN($L61)+1,LEN($L61))) = "", "0", TRIM(MID(SUBSTITUTE($L61,",",REPT(" ",LEN($L61))),7 *LEN($L61)+1,LEN($L61))))) +  VALUE(IF(TRIM(MID(SUBSTITUTE($L61,",",REPT(" ",LEN($L61))), 8 *LEN($L61)+1,LEN($L61))) = "", "0", TRIM(MID(SUBSTITUTE($L61,",",REPT(" ",LEN($L61))),8 *LEN($L61)+1,LEN($L61))))) +  VALUE(IF(TRIM(MID(SUBSTITUTE($L61,",",REPT(" ",LEN($L61))), 9 *LEN($L61)+1,LEN($L61))) = "", "0", TRIM(MID(SUBSTITUTE($L61,",",REPT(" ",LEN($L61))),9 *LEN($L61)+1,LEN($L61))))) +  VALUE(IF(TRIM(MID(SUBSTITUTE($L61,",",REPT(" ",LEN($L61))), 10 *LEN($L61)+1,LEN($L61))) = "", "0", TRIM(MID(SUBSTITUTE($L61,",",REPT(" ",LEN($L61))),10 *LEN($L61)+1,LEN($L61)))))</f>
        <v>0</v>
      </c>
      <c r="V61" s="0" t="n">
        <f aca="false">IF(U61 = "", "", U61/T61)</f>
        <v>0</v>
      </c>
      <c r="W61" s="0" t="str">
        <f aca="true">IF(N61="", "", MAX(ROUND(-(INDIRECT("R" &amp; ROW() - 1) - R61)/$C$2, 0), 1) * $C$2)</f>
        <v/>
      </c>
    </row>
    <row r="62" customFormat="false" ht="13.8" hidden="false" customHeight="false" outlineLevel="0" collapsed="false">
      <c r="J62" s="10" t="str">
        <f aca="true">IF(L62="", IF(N62="","",W62+(INDIRECT("R" &amp; ROW() - 1) - R62)),IF(N62="", "", INDIRECT("R" &amp; ROW() - 1) - R62))</f>
        <v/>
      </c>
      <c r="M62" s="11" t="str">
        <f aca="false">IF(L62="", IF(W62=0, "", W62), IF(U62 = "", "", IF(U62/T62 = 0, "", U62/T62)))</f>
        <v/>
      </c>
      <c r="O62" s="0" t="n">
        <f aca="false">IF(N62 = "-", -V62,I62)</f>
        <v>0</v>
      </c>
      <c r="P62" s="0" t="n">
        <f aca="true">IF(N62 = "-", SUM(INDIRECT(ADDRESS(2,COLUMN(O62)) &amp; ":" &amp; ADDRESS(ROW(),COLUMN(O62)))), 0)</f>
        <v>0</v>
      </c>
      <c r="Q62" s="0" t="n">
        <f aca="false">IF(N62="-",1,0)</f>
        <v>0</v>
      </c>
      <c r="R62" s="0" t="n">
        <f aca="true">IF(P62 = 0, INDIRECT("R" &amp; ROW() - 1), P62)</f>
        <v>0</v>
      </c>
      <c r="S62" s="0" t="str">
        <f aca="false">IF(H62="","",VLOOKUP(H62,'Соль SKU'!$A$1:$B$150,2,0))</f>
        <v/>
      </c>
      <c r="T62" s="0" t="n">
        <f aca="false">IF($C$2 = "", 1, 8000/$C$2)</f>
        <v>1</v>
      </c>
      <c r="U62" s="0" t="n">
        <f aca="false">VALUE(IF(TRIM(MID(SUBSTITUTE($L62,",",REPT(" ",LEN($L62))), 0 *LEN($L62)+1,LEN($L62))) = "", "0", TRIM(MID(SUBSTITUTE($L62,",",REPT(" ",LEN($L62))),0 *LEN($L62)+1,LEN($L62))))) +   VALUE(IF(TRIM(MID(SUBSTITUTE($L62,",",REPT(" ",LEN($L62))), 1 *LEN($L62)+1,LEN($L62))) = "", "0", TRIM(MID(SUBSTITUTE($L62,",",REPT(" ",LEN($L62))),1 *LEN($L62)+1,LEN($L62))))) +  VALUE(IF(TRIM(MID(SUBSTITUTE($L62,",",REPT(" ",LEN($L62))), 2 *LEN($L62)+1,LEN($L62))) = "", "0", TRIM(MID(SUBSTITUTE($L62,",",REPT(" ",LEN($L62))),2 *LEN($L62)+1,LEN($L62))))) +  VALUE(IF(TRIM(MID(SUBSTITUTE($L62,",",REPT(" ",LEN($L62))), 3 *LEN($L62)+1,LEN($L62))) = "", "0", TRIM(MID(SUBSTITUTE($L62,",",REPT(" ",LEN($L62))),3 *LEN($L62)+1,LEN($L62))))) +  VALUE(IF(TRIM(MID(SUBSTITUTE($L62,",",REPT(" ",LEN($L62))), 4 *LEN($L62)+1,LEN($L62))) = "", "0", TRIM(MID(SUBSTITUTE($L62,",",REPT(" ",LEN($L62))),4 *LEN($L62)+1,LEN($L62))))) +  VALUE(IF(TRIM(MID(SUBSTITUTE($L62,",",REPT(" ",LEN($L62))), 5 *LEN($L62)+1,LEN($L62))) = "", "0", TRIM(MID(SUBSTITUTE($L62,",",REPT(" ",LEN($L62))),5 *LEN($L62)+1,LEN($L62))))) +  VALUE(IF(TRIM(MID(SUBSTITUTE($L62,",",REPT(" ",LEN($L62))), 6 *LEN($L62)+1,LEN($L62))) = "", "0", TRIM(MID(SUBSTITUTE($L62,",",REPT(" ",LEN($L62))),6 *LEN($L62)+1,LEN($L62))))) +  VALUE(IF(TRIM(MID(SUBSTITUTE($L62,",",REPT(" ",LEN($L62))), 7 *LEN($L62)+1,LEN($L62))) = "", "0", TRIM(MID(SUBSTITUTE($L62,",",REPT(" ",LEN($L62))),7 *LEN($L62)+1,LEN($L62))))) +  VALUE(IF(TRIM(MID(SUBSTITUTE($L62,",",REPT(" ",LEN($L62))), 8 *LEN($L62)+1,LEN($L62))) = "", "0", TRIM(MID(SUBSTITUTE($L62,",",REPT(" ",LEN($L62))),8 *LEN($L62)+1,LEN($L62))))) +  VALUE(IF(TRIM(MID(SUBSTITUTE($L62,",",REPT(" ",LEN($L62))), 9 *LEN($L62)+1,LEN($L62))) = "", "0", TRIM(MID(SUBSTITUTE($L62,",",REPT(" ",LEN($L62))),9 *LEN($L62)+1,LEN($L62))))) +  VALUE(IF(TRIM(MID(SUBSTITUTE($L62,",",REPT(" ",LEN($L62))), 10 *LEN($L62)+1,LEN($L62))) = "", "0", TRIM(MID(SUBSTITUTE($L62,",",REPT(" ",LEN($L62))),10 *LEN($L62)+1,LEN($L62)))))</f>
        <v>0</v>
      </c>
      <c r="V62" s="0" t="n">
        <f aca="false">IF(U62 = "", "", U62/T62)</f>
        <v>0</v>
      </c>
      <c r="W62" s="0" t="str">
        <f aca="true">IF(N62="", "", MAX(ROUND(-(INDIRECT("R" &amp; ROW() - 1) - R62)/$C$2, 0), 1) * $C$2)</f>
        <v/>
      </c>
    </row>
    <row r="63" customFormat="false" ht="13.8" hidden="false" customHeight="false" outlineLevel="0" collapsed="false">
      <c r="J63" s="10" t="str">
        <f aca="true">IF(L63="", IF(N63="","",W63+(INDIRECT("R" &amp; ROW() - 1) - R63)),IF(N63="", "", INDIRECT("R" &amp; ROW() - 1) - R63))</f>
        <v/>
      </c>
      <c r="M63" s="11" t="str">
        <f aca="false">IF(L63="", IF(W63=0, "", W63), IF(U63 = "", "", IF(U63/T63 = 0, "", U63/T63)))</f>
        <v/>
      </c>
      <c r="O63" s="0" t="n">
        <f aca="false">IF(N63 = "-", -V63,I63)</f>
        <v>0</v>
      </c>
      <c r="P63" s="0" t="n">
        <f aca="true">IF(N63 = "-", SUM(INDIRECT(ADDRESS(2,COLUMN(O63)) &amp; ":" &amp; ADDRESS(ROW(),COLUMN(O63)))), 0)</f>
        <v>0</v>
      </c>
      <c r="Q63" s="0" t="n">
        <f aca="false">IF(N63="-",1,0)</f>
        <v>0</v>
      </c>
      <c r="R63" s="0" t="n">
        <f aca="true">IF(P63 = 0, INDIRECT("R" &amp; ROW() - 1), P63)</f>
        <v>0</v>
      </c>
      <c r="S63" s="0" t="str">
        <f aca="false">IF(H63="","",VLOOKUP(H63,'Соль SKU'!$A$1:$B$150,2,0))</f>
        <v/>
      </c>
      <c r="T63" s="0" t="n">
        <f aca="false">IF($C$2 = "", 1, 8000/$C$2)</f>
        <v>1</v>
      </c>
      <c r="U63" s="0" t="n">
        <f aca="false">VALUE(IF(TRIM(MID(SUBSTITUTE($L63,",",REPT(" ",LEN($L63))), 0 *LEN($L63)+1,LEN($L63))) = "", "0", TRIM(MID(SUBSTITUTE($L63,",",REPT(" ",LEN($L63))),0 *LEN($L63)+1,LEN($L63))))) +   VALUE(IF(TRIM(MID(SUBSTITUTE($L63,",",REPT(" ",LEN($L63))), 1 *LEN($L63)+1,LEN($L63))) = "", "0", TRIM(MID(SUBSTITUTE($L63,",",REPT(" ",LEN($L63))),1 *LEN($L63)+1,LEN($L63))))) +  VALUE(IF(TRIM(MID(SUBSTITUTE($L63,",",REPT(" ",LEN($L63))), 2 *LEN($L63)+1,LEN($L63))) = "", "0", TRIM(MID(SUBSTITUTE($L63,",",REPT(" ",LEN($L63))),2 *LEN($L63)+1,LEN($L63))))) +  VALUE(IF(TRIM(MID(SUBSTITUTE($L63,",",REPT(" ",LEN($L63))), 3 *LEN($L63)+1,LEN($L63))) = "", "0", TRIM(MID(SUBSTITUTE($L63,",",REPT(" ",LEN($L63))),3 *LEN($L63)+1,LEN($L63))))) +  VALUE(IF(TRIM(MID(SUBSTITUTE($L63,",",REPT(" ",LEN($L63))), 4 *LEN($L63)+1,LEN($L63))) = "", "0", TRIM(MID(SUBSTITUTE($L63,",",REPT(" ",LEN($L63))),4 *LEN($L63)+1,LEN($L63))))) +  VALUE(IF(TRIM(MID(SUBSTITUTE($L63,",",REPT(" ",LEN($L63))), 5 *LEN($L63)+1,LEN($L63))) = "", "0", TRIM(MID(SUBSTITUTE($L63,",",REPT(" ",LEN($L63))),5 *LEN($L63)+1,LEN($L63))))) +  VALUE(IF(TRIM(MID(SUBSTITUTE($L63,",",REPT(" ",LEN($L63))), 6 *LEN($L63)+1,LEN($L63))) = "", "0", TRIM(MID(SUBSTITUTE($L63,",",REPT(" ",LEN($L63))),6 *LEN($L63)+1,LEN($L63))))) +  VALUE(IF(TRIM(MID(SUBSTITUTE($L63,",",REPT(" ",LEN($L63))), 7 *LEN($L63)+1,LEN($L63))) = "", "0", TRIM(MID(SUBSTITUTE($L63,",",REPT(" ",LEN($L63))),7 *LEN($L63)+1,LEN($L63))))) +  VALUE(IF(TRIM(MID(SUBSTITUTE($L63,",",REPT(" ",LEN($L63))), 8 *LEN($L63)+1,LEN($L63))) = "", "0", TRIM(MID(SUBSTITUTE($L63,",",REPT(" ",LEN($L63))),8 *LEN($L63)+1,LEN($L63))))) +  VALUE(IF(TRIM(MID(SUBSTITUTE($L63,",",REPT(" ",LEN($L63))), 9 *LEN($L63)+1,LEN($L63))) = "", "0", TRIM(MID(SUBSTITUTE($L63,",",REPT(" ",LEN($L63))),9 *LEN($L63)+1,LEN($L63))))) +  VALUE(IF(TRIM(MID(SUBSTITUTE($L63,",",REPT(" ",LEN($L63))), 10 *LEN($L63)+1,LEN($L63))) = "", "0", TRIM(MID(SUBSTITUTE($L63,",",REPT(" ",LEN($L63))),10 *LEN($L63)+1,LEN($L63)))))</f>
        <v>0</v>
      </c>
      <c r="V63" s="0" t="n">
        <f aca="false">IF(U63 = "", "", U63/T63)</f>
        <v>0</v>
      </c>
      <c r="W63" s="0" t="str">
        <f aca="true">IF(N63="", "", MAX(ROUND(-(INDIRECT("R" &amp; ROW() - 1) - R63)/$C$2, 0), 1) * $C$2)</f>
        <v/>
      </c>
    </row>
    <row r="64" customFormat="false" ht="13.8" hidden="false" customHeight="false" outlineLevel="0" collapsed="false">
      <c r="J64" s="10" t="str">
        <f aca="true">IF(L64="", IF(N64="","",W64+(INDIRECT("R" &amp; ROW() - 1) - R64)),IF(N64="", "", INDIRECT("R" &amp; ROW() - 1) - R64))</f>
        <v/>
      </c>
      <c r="M64" s="11" t="str">
        <f aca="false">IF(L64="", IF(W64=0, "", W64), IF(U64 = "", "", IF(U64/T64 = 0, "", U64/T64)))</f>
        <v/>
      </c>
      <c r="O64" s="0" t="n">
        <f aca="false">IF(N64 = "-", -V64,I64)</f>
        <v>0</v>
      </c>
      <c r="P64" s="0" t="n">
        <f aca="true">IF(N64 = "-", SUM(INDIRECT(ADDRESS(2,COLUMN(O64)) &amp; ":" &amp; ADDRESS(ROW(),COLUMN(O64)))), 0)</f>
        <v>0</v>
      </c>
      <c r="Q64" s="0" t="n">
        <f aca="false">IF(N64="-",1,0)</f>
        <v>0</v>
      </c>
      <c r="R64" s="0" t="n">
        <f aca="true">IF(P64 = 0, INDIRECT("R" &amp; ROW() - 1), P64)</f>
        <v>0</v>
      </c>
      <c r="S64" s="0" t="str">
        <f aca="false">IF(H64="","",VLOOKUP(H64,'Соль SKU'!$A$1:$B$150,2,0))</f>
        <v/>
      </c>
      <c r="T64" s="0" t="n">
        <f aca="false">IF($C$2 = "", 1, 8000/$C$2)</f>
        <v>1</v>
      </c>
      <c r="U64" s="0" t="n">
        <f aca="false">VALUE(IF(TRIM(MID(SUBSTITUTE($L64,",",REPT(" ",LEN($L64))), 0 *LEN($L64)+1,LEN($L64))) = "", "0", TRIM(MID(SUBSTITUTE($L64,",",REPT(" ",LEN($L64))),0 *LEN($L64)+1,LEN($L64))))) +   VALUE(IF(TRIM(MID(SUBSTITUTE($L64,",",REPT(" ",LEN($L64))), 1 *LEN($L64)+1,LEN($L64))) = "", "0", TRIM(MID(SUBSTITUTE($L64,",",REPT(" ",LEN($L64))),1 *LEN($L64)+1,LEN($L64))))) +  VALUE(IF(TRIM(MID(SUBSTITUTE($L64,",",REPT(" ",LEN($L64))), 2 *LEN($L64)+1,LEN($L64))) = "", "0", TRIM(MID(SUBSTITUTE($L64,",",REPT(" ",LEN($L64))),2 *LEN($L64)+1,LEN($L64))))) +  VALUE(IF(TRIM(MID(SUBSTITUTE($L64,",",REPT(" ",LEN($L64))), 3 *LEN($L64)+1,LEN($L64))) = "", "0", TRIM(MID(SUBSTITUTE($L64,",",REPT(" ",LEN($L64))),3 *LEN($L64)+1,LEN($L64))))) +  VALUE(IF(TRIM(MID(SUBSTITUTE($L64,",",REPT(" ",LEN($L64))), 4 *LEN($L64)+1,LEN($L64))) = "", "0", TRIM(MID(SUBSTITUTE($L64,",",REPT(" ",LEN($L64))),4 *LEN($L64)+1,LEN($L64))))) +  VALUE(IF(TRIM(MID(SUBSTITUTE($L64,",",REPT(" ",LEN($L64))), 5 *LEN($L64)+1,LEN($L64))) = "", "0", TRIM(MID(SUBSTITUTE($L64,",",REPT(" ",LEN($L64))),5 *LEN($L64)+1,LEN($L64))))) +  VALUE(IF(TRIM(MID(SUBSTITUTE($L64,",",REPT(" ",LEN($L64))), 6 *LEN($L64)+1,LEN($L64))) = "", "0", TRIM(MID(SUBSTITUTE($L64,",",REPT(" ",LEN($L64))),6 *LEN($L64)+1,LEN($L64))))) +  VALUE(IF(TRIM(MID(SUBSTITUTE($L64,",",REPT(" ",LEN($L64))), 7 *LEN($L64)+1,LEN($L64))) = "", "0", TRIM(MID(SUBSTITUTE($L64,",",REPT(" ",LEN($L64))),7 *LEN($L64)+1,LEN($L64))))) +  VALUE(IF(TRIM(MID(SUBSTITUTE($L64,",",REPT(" ",LEN($L64))), 8 *LEN($L64)+1,LEN($L64))) = "", "0", TRIM(MID(SUBSTITUTE($L64,",",REPT(" ",LEN($L64))),8 *LEN($L64)+1,LEN($L64))))) +  VALUE(IF(TRIM(MID(SUBSTITUTE($L64,",",REPT(" ",LEN($L64))), 9 *LEN($L64)+1,LEN($L64))) = "", "0", TRIM(MID(SUBSTITUTE($L64,",",REPT(" ",LEN($L64))),9 *LEN($L64)+1,LEN($L64))))) +  VALUE(IF(TRIM(MID(SUBSTITUTE($L64,",",REPT(" ",LEN($L64))), 10 *LEN($L64)+1,LEN($L64))) = "", "0", TRIM(MID(SUBSTITUTE($L64,",",REPT(" ",LEN($L64))),10 *LEN($L64)+1,LEN($L64)))))</f>
        <v>0</v>
      </c>
      <c r="V64" s="0" t="n">
        <f aca="false">IF(U64 = "", "", U64/T64)</f>
        <v>0</v>
      </c>
      <c r="W64" s="0" t="str">
        <f aca="true">IF(N64="", "", MAX(ROUND(-(INDIRECT("R" &amp; ROW() - 1) - R64)/$C$2, 0), 1) * $C$2)</f>
        <v/>
      </c>
    </row>
    <row r="65" customFormat="false" ht="13.8" hidden="false" customHeight="false" outlineLevel="0" collapsed="false">
      <c r="J65" s="10" t="str">
        <f aca="true">IF(L65="", IF(N65="","",W65+(INDIRECT("R" &amp; ROW() - 1) - R65)),IF(N65="", "", INDIRECT("R" &amp; ROW() - 1) - R65))</f>
        <v/>
      </c>
      <c r="M65" s="11" t="str">
        <f aca="false">IF(L65="", IF(W65=0, "", W65), IF(U65 = "", "", IF(U65/T65 = 0, "", U65/T65)))</f>
        <v/>
      </c>
      <c r="O65" s="0" t="n">
        <f aca="false">IF(N65 = "-", -V65,I65)</f>
        <v>0</v>
      </c>
      <c r="P65" s="0" t="n">
        <f aca="true">IF(N65 = "-", SUM(INDIRECT(ADDRESS(2,COLUMN(O65)) &amp; ":" &amp; ADDRESS(ROW(),COLUMN(O65)))), 0)</f>
        <v>0</v>
      </c>
      <c r="Q65" s="0" t="n">
        <f aca="false">IF(N65="-",1,0)</f>
        <v>0</v>
      </c>
      <c r="R65" s="0" t="n">
        <f aca="true">IF(P65 = 0, INDIRECT("R" &amp; ROW() - 1), P65)</f>
        <v>0</v>
      </c>
      <c r="S65" s="0" t="str">
        <f aca="false">IF(H65="","",VLOOKUP(H65,'Соль SKU'!$A$1:$B$150,2,0))</f>
        <v/>
      </c>
      <c r="T65" s="0" t="n">
        <f aca="false">IF($C$2 = "", 1, 8000/$C$2)</f>
        <v>1</v>
      </c>
      <c r="U65" s="0" t="n">
        <f aca="false">VALUE(IF(TRIM(MID(SUBSTITUTE($L65,",",REPT(" ",LEN($L65))), 0 *LEN($L65)+1,LEN($L65))) = "", "0", TRIM(MID(SUBSTITUTE($L65,",",REPT(" ",LEN($L65))),0 *LEN($L65)+1,LEN($L65))))) +   VALUE(IF(TRIM(MID(SUBSTITUTE($L65,",",REPT(" ",LEN($L65))), 1 *LEN($L65)+1,LEN($L65))) = "", "0", TRIM(MID(SUBSTITUTE($L65,",",REPT(" ",LEN($L65))),1 *LEN($L65)+1,LEN($L65))))) +  VALUE(IF(TRIM(MID(SUBSTITUTE($L65,",",REPT(" ",LEN($L65))), 2 *LEN($L65)+1,LEN($L65))) = "", "0", TRIM(MID(SUBSTITUTE($L65,",",REPT(" ",LEN($L65))),2 *LEN($L65)+1,LEN($L65))))) +  VALUE(IF(TRIM(MID(SUBSTITUTE($L65,",",REPT(" ",LEN($L65))), 3 *LEN($L65)+1,LEN($L65))) = "", "0", TRIM(MID(SUBSTITUTE($L65,",",REPT(" ",LEN($L65))),3 *LEN($L65)+1,LEN($L65))))) +  VALUE(IF(TRIM(MID(SUBSTITUTE($L65,",",REPT(" ",LEN($L65))), 4 *LEN($L65)+1,LEN($L65))) = "", "0", TRIM(MID(SUBSTITUTE($L65,",",REPT(" ",LEN($L65))),4 *LEN($L65)+1,LEN($L65))))) +  VALUE(IF(TRIM(MID(SUBSTITUTE($L65,",",REPT(" ",LEN($L65))), 5 *LEN($L65)+1,LEN($L65))) = "", "0", TRIM(MID(SUBSTITUTE($L65,",",REPT(" ",LEN($L65))),5 *LEN($L65)+1,LEN($L65))))) +  VALUE(IF(TRIM(MID(SUBSTITUTE($L65,",",REPT(" ",LEN($L65))), 6 *LEN($L65)+1,LEN($L65))) = "", "0", TRIM(MID(SUBSTITUTE($L65,",",REPT(" ",LEN($L65))),6 *LEN($L65)+1,LEN($L65))))) +  VALUE(IF(TRIM(MID(SUBSTITUTE($L65,",",REPT(" ",LEN($L65))), 7 *LEN($L65)+1,LEN($L65))) = "", "0", TRIM(MID(SUBSTITUTE($L65,",",REPT(" ",LEN($L65))),7 *LEN($L65)+1,LEN($L65))))) +  VALUE(IF(TRIM(MID(SUBSTITUTE($L65,",",REPT(" ",LEN($L65))), 8 *LEN($L65)+1,LEN($L65))) = "", "0", TRIM(MID(SUBSTITUTE($L65,",",REPT(" ",LEN($L65))),8 *LEN($L65)+1,LEN($L65))))) +  VALUE(IF(TRIM(MID(SUBSTITUTE($L65,",",REPT(" ",LEN($L65))), 9 *LEN($L65)+1,LEN($L65))) = "", "0", TRIM(MID(SUBSTITUTE($L65,",",REPT(" ",LEN($L65))),9 *LEN($L65)+1,LEN($L65))))) +  VALUE(IF(TRIM(MID(SUBSTITUTE($L65,",",REPT(" ",LEN($L65))), 10 *LEN($L65)+1,LEN($L65))) = "", "0", TRIM(MID(SUBSTITUTE($L65,",",REPT(" ",LEN($L65))),10 *LEN($L65)+1,LEN($L65)))))</f>
        <v>0</v>
      </c>
      <c r="V65" s="0" t="n">
        <f aca="false">IF(U65 = "", "", U65/T65)</f>
        <v>0</v>
      </c>
      <c r="W65" s="0" t="str">
        <f aca="true">IF(N65="", "", MAX(ROUND(-(INDIRECT("R" &amp; ROW() - 1) - R65)/$C$2, 0), 1) * $C$2)</f>
        <v/>
      </c>
    </row>
    <row r="66" customFormat="false" ht="13.8" hidden="false" customHeight="false" outlineLevel="0" collapsed="false">
      <c r="J66" s="10" t="str">
        <f aca="true">IF(L66="", IF(N66="","",W66+(INDIRECT("R" &amp; ROW() - 1) - R66)),IF(N66="", "", INDIRECT("R" &amp; ROW() - 1) - R66))</f>
        <v/>
      </c>
      <c r="M66" s="11" t="str">
        <f aca="false">IF(L66="", IF(W66=0, "", W66), IF(U66 = "", "", IF(U66/T66 = 0, "", U66/T66)))</f>
        <v/>
      </c>
      <c r="O66" s="0" t="n">
        <f aca="false">IF(N66 = "-", -V66,I66)</f>
        <v>0</v>
      </c>
      <c r="P66" s="0" t="n">
        <f aca="true">IF(N66 = "-", SUM(INDIRECT(ADDRESS(2,COLUMN(O66)) &amp; ":" &amp; ADDRESS(ROW(),COLUMN(O66)))), 0)</f>
        <v>0</v>
      </c>
      <c r="Q66" s="0" t="n">
        <f aca="false">IF(N66="-",1,0)</f>
        <v>0</v>
      </c>
      <c r="R66" s="0" t="n">
        <f aca="true">IF(P66 = 0, INDIRECT("R" &amp; ROW() - 1), P66)</f>
        <v>0</v>
      </c>
      <c r="S66" s="0" t="str">
        <f aca="false">IF(H66="","",VLOOKUP(H66,'Соль SKU'!$A$1:$B$150,2,0))</f>
        <v/>
      </c>
      <c r="T66" s="0" t="n">
        <f aca="false">IF($C$2 = "", 1, 8000/$C$2)</f>
        <v>1</v>
      </c>
      <c r="U66" s="0" t="n">
        <f aca="false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 s="0" t="n">
        <f aca="false">IF(U66 = "", "", U66/T66)</f>
        <v>0</v>
      </c>
      <c r="W66" s="0" t="str">
        <f aca="true">IF(N66="", "", MAX(ROUND(-(INDIRECT("R" &amp; ROW() - 1) - R66)/$C$2, 0), 1) * $C$2)</f>
        <v/>
      </c>
    </row>
    <row r="67" customFormat="false" ht="13.8" hidden="false" customHeight="false" outlineLevel="0" collapsed="false">
      <c r="J67" s="10" t="str">
        <f aca="true">IF(L67="", IF(N67="","",W67+(INDIRECT("R" &amp; ROW() - 1) - R67)),IF(N67="", "", INDIRECT("R" &amp; ROW() - 1) - R67))</f>
        <v/>
      </c>
      <c r="M67" s="11" t="str">
        <f aca="false">IF(L67="", IF(W67=0, "", W67), IF(U67 = "", "", IF(U67/T67 = 0, "", U67/T67)))</f>
        <v/>
      </c>
      <c r="O67" s="0" t="n">
        <f aca="false">IF(N67 = "-", -V67,I67)</f>
        <v>0</v>
      </c>
      <c r="P67" s="0" t="n">
        <f aca="true">IF(N67 = "-", SUM(INDIRECT(ADDRESS(2,COLUMN(O67)) &amp; ":" &amp; ADDRESS(ROW(),COLUMN(O67)))), 0)</f>
        <v>0</v>
      </c>
      <c r="Q67" s="0" t="n">
        <f aca="false">IF(N67="-",1,0)</f>
        <v>0</v>
      </c>
      <c r="R67" s="0" t="n">
        <f aca="true">IF(P67 = 0, INDIRECT("R" &amp; ROW() - 1), P67)</f>
        <v>0</v>
      </c>
      <c r="S67" s="0" t="str">
        <f aca="false">IF(H67="","",VLOOKUP(H67,'Соль SKU'!$A$1:$B$150,2,0))</f>
        <v/>
      </c>
      <c r="T67" s="0" t="n">
        <f aca="false">IF($C$2 = "", 1, 8000/$C$2)</f>
        <v>1</v>
      </c>
      <c r="U67" s="0" t="n">
        <f aca="false">VALUE(IF(TRIM(MID(SUBSTITUTE($L67,",",REPT(" ",LEN($L67))), 0 *LEN($L67)+1,LEN($L67))) = "", "0", TRIM(MID(SUBSTITUTE($L67,",",REPT(" ",LEN($L67))),0 *LEN($L67)+1,LEN($L67))))) +   VALUE(IF(TRIM(MID(SUBSTITUTE($L67,",",REPT(" ",LEN($L67))), 1 *LEN($L67)+1,LEN($L67))) = "", "0", TRIM(MID(SUBSTITUTE($L67,",",REPT(" ",LEN($L67))),1 *LEN($L67)+1,LEN($L67))))) +  VALUE(IF(TRIM(MID(SUBSTITUTE($L67,",",REPT(" ",LEN($L67))), 2 *LEN($L67)+1,LEN($L67))) = "", "0", TRIM(MID(SUBSTITUTE($L67,",",REPT(" ",LEN($L67))),2 *LEN($L67)+1,LEN($L67))))) +  VALUE(IF(TRIM(MID(SUBSTITUTE($L67,",",REPT(" ",LEN($L67))), 3 *LEN($L67)+1,LEN($L67))) = "", "0", TRIM(MID(SUBSTITUTE($L67,",",REPT(" ",LEN($L67))),3 *LEN($L67)+1,LEN($L67))))) +  VALUE(IF(TRIM(MID(SUBSTITUTE($L67,",",REPT(" ",LEN($L67))), 4 *LEN($L67)+1,LEN($L67))) = "", "0", TRIM(MID(SUBSTITUTE($L67,",",REPT(" ",LEN($L67))),4 *LEN($L67)+1,LEN($L67))))) +  VALUE(IF(TRIM(MID(SUBSTITUTE($L67,",",REPT(" ",LEN($L67))), 5 *LEN($L67)+1,LEN($L67))) = "", "0", TRIM(MID(SUBSTITUTE($L67,",",REPT(" ",LEN($L67))),5 *LEN($L67)+1,LEN($L67))))) +  VALUE(IF(TRIM(MID(SUBSTITUTE($L67,",",REPT(" ",LEN($L67))), 6 *LEN($L67)+1,LEN($L67))) = "", "0", TRIM(MID(SUBSTITUTE($L67,",",REPT(" ",LEN($L67))),6 *LEN($L67)+1,LEN($L67))))) +  VALUE(IF(TRIM(MID(SUBSTITUTE($L67,",",REPT(" ",LEN($L67))), 7 *LEN($L67)+1,LEN($L67))) = "", "0", TRIM(MID(SUBSTITUTE($L67,",",REPT(" ",LEN($L67))),7 *LEN($L67)+1,LEN($L67))))) +  VALUE(IF(TRIM(MID(SUBSTITUTE($L67,",",REPT(" ",LEN($L67))), 8 *LEN($L67)+1,LEN($L67))) = "", "0", TRIM(MID(SUBSTITUTE($L67,",",REPT(" ",LEN($L67))),8 *LEN($L67)+1,LEN($L67))))) +  VALUE(IF(TRIM(MID(SUBSTITUTE($L67,",",REPT(" ",LEN($L67))), 9 *LEN($L67)+1,LEN($L67))) = "", "0", TRIM(MID(SUBSTITUTE($L67,",",REPT(" ",LEN($L67))),9 *LEN($L67)+1,LEN($L67))))) +  VALUE(IF(TRIM(MID(SUBSTITUTE($L67,",",REPT(" ",LEN($L67))), 10 *LEN($L67)+1,LEN($L67))) = "", "0", TRIM(MID(SUBSTITUTE($L67,",",REPT(" ",LEN($L67))),10 *LEN($L67)+1,LEN($L67)))))</f>
        <v>0</v>
      </c>
      <c r="V67" s="0" t="n">
        <f aca="false">IF(U67 = "", "", U67/T67)</f>
        <v>0</v>
      </c>
      <c r="W67" s="0" t="str">
        <f aca="true">IF(N67="", "", MAX(ROUND(-(INDIRECT("R" &amp; ROW() - 1) - R67)/$C$2, 0), 1) * $C$2)</f>
        <v/>
      </c>
    </row>
    <row r="68" customFormat="false" ht="13.8" hidden="false" customHeight="false" outlineLevel="0" collapsed="false">
      <c r="J68" s="10" t="str">
        <f aca="true">IF(L68="", IF(N68="","",W68+(INDIRECT("R" &amp; ROW() - 1) - R68)),IF(N68="", "", INDIRECT("R" &amp; ROW() - 1) - R68))</f>
        <v/>
      </c>
      <c r="M68" s="11" t="str">
        <f aca="false">IF(L68="", IF(W68=0, "", W68), IF(U68 = "", "", IF(U68/T68 = 0, "", U68/T68)))</f>
        <v/>
      </c>
      <c r="O68" s="0" t="n">
        <f aca="false">IF(N68 = "-", -V68,I68)</f>
        <v>0</v>
      </c>
      <c r="P68" s="0" t="n">
        <f aca="true">IF(N68 = "-", SUM(INDIRECT(ADDRESS(2,COLUMN(O68)) &amp; ":" &amp; ADDRESS(ROW(),COLUMN(O68)))), 0)</f>
        <v>0</v>
      </c>
      <c r="Q68" s="0" t="n">
        <f aca="false">IF(N68="-",1,0)</f>
        <v>0</v>
      </c>
      <c r="R68" s="0" t="n">
        <f aca="true">IF(P68 = 0, INDIRECT("R" &amp; ROW() - 1), P68)</f>
        <v>0</v>
      </c>
      <c r="S68" s="0" t="str">
        <f aca="false">IF(H68="","",VLOOKUP(H68,'Соль SKU'!$A$1:$B$150,2,0))</f>
        <v/>
      </c>
      <c r="T68" s="0" t="n">
        <f aca="false">IF($C$2 = "", 1, 8000/$C$2)</f>
        <v>1</v>
      </c>
      <c r="U68" s="0" t="n">
        <f aca="false"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 s="0" t="n">
        <f aca="false">IF(U68 = "", "", U68/T68)</f>
        <v>0</v>
      </c>
      <c r="W68" s="0" t="str">
        <f aca="true">IF(N68="", "", MAX(ROUND(-(INDIRECT("R" &amp; ROW() - 1) - R68)/$C$2, 0), 1) * $C$2)</f>
        <v/>
      </c>
    </row>
    <row r="69" customFormat="false" ht="13.8" hidden="false" customHeight="false" outlineLevel="0" collapsed="false">
      <c r="J69" s="10" t="str">
        <f aca="true">IF(L69="", IF(N69="","",W69+(INDIRECT("R" &amp; ROW() - 1) - R69)),IF(N69="", "", INDIRECT("R" &amp; ROW() - 1) - R69))</f>
        <v/>
      </c>
      <c r="M69" s="11" t="str">
        <f aca="false">IF(L69="", IF(W69=0, "", W69), IF(U69 = "", "", IF(U69/T69 = 0, "", U69/T69)))</f>
        <v/>
      </c>
      <c r="O69" s="0" t="n">
        <f aca="false">IF(N69 = "-", -V69,I69)</f>
        <v>0</v>
      </c>
      <c r="P69" s="0" t="n">
        <f aca="true">IF(N69 = "-", SUM(INDIRECT(ADDRESS(2,COLUMN(O69)) &amp; ":" &amp; ADDRESS(ROW(),COLUMN(O69)))), 0)</f>
        <v>0</v>
      </c>
      <c r="Q69" s="0" t="n">
        <f aca="false">IF(N69="-",1,0)</f>
        <v>0</v>
      </c>
      <c r="R69" s="0" t="n">
        <f aca="true">IF(P69 = 0, INDIRECT("R" &amp; ROW() - 1), P69)</f>
        <v>0</v>
      </c>
      <c r="S69" s="0" t="str">
        <f aca="false">IF(H69="","",VLOOKUP(H69,'Соль SKU'!$A$1:$B$150,2,0))</f>
        <v/>
      </c>
      <c r="T69" s="0" t="n">
        <f aca="false">IF($C$2 = "", 1, 8000/$C$2)</f>
        <v>1</v>
      </c>
      <c r="U69" s="0" t="n">
        <f aca="false">VALUE(IF(TRIM(MID(SUBSTITUTE($L69,",",REPT(" ",LEN($L69))), 0 *LEN($L69)+1,LEN($L69))) = "", "0", TRIM(MID(SUBSTITUTE($L69,",",REPT(" ",LEN($L69))),0 *LEN($L69)+1,LEN($L69))))) +   VALUE(IF(TRIM(MID(SUBSTITUTE($L69,",",REPT(" ",LEN($L69))), 1 *LEN($L69)+1,LEN($L69))) = "", "0", TRIM(MID(SUBSTITUTE($L69,",",REPT(" ",LEN($L69))),1 *LEN($L69)+1,LEN($L69))))) +  VALUE(IF(TRIM(MID(SUBSTITUTE($L69,",",REPT(" ",LEN($L69))), 2 *LEN($L69)+1,LEN($L69))) = "", "0", TRIM(MID(SUBSTITUTE($L69,",",REPT(" ",LEN($L69))),2 *LEN($L69)+1,LEN($L69))))) +  VALUE(IF(TRIM(MID(SUBSTITUTE($L69,",",REPT(" ",LEN($L69))), 3 *LEN($L69)+1,LEN($L69))) = "", "0", TRIM(MID(SUBSTITUTE($L69,",",REPT(" ",LEN($L69))),3 *LEN($L69)+1,LEN($L69))))) +  VALUE(IF(TRIM(MID(SUBSTITUTE($L69,",",REPT(" ",LEN($L69))), 4 *LEN($L69)+1,LEN($L69))) = "", "0", TRIM(MID(SUBSTITUTE($L69,",",REPT(" ",LEN($L69))),4 *LEN($L69)+1,LEN($L69))))) +  VALUE(IF(TRIM(MID(SUBSTITUTE($L69,",",REPT(" ",LEN($L69))), 5 *LEN($L69)+1,LEN($L69))) = "", "0", TRIM(MID(SUBSTITUTE($L69,",",REPT(" ",LEN($L69))),5 *LEN($L69)+1,LEN($L69))))) +  VALUE(IF(TRIM(MID(SUBSTITUTE($L69,",",REPT(" ",LEN($L69))), 6 *LEN($L69)+1,LEN($L69))) = "", "0", TRIM(MID(SUBSTITUTE($L69,",",REPT(" ",LEN($L69))),6 *LEN($L69)+1,LEN($L69))))) +  VALUE(IF(TRIM(MID(SUBSTITUTE($L69,",",REPT(" ",LEN($L69))), 7 *LEN($L69)+1,LEN($L69))) = "", "0", TRIM(MID(SUBSTITUTE($L69,",",REPT(" ",LEN($L69))),7 *LEN($L69)+1,LEN($L69))))) +  VALUE(IF(TRIM(MID(SUBSTITUTE($L69,",",REPT(" ",LEN($L69))), 8 *LEN($L69)+1,LEN($L69))) = "", "0", TRIM(MID(SUBSTITUTE($L69,",",REPT(" ",LEN($L69))),8 *LEN($L69)+1,LEN($L69))))) +  VALUE(IF(TRIM(MID(SUBSTITUTE($L69,",",REPT(" ",LEN($L69))), 9 *LEN($L69)+1,LEN($L69))) = "", "0", TRIM(MID(SUBSTITUTE($L69,",",REPT(" ",LEN($L69))),9 *LEN($L69)+1,LEN($L69))))) +  VALUE(IF(TRIM(MID(SUBSTITUTE($L69,",",REPT(" ",LEN($L69))), 10 *LEN($L69)+1,LEN($L69))) = "", "0", TRIM(MID(SUBSTITUTE($L69,",",REPT(" ",LEN($L69))),10 *LEN($L69)+1,LEN($L69)))))</f>
        <v>0</v>
      </c>
      <c r="V69" s="0" t="n">
        <f aca="false">IF(U69 = "", "", U69/T69)</f>
        <v>0</v>
      </c>
      <c r="W69" s="0" t="str">
        <f aca="true">IF(N69="", "", MAX(ROUND(-(INDIRECT("R" &amp; ROW() - 1) - R69)/$C$2, 0), 1) * $C$2)</f>
        <v/>
      </c>
    </row>
    <row r="70" customFormat="false" ht="13.8" hidden="false" customHeight="false" outlineLevel="0" collapsed="false">
      <c r="J70" s="10" t="str">
        <f aca="true">IF(L70="", IF(N70="","",W70+(INDIRECT("R" &amp; ROW() - 1) - R70)),IF(N70="", "", INDIRECT("R" &amp; ROW() - 1) - R70))</f>
        <v/>
      </c>
      <c r="M70" s="11" t="str">
        <f aca="false">IF(L70="", IF(W70=0, "", W70), IF(U70 = "", "", IF(U70/T70 = 0, "", U70/T70)))</f>
        <v/>
      </c>
      <c r="O70" s="0" t="n">
        <f aca="false">IF(N70 = "-", -V70,I70)</f>
        <v>0</v>
      </c>
      <c r="P70" s="0" t="n">
        <f aca="true">IF(N70 = "-", SUM(INDIRECT(ADDRESS(2,COLUMN(O70)) &amp; ":" &amp; ADDRESS(ROW(),COLUMN(O70)))), 0)</f>
        <v>0</v>
      </c>
      <c r="Q70" s="0" t="n">
        <f aca="false">IF(N70="-",1,0)</f>
        <v>0</v>
      </c>
      <c r="R70" s="0" t="n">
        <f aca="true">IF(P70 = 0, INDIRECT("R" &amp; ROW() - 1), P70)</f>
        <v>0</v>
      </c>
      <c r="S70" s="0" t="str">
        <f aca="false">IF(H70="","",VLOOKUP(H70,'Соль SKU'!$A$1:$B$150,2,0))</f>
        <v/>
      </c>
      <c r="T70" s="0" t="n">
        <f aca="false">IF($C$2 = "", 1, 8000/$C$2)</f>
        <v>1</v>
      </c>
      <c r="U70" s="0" t="n">
        <f aca="false">VALUE(IF(TRIM(MID(SUBSTITUTE($L70,",",REPT(" ",LEN($L70))), 0 *LEN($L70)+1,LEN($L70))) = "", "0", TRIM(MID(SUBSTITUTE($L70,",",REPT(" ",LEN($L70))),0 *LEN($L70)+1,LEN($L70))))) +   VALUE(IF(TRIM(MID(SUBSTITUTE($L70,",",REPT(" ",LEN($L70))), 1 *LEN($L70)+1,LEN($L70))) = "", "0", TRIM(MID(SUBSTITUTE($L70,",",REPT(" ",LEN($L70))),1 *LEN($L70)+1,LEN($L70))))) +  VALUE(IF(TRIM(MID(SUBSTITUTE($L70,",",REPT(" ",LEN($L70))), 2 *LEN($L70)+1,LEN($L70))) = "", "0", TRIM(MID(SUBSTITUTE($L70,",",REPT(" ",LEN($L70))),2 *LEN($L70)+1,LEN($L70))))) +  VALUE(IF(TRIM(MID(SUBSTITUTE($L70,",",REPT(" ",LEN($L70))), 3 *LEN($L70)+1,LEN($L70))) = "", "0", TRIM(MID(SUBSTITUTE($L70,",",REPT(" ",LEN($L70))),3 *LEN($L70)+1,LEN($L70))))) +  VALUE(IF(TRIM(MID(SUBSTITUTE($L70,",",REPT(" ",LEN($L70))), 4 *LEN($L70)+1,LEN($L70))) = "", "0", TRIM(MID(SUBSTITUTE($L70,",",REPT(" ",LEN($L70))),4 *LEN($L70)+1,LEN($L70))))) +  VALUE(IF(TRIM(MID(SUBSTITUTE($L70,",",REPT(" ",LEN($L70))), 5 *LEN($L70)+1,LEN($L70))) = "", "0", TRIM(MID(SUBSTITUTE($L70,",",REPT(" ",LEN($L70))),5 *LEN($L70)+1,LEN($L70))))) +  VALUE(IF(TRIM(MID(SUBSTITUTE($L70,",",REPT(" ",LEN($L70))), 6 *LEN($L70)+1,LEN($L70))) = "", "0", TRIM(MID(SUBSTITUTE($L70,",",REPT(" ",LEN($L70))),6 *LEN($L70)+1,LEN($L70))))) +  VALUE(IF(TRIM(MID(SUBSTITUTE($L70,",",REPT(" ",LEN($L70))), 7 *LEN($L70)+1,LEN($L70))) = "", "0", TRIM(MID(SUBSTITUTE($L70,",",REPT(" ",LEN($L70))),7 *LEN($L70)+1,LEN($L70))))) +  VALUE(IF(TRIM(MID(SUBSTITUTE($L70,",",REPT(" ",LEN($L70))), 8 *LEN($L70)+1,LEN($L70))) = "", "0", TRIM(MID(SUBSTITUTE($L70,",",REPT(" ",LEN($L70))),8 *LEN($L70)+1,LEN($L70))))) +  VALUE(IF(TRIM(MID(SUBSTITUTE($L70,",",REPT(" ",LEN($L70))), 9 *LEN($L70)+1,LEN($L70))) = "", "0", TRIM(MID(SUBSTITUTE($L70,",",REPT(" ",LEN($L70))),9 *LEN($L70)+1,LEN($L70))))) +  VALUE(IF(TRIM(MID(SUBSTITUTE($L70,",",REPT(" ",LEN($L70))), 10 *LEN($L70)+1,LEN($L70))) = "", "0", TRIM(MID(SUBSTITUTE($L70,",",REPT(" ",LEN($L70))),10 *LEN($L70)+1,LEN($L70)))))</f>
        <v>0</v>
      </c>
      <c r="V70" s="0" t="n">
        <f aca="false">IF(U70 = "", "", U70/T70)</f>
        <v>0</v>
      </c>
      <c r="W70" s="0" t="str">
        <f aca="true">IF(N70="", "", MAX(ROUND(-(INDIRECT("R" &amp; ROW() - 1) - R70)/$C$2, 0), 1) * $C$2)</f>
        <v/>
      </c>
    </row>
    <row r="71" customFormat="false" ht="13.8" hidden="false" customHeight="false" outlineLevel="0" collapsed="false">
      <c r="J71" s="10" t="str">
        <f aca="true">IF(L71="", IF(N71="","",W71+(INDIRECT("R" &amp; ROW() - 1) - R71)),IF(N71="", "", INDIRECT("R" &amp; ROW() - 1) - R71))</f>
        <v/>
      </c>
      <c r="M71" s="11" t="str">
        <f aca="false">IF(L71="", IF(W71=0, "", W71), IF(U71 = "", "", IF(U71/T71 = 0, "", U71/T71)))</f>
        <v/>
      </c>
      <c r="O71" s="0" t="n">
        <f aca="false">IF(N71 = "-", -V71,I71)</f>
        <v>0</v>
      </c>
      <c r="P71" s="0" t="n">
        <f aca="true">IF(N71 = "-", SUM(INDIRECT(ADDRESS(2,COLUMN(O71)) &amp; ":" &amp; ADDRESS(ROW(),COLUMN(O71)))), 0)</f>
        <v>0</v>
      </c>
      <c r="Q71" s="0" t="n">
        <f aca="false">IF(N71="-",1,0)</f>
        <v>0</v>
      </c>
      <c r="R71" s="0" t="n">
        <f aca="true">IF(P71 = 0, INDIRECT("R" &amp; ROW() - 1), P71)</f>
        <v>0</v>
      </c>
      <c r="S71" s="0" t="str">
        <f aca="false">IF(H71="","",VLOOKUP(H71,'Соль SKU'!$A$1:$B$150,2,0))</f>
        <v/>
      </c>
      <c r="T71" s="0" t="n">
        <f aca="false">IF($C$2 = "", 1, 8000/$C$2)</f>
        <v>1</v>
      </c>
      <c r="U71" s="0" t="n">
        <f aca="false">VALUE(IF(TRIM(MID(SUBSTITUTE($L71,",",REPT(" ",LEN($L71))), 0 *LEN($L71)+1,LEN($L71))) = "", "0", TRIM(MID(SUBSTITUTE($L71,",",REPT(" ",LEN($L71))),0 *LEN($L71)+1,LEN($L71))))) +   VALUE(IF(TRIM(MID(SUBSTITUTE($L71,",",REPT(" ",LEN($L71))), 1 *LEN($L71)+1,LEN($L71))) = "", "0", TRIM(MID(SUBSTITUTE($L71,",",REPT(" ",LEN($L71))),1 *LEN($L71)+1,LEN($L71))))) +  VALUE(IF(TRIM(MID(SUBSTITUTE($L71,",",REPT(" ",LEN($L71))), 2 *LEN($L71)+1,LEN($L71))) = "", "0", TRIM(MID(SUBSTITUTE($L71,",",REPT(" ",LEN($L71))),2 *LEN($L71)+1,LEN($L71))))) +  VALUE(IF(TRIM(MID(SUBSTITUTE($L71,",",REPT(" ",LEN($L71))), 3 *LEN($L71)+1,LEN($L71))) = "", "0", TRIM(MID(SUBSTITUTE($L71,",",REPT(" ",LEN($L71))),3 *LEN($L71)+1,LEN($L71))))) +  VALUE(IF(TRIM(MID(SUBSTITUTE($L71,",",REPT(" ",LEN($L71))), 4 *LEN($L71)+1,LEN($L71))) = "", "0", TRIM(MID(SUBSTITUTE($L71,",",REPT(" ",LEN($L71))),4 *LEN($L71)+1,LEN($L71))))) +  VALUE(IF(TRIM(MID(SUBSTITUTE($L71,",",REPT(" ",LEN($L71))), 5 *LEN($L71)+1,LEN($L71))) = "", "0", TRIM(MID(SUBSTITUTE($L71,",",REPT(" ",LEN($L71))),5 *LEN($L71)+1,LEN($L71))))) +  VALUE(IF(TRIM(MID(SUBSTITUTE($L71,",",REPT(" ",LEN($L71))), 6 *LEN($L71)+1,LEN($L71))) = "", "0", TRIM(MID(SUBSTITUTE($L71,",",REPT(" ",LEN($L71))),6 *LEN($L71)+1,LEN($L71))))) +  VALUE(IF(TRIM(MID(SUBSTITUTE($L71,",",REPT(" ",LEN($L71))), 7 *LEN($L71)+1,LEN($L71))) = "", "0", TRIM(MID(SUBSTITUTE($L71,",",REPT(" ",LEN($L71))),7 *LEN($L71)+1,LEN($L71))))) +  VALUE(IF(TRIM(MID(SUBSTITUTE($L71,",",REPT(" ",LEN($L71))), 8 *LEN($L71)+1,LEN($L71))) = "", "0", TRIM(MID(SUBSTITUTE($L71,",",REPT(" ",LEN($L71))),8 *LEN($L71)+1,LEN($L71))))) +  VALUE(IF(TRIM(MID(SUBSTITUTE($L71,",",REPT(" ",LEN($L71))), 9 *LEN($L71)+1,LEN($L71))) = "", "0", TRIM(MID(SUBSTITUTE($L71,",",REPT(" ",LEN($L71))),9 *LEN($L71)+1,LEN($L71))))) +  VALUE(IF(TRIM(MID(SUBSTITUTE($L71,",",REPT(" ",LEN($L71))), 10 *LEN($L71)+1,LEN($L71))) = "", "0", TRIM(MID(SUBSTITUTE($L71,",",REPT(" ",LEN($L71))),10 *LEN($L71)+1,LEN($L71)))))</f>
        <v>0</v>
      </c>
      <c r="V71" s="0" t="n">
        <f aca="false">IF(U71 = "", "", U71/T71)</f>
        <v>0</v>
      </c>
      <c r="W71" s="0" t="str">
        <f aca="true">IF(N71="", "", MAX(ROUND(-(INDIRECT("R" &amp; ROW() - 1) - R71)/$C$2, 0), 1) * $C$2)</f>
        <v/>
      </c>
    </row>
    <row r="72" customFormat="false" ht="13.8" hidden="false" customHeight="false" outlineLevel="0" collapsed="false">
      <c r="J72" s="10" t="str">
        <f aca="true">IF(L72="", IF(N72="","",W72+(INDIRECT("R" &amp; ROW() - 1) - R72)),IF(N72="", "", INDIRECT("R" &amp; ROW() - 1) - R72))</f>
        <v/>
      </c>
      <c r="M72" s="11" t="str">
        <f aca="false">IF(L72="", IF(W72=0, "", W72), IF(U72 = "", "", IF(U72/T72 = 0, "", U72/T72)))</f>
        <v/>
      </c>
      <c r="O72" s="0" t="n">
        <f aca="false">IF(N72 = "-", -V72,I72)</f>
        <v>0</v>
      </c>
      <c r="P72" s="0" t="n">
        <f aca="true">IF(N72 = "-", SUM(INDIRECT(ADDRESS(2,COLUMN(O72)) &amp; ":" &amp; ADDRESS(ROW(),COLUMN(O72)))), 0)</f>
        <v>0</v>
      </c>
      <c r="Q72" s="0" t="n">
        <f aca="false">IF(N72="-",1,0)</f>
        <v>0</v>
      </c>
      <c r="R72" s="0" t="n">
        <f aca="true">IF(P72 = 0, INDIRECT("R" &amp; ROW() - 1), P72)</f>
        <v>0</v>
      </c>
      <c r="S72" s="0" t="str">
        <f aca="false">IF(H72="","",VLOOKUP(H72,'Соль SKU'!$A$1:$B$150,2,0))</f>
        <v/>
      </c>
      <c r="T72" s="0" t="n">
        <f aca="false">IF($C$2 = "", 1, 8000/$C$2)</f>
        <v>1</v>
      </c>
      <c r="U72" s="0" t="n">
        <f aca="false">VALUE(IF(TRIM(MID(SUBSTITUTE($L72,",",REPT(" ",LEN($L72))), 0 *LEN($L72)+1,LEN($L72))) = "", "0", TRIM(MID(SUBSTITUTE($L72,",",REPT(" ",LEN($L72))),0 *LEN($L72)+1,LEN($L72))))) +   VALUE(IF(TRIM(MID(SUBSTITUTE($L72,",",REPT(" ",LEN($L72))), 1 *LEN($L72)+1,LEN($L72))) = "", "0", TRIM(MID(SUBSTITUTE($L72,",",REPT(" ",LEN($L72))),1 *LEN($L72)+1,LEN($L72))))) +  VALUE(IF(TRIM(MID(SUBSTITUTE($L72,",",REPT(" ",LEN($L72))), 2 *LEN($L72)+1,LEN($L72))) = "", "0", TRIM(MID(SUBSTITUTE($L72,",",REPT(" ",LEN($L72))),2 *LEN($L72)+1,LEN($L72))))) +  VALUE(IF(TRIM(MID(SUBSTITUTE($L72,",",REPT(" ",LEN($L72))), 3 *LEN($L72)+1,LEN($L72))) = "", "0", TRIM(MID(SUBSTITUTE($L72,",",REPT(" ",LEN($L72))),3 *LEN($L72)+1,LEN($L72))))) +  VALUE(IF(TRIM(MID(SUBSTITUTE($L72,",",REPT(" ",LEN($L72))), 4 *LEN($L72)+1,LEN($L72))) = "", "0", TRIM(MID(SUBSTITUTE($L72,",",REPT(" ",LEN($L72))),4 *LEN($L72)+1,LEN($L72))))) +  VALUE(IF(TRIM(MID(SUBSTITUTE($L72,",",REPT(" ",LEN($L72))), 5 *LEN($L72)+1,LEN($L72))) = "", "0", TRIM(MID(SUBSTITUTE($L72,",",REPT(" ",LEN($L72))),5 *LEN($L72)+1,LEN($L72))))) +  VALUE(IF(TRIM(MID(SUBSTITUTE($L72,",",REPT(" ",LEN($L72))), 6 *LEN($L72)+1,LEN($L72))) = "", "0", TRIM(MID(SUBSTITUTE($L72,",",REPT(" ",LEN($L72))),6 *LEN($L72)+1,LEN($L72))))) +  VALUE(IF(TRIM(MID(SUBSTITUTE($L72,",",REPT(" ",LEN($L72))), 7 *LEN($L72)+1,LEN($L72))) = "", "0", TRIM(MID(SUBSTITUTE($L72,",",REPT(" ",LEN($L72))),7 *LEN($L72)+1,LEN($L72))))) +  VALUE(IF(TRIM(MID(SUBSTITUTE($L72,",",REPT(" ",LEN($L72))), 8 *LEN($L72)+1,LEN($L72))) = "", "0", TRIM(MID(SUBSTITUTE($L72,",",REPT(" ",LEN($L72))),8 *LEN($L72)+1,LEN($L72))))) +  VALUE(IF(TRIM(MID(SUBSTITUTE($L72,",",REPT(" ",LEN($L72))), 9 *LEN($L72)+1,LEN($L72))) = "", "0", TRIM(MID(SUBSTITUTE($L72,",",REPT(" ",LEN($L72))),9 *LEN($L72)+1,LEN($L72))))) +  VALUE(IF(TRIM(MID(SUBSTITUTE($L72,",",REPT(" ",LEN($L72))), 10 *LEN($L72)+1,LEN($L72))) = "", "0", TRIM(MID(SUBSTITUTE($L72,",",REPT(" ",LEN($L72))),10 *LEN($L72)+1,LEN($L72)))))</f>
        <v>0</v>
      </c>
      <c r="V72" s="0" t="n">
        <f aca="false">IF(U72 = "", "", U72/T72)</f>
        <v>0</v>
      </c>
      <c r="W72" s="0" t="str">
        <f aca="true">IF(N72="", "", MAX(ROUND(-(INDIRECT("R" &amp; ROW() - 1) - R72)/$C$2, 0), 1) * $C$2)</f>
        <v/>
      </c>
    </row>
    <row r="73" customFormat="false" ht="13.8" hidden="false" customHeight="false" outlineLevel="0" collapsed="false">
      <c r="J73" s="10" t="str">
        <f aca="true">IF(L73="", IF(N73="","",W73+(INDIRECT("R" &amp; ROW() - 1) - R73)),IF(N73="", "", INDIRECT("R" &amp; ROW() - 1) - R73))</f>
        <v/>
      </c>
      <c r="M73" s="11" t="str">
        <f aca="false">IF(L73="", IF(W73=0, "", W73), IF(U73 = "", "", IF(U73/T73 = 0, "", U73/T73)))</f>
        <v/>
      </c>
      <c r="O73" s="0" t="n">
        <f aca="false">IF(N73 = "-", -V73,I73)</f>
        <v>0</v>
      </c>
      <c r="P73" s="0" t="n">
        <f aca="true">IF(N73 = "-", SUM(INDIRECT(ADDRESS(2,COLUMN(O73)) &amp; ":" &amp; ADDRESS(ROW(),COLUMN(O73)))), 0)</f>
        <v>0</v>
      </c>
      <c r="Q73" s="0" t="n">
        <f aca="false">IF(N73="-",1,0)</f>
        <v>0</v>
      </c>
      <c r="R73" s="0" t="n">
        <f aca="true">IF(P73 = 0, INDIRECT("R" &amp; ROW() - 1), P73)</f>
        <v>0</v>
      </c>
      <c r="S73" s="0" t="str">
        <f aca="false">IF(H73="","",VLOOKUP(H73,'Соль SKU'!$A$1:$B$150,2,0))</f>
        <v/>
      </c>
      <c r="T73" s="0" t="n">
        <f aca="false">IF($C$2 = "", 1, 8000/$C$2)</f>
        <v>1</v>
      </c>
      <c r="U73" s="0" t="n">
        <f aca="false">VALUE(IF(TRIM(MID(SUBSTITUTE($L73,",",REPT(" ",LEN($L73))), 0 *LEN($L73)+1,LEN($L73))) = "", "0", TRIM(MID(SUBSTITUTE($L73,",",REPT(" ",LEN($L73))),0 *LEN($L73)+1,LEN($L73))))) +   VALUE(IF(TRIM(MID(SUBSTITUTE($L73,",",REPT(" ",LEN($L73))), 1 *LEN($L73)+1,LEN($L73))) = "", "0", TRIM(MID(SUBSTITUTE($L73,",",REPT(" ",LEN($L73))),1 *LEN($L73)+1,LEN($L73))))) +  VALUE(IF(TRIM(MID(SUBSTITUTE($L73,",",REPT(" ",LEN($L73))), 2 *LEN($L73)+1,LEN($L73))) = "", "0", TRIM(MID(SUBSTITUTE($L73,",",REPT(" ",LEN($L73))),2 *LEN($L73)+1,LEN($L73))))) +  VALUE(IF(TRIM(MID(SUBSTITUTE($L73,",",REPT(" ",LEN($L73))), 3 *LEN($L73)+1,LEN($L73))) = "", "0", TRIM(MID(SUBSTITUTE($L73,",",REPT(" ",LEN($L73))),3 *LEN($L73)+1,LEN($L73))))) +  VALUE(IF(TRIM(MID(SUBSTITUTE($L73,",",REPT(" ",LEN($L73))), 4 *LEN($L73)+1,LEN($L73))) = "", "0", TRIM(MID(SUBSTITUTE($L73,",",REPT(" ",LEN($L73))),4 *LEN($L73)+1,LEN($L73))))) +  VALUE(IF(TRIM(MID(SUBSTITUTE($L73,",",REPT(" ",LEN($L73))), 5 *LEN($L73)+1,LEN($L73))) = "", "0", TRIM(MID(SUBSTITUTE($L73,",",REPT(" ",LEN($L73))),5 *LEN($L73)+1,LEN($L73))))) +  VALUE(IF(TRIM(MID(SUBSTITUTE($L73,",",REPT(" ",LEN($L73))), 6 *LEN($L73)+1,LEN($L73))) = "", "0", TRIM(MID(SUBSTITUTE($L73,",",REPT(" ",LEN($L73))),6 *LEN($L73)+1,LEN($L73))))) +  VALUE(IF(TRIM(MID(SUBSTITUTE($L73,",",REPT(" ",LEN($L73))), 7 *LEN($L73)+1,LEN($L73))) = "", "0", TRIM(MID(SUBSTITUTE($L73,",",REPT(" ",LEN($L73))),7 *LEN($L73)+1,LEN($L73))))) +  VALUE(IF(TRIM(MID(SUBSTITUTE($L73,",",REPT(" ",LEN($L73))), 8 *LEN($L73)+1,LEN($L73))) = "", "0", TRIM(MID(SUBSTITUTE($L73,",",REPT(" ",LEN($L73))),8 *LEN($L73)+1,LEN($L73))))) +  VALUE(IF(TRIM(MID(SUBSTITUTE($L73,",",REPT(" ",LEN($L73))), 9 *LEN($L73)+1,LEN($L73))) = "", "0", TRIM(MID(SUBSTITUTE($L73,",",REPT(" ",LEN($L73))),9 *LEN($L73)+1,LEN($L73))))) +  VALUE(IF(TRIM(MID(SUBSTITUTE($L73,",",REPT(" ",LEN($L73))), 10 *LEN($L73)+1,LEN($L73))) = "", "0", TRIM(MID(SUBSTITUTE($L73,",",REPT(" ",LEN($L73))),10 *LEN($L73)+1,LEN($L73)))))</f>
        <v>0</v>
      </c>
      <c r="V73" s="0" t="n">
        <f aca="false">IF(U73 = "", "", U73/T73)</f>
        <v>0</v>
      </c>
      <c r="W73" s="0" t="str">
        <f aca="true">IF(N73="", "", MAX(ROUND(-(INDIRECT("R" &amp; ROW() - 1) - R73)/$C$2, 0), 1) * $C$2)</f>
        <v/>
      </c>
    </row>
    <row r="74" customFormat="false" ht="13.8" hidden="false" customHeight="false" outlineLevel="0" collapsed="false">
      <c r="J74" s="10" t="str">
        <f aca="true">IF(L74="", IF(N74="","",W74+(INDIRECT("R" &amp; ROW() - 1) - R74)),IF(N74="", "", INDIRECT("R" &amp; ROW() - 1) - R74))</f>
        <v/>
      </c>
      <c r="M74" s="11" t="str">
        <f aca="false">IF(L74="", IF(W74=0, "", W74), IF(U74 = "", "", IF(U74/T74 = 0, "", U74/T74)))</f>
        <v/>
      </c>
      <c r="O74" s="0" t="n">
        <f aca="false">IF(N74 = "-", -V74,I74)</f>
        <v>0</v>
      </c>
      <c r="P74" s="0" t="n">
        <f aca="true">IF(N74="-",SUM(INDIRECT(ADDRESS(2,COLUMN(O74))&amp;":"&amp;ADDRESS(ROW(),COLUMN(O74)))),0)</f>
        <v>0</v>
      </c>
      <c r="Q74" s="0" t="n">
        <f aca="false">IF(N74="-",1,0)</f>
        <v>0</v>
      </c>
      <c r="R74" s="0" t="n">
        <f aca="true">IF(P74 = 0, INDIRECT("R" &amp; ROW() - 1), P74)</f>
        <v>0</v>
      </c>
      <c r="S74" s="0" t="str">
        <f aca="false">IF(H74="","",VLOOKUP(H74,'Соль SKU'!$A$1:$B$150,2,0))</f>
        <v/>
      </c>
      <c r="T74" s="0" t="n">
        <f aca="false">IF($C$2 = "", 1, 8000/$C$2)</f>
        <v>1</v>
      </c>
      <c r="U74" s="0" t="n">
        <f aca="false">VALUE(IF(TRIM(MID(SUBSTITUTE($L74,",",REPT(" ",LEN($L74))), 0 *LEN($L74)+1,LEN($L74))) = "", "0", TRIM(MID(SUBSTITUTE($L74,",",REPT(" ",LEN($L74))),0 *LEN($L74)+1,LEN($L74))))) +   VALUE(IF(TRIM(MID(SUBSTITUTE($L74,",",REPT(" ",LEN($L74))), 1 *LEN($L74)+1,LEN($L74))) = "", "0", TRIM(MID(SUBSTITUTE($L74,",",REPT(" ",LEN($L74))),1 *LEN($L74)+1,LEN($L74))))) +  VALUE(IF(TRIM(MID(SUBSTITUTE($L74,",",REPT(" ",LEN($L74))), 2 *LEN($L74)+1,LEN($L74))) = "", "0", TRIM(MID(SUBSTITUTE($L74,",",REPT(" ",LEN($L74))),2 *LEN($L74)+1,LEN($L74))))) +  VALUE(IF(TRIM(MID(SUBSTITUTE($L74,",",REPT(" ",LEN($L74))), 3 *LEN($L74)+1,LEN($L74))) = "", "0", TRIM(MID(SUBSTITUTE($L74,",",REPT(" ",LEN($L74))),3 *LEN($L74)+1,LEN($L74))))) +  VALUE(IF(TRIM(MID(SUBSTITUTE($L74,",",REPT(" ",LEN($L74))), 4 *LEN($L74)+1,LEN($L74))) = "", "0", TRIM(MID(SUBSTITUTE($L74,",",REPT(" ",LEN($L74))),4 *LEN($L74)+1,LEN($L74))))) +  VALUE(IF(TRIM(MID(SUBSTITUTE($L74,",",REPT(" ",LEN($L74))), 5 *LEN($L74)+1,LEN($L74))) = "", "0", TRIM(MID(SUBSTITUTE($L74,",",REPT(" ",LEN($L74))),5 *LEN($L74)+1,LEN($L74))))) +  VALUE(IF(TRIM(MID(SUBSTITUTE($L74,",",REPT(" ",LEN($L74))), 6 *LEN($L74)+1,LEN($L74))) = "", "0", TRIM(MID(SUBSTITUTE($L74,",",REPT(" ",LEN($L74))),6 *LEN($L74)+1,LEN($L74))))) +  VALUE(IF(TRIM(MID(SUBSTITUTE($L74,",",REPT(" ",LEN($L74))), 7 *LEN($L74)+1,LEN($L74))) = "", "0", TRIM(MID(SUBSTITUTE($L74,",",REPT(" ",LEN($L74))),7 *LEN($L74)+1,LEN($L74))))) +  VALUE(IF(TRIM(MID(SUBSTITUTE($L74,",",REPT(" ",LEN($L74))), 8 *LEN($L74)+1,LEN($L74))) = "", "0", TRIM(MID(SUBSTITUTE($L74,",",REPT(" ",LEN($L74))),8 *LEN($L74)+1,LEN($L74))))) +  VALUE(IF(TRIM(MID(SUBSTITUTE($L74,",",REPT(" ",LEN($L74))), 9 *LEN($L74)+1,LEN($L74))) = "", "0", TRIM(MID(SUBSTITUTE($L74,",",REPT(" ",LEN($L74))),9 *LEN($L74)+1,LEN($L74))))) +  VALUE(IF(TRIM(MID(SUBSTITUTE($L74,",",REPT(" ",LEN($L74))), 10 *LEN($L74)+1,LEN($L74))) = "", "0", TRIM(MID(SUBSTITUTE($L74,",",REPT(" ",LEN($L74))),10 *LEN($L74)+1,LEN($L74)))))</f>
        <v>0</v>
      </c>
      <c r="V74" s="0" t="n">
        <f aca="false">IF(U74 = "", "", U74/T74)</f>
        <v>0</v>
      </c>
      <c r="W74" s="0" t="str">
        <f aca="true">IF(N74="", "", MAX(ROUND(-(INDIRECT("R" &amp; ROW() - 1) - R74)/$C$2, 0), 1) * $C$2)</f>
        <v/>
      </c>
    </row>
    <row r="75" customFormat="false" ht="13.8" hidden="false" customHeight="false" outlineLevel="0" collapsed="false">
      <c r="J75" s="10" t="str">
        <f aca="true">IF(L75="", IF(N75="","",W75+(INDIRECT("R" &amp; ROW() - 1) - R75)),IF(N75="", "", INDIRECT("R" &amp; ROW() - 1) - R75))</f>
        <v/>
      </c>
      <c r="M75" s="11" t="str">
        <f aca="false">IF(L75="", IF(W75=0, "", W75), IF(U75 = "", "", IF(U75/T75 = 0, "", U75/T75)))</f>
        <v/>
      </c>
      <c r="O75" s="0" t="n">
        <f aca="false">IF(N75 = "-", -V75,I75)</f>
        <v>0</v>
      </c>
      <c r="P75" s="0" t="n">
        <f aca="true">IF(N75="-",SUM(INDIRECT(ADDRESS(2,COLUMN(O75))&amp;":"&amp;ADDRESS(ROW(),COLUMN(O75)))),0)</f>
        <v>0</v>
      </c>
      <c r="Q75" s="0" t="n">
        <f aca="false">IF(N75="-",1,0)</f>
        <v>0</v>
      </c>
      <c r="R75" s="0" t="n">
        <f aca="true">IF(P75 = 0, INDIRECT("R" &amp; ROW() - 1), P75)</f>
        <v>0</v>
      </c>
      <c r="S75" s="0" t="str">
        <f aca="false">IF(H75="","",VLOOKUP(H75,'Соль SKU'!$A$1:$B$150,2,0))</f>
        <v/>
      </c>
      <c r="T75" s="0" t="n">
        <f aca="false">IF($C$2 = "", 1, 8000/$C$2)</f>
        <v>1</v>
      </c>
      <c r="U75" s="0" t="n">
        <f aca="false">VALUE(IF(TRIM(MID(SUBSTITUTE($L75,",",REPT(" ",LEN($L75))), 0 *LEN($L75)+1,LEN($L75))) = "", "0", TRIM(MID(SUBSTITUTE($L75,",",REPT(" ",LEN($L75))),0 *LEN($L75)+1,LEN($L75))))) +   VALUE(IF(TRIM(MID(SUBSTITUTE($L75,",",REPT(" ",LEN($L75))), 1 *LEN($L75)+1,LEN($L75))) = "", "0", TRIM(MID(SUBSTITUTE($L75,",",REPT(" ",LEN($L75))),1 *LEN($L75)+1,LEN($L75))))) +  VALUE(IF(TRIM(MID(SUBSTITUTE($L75,",",REPT(" ",LEN($L75))), 2 *LEN($L75)+1,LEN($L75))) = "", "0", TRIM(MID(SUBSTITUTE($L75,",",REPT(" ",LEN($L75))),2 *LEN($L75)+1,LEN($L75))))) +  VALUE(IF(TRIM(MID(SUBSTITUTE($L75,",",REPT(" ",LEN($L75))), 3 *LEN($L75)+1,LEN($L75))) = "", "0", TRIM(MID(SUBSTITUTE($L75,",",REPT(" ",LEN($L75))),3 *LEN($L75)+1,LEN($L75))))) +  VALUE(IF(TRIM(MID(SUBSTITUTE($L75,",",REPT(" ",LEN($L75))), 4 *LEN($L75)+1,LEN($L75))) = "", "0", TRIM(MID(SUBSTITUTE($L75,",",REPT(" ",LEN($L75))),4 *LEN($L75)+1,LEN($L75))))) +  VALUE(IF(TRIM(MID(SUBSTITUTE($L75,",",REPT(" ",LEN($L75))), 5 *LEN($L75)+1,LEN($L75))) = "", "0", TRIM(MID(SUBSTITUTE($L75,",",REPT(" ",LEN($L75))),5 *LEN($L75)+1,LEN($L75))))) +  VALUE(IF(TRIM(MID(SUBSTITUTE($L75,",",REPT(" ",LEN($L75))), 6 *LEN($L75)+1,LEN($L75))) = "", "0", TRIM(MID(SUBSTITUTE($L75,",",REPT(" ",LEN($L75))),6 *LEN($L75)+1,LEN($L75))))) +  VALUE(IF(TRIM(MID(SUBSTITUTE($L75,",",REPT(" ",LEN($L75))), 7 *LEN($L75)+1,LEN($L75))) = "", "0", TRIM(MID(SUBSTITUTE($L75,",",REPT(" ",LEN($L75))),7 *LEN($L75)+1,LEN($L75))))) +  VALUE(IF(TRIM(MID(SUBSTITUTE($L75,",",REPT(" ",LEN($L75))), 8 *LEN($L75)+1,LEN($L75))) = "", "0", TRIM(MID(SUBSTITUTE($L75,",",REPT(" ",LEN($L75))),8 *LEN($L75)+1,LEN($L75))))) +  VALUE(IF(TRIM(MID(SUBSTITUTE($L75,",",REPT(" ",LEN($L75))), 9 *LEN($L75)+1,LEN($L75))) = "", "0", TRIM(MID(SUBSTITUTE($L75,",",REPT(" ",LEN($L75))),9 *LEN($L75)+1,LEN($L75))))) +  VALUE(IF(TRIM(MID(SUBSTITUTE($L75,",",REPT(" ",LEN($L75))), 10 *LEN($L75)+1,LEN($L75))) = "", "0", TRIM(MID(SUBSTITUTE($L75,",",REPT(" ",LEN($L75))),10 *LEN($L75)+1,LEN($L75)))))</f>
        <v>0</v>
      </c>
      <c r="V75" s="0" t="n">
        <f aca="false">IF(U75 = "", "", U75/T75)</f>
        <v>0</v>
      </c>
      <c r="W75" s="0" t="str">
        <f aca="true">IF(N75="", "", MAX(ROUND(-(INDIRECT("R" &amp; ROW() - 1) - R75)/$C$2, 0), 1) * $C$2)</f>
        <v/>
      </c>
    </row>
    <row r="76" customFormat="false" ht="13.8" hidden="false" customHeight="false" outlineLevel="0" collapsed="false">
      <c r="J76" s="10" t="str">
        <f aca="true">IF(L76="", IF(N76="","",W76+(INDIRECT("R" &amp; ROW() - 1) - R76)),IF(N76="", "", INDIRECT("R" &amp; ROW() - 1) - R76))</f>
        <v/>
      </c>
      <c r="M76" s="11" t="str">
        <f aca="false">IF(L76="", IF(W76=0, "", W76), IF(U76 = "", "", IF(U76/T76 = 0, "", U76/T76)))</f>
        <v/>
      </c>
      <c r="O76" s="0" t="n">
        <f aca="false">IF(N76 = "-", -V76,I76)</f>
        <v>0</v>
      </c>
      <c r="P76" s="0" t="n">
        <f aca="true">IF(N76="-",SUM(INDIRECT(ADDRESS(2,COLUMN(O76))&amp;":"&amp;ADDRESS(ROW(),COLUMN(O76)))),0)</f>
        <v>0</v>
      </c>
      <c r="Q76" s="0" t="n">
        <f aca="false">IF(N76="-",1,0)</f>
        <v>0</v>
      </c>
      <c r="R76" s="0" t="n">
        <f aca="true">IF(P76 = 0, INDIRECT("R" &amp; ROW() - 1), P76)</f>
        <v>0</v>
      </c>
      <c r="S76" s="0" t="str">
        <f aca="false">IF(H76="","",VLOOKUP(H76,'Соль SKU'!$A$1:$B$150,2,0))</f>
        <v/>
      </c>
      <c r="T76" s="0" t="n">
        <f aca="false">IF($C$2 = "", 1, 8000/$C$2)</f>
        <v>1</v>
      </c>
      <c r="U76" s="0" t="n">
        <f aca="false">VALUE(IF(TRIM(MID(SUBSTITUTE($L76,",",REPT(" ",LEN($L76))), 0 *LEN($L76)+1,LEN($L76))) = "", "0", TRIM(MID(SUBSTITUTE($L76,",",REPT(" ",LEN($L76))),0 *LEN($L76)+1,LEN($L76))))) +   VALUE(IF(TRIM(MID(SUBSTITUTE($L76,",",REPT(" ",LEN($L76))), 1 *LEN($L76)+1,LEN($L76))) = "", "0", TRIM(MID(SUBSTITUTE($L76,",",REPT(" ",LEN($L76))),1 *LEN($L76)+1,LEN($L76))))) +  VALUE(IF(TRIM(MID(SUBSTITUTE($L76,",",REPT(" ",LEN($L76))), 2 *LEN($L76)+1,LEN($L76))) = "", "0", TRIM(MID(SUBSTITUTE($L76,",",REPT(" ",LEN($L76))),2 *LEN($L76)+1,LEN($L76))))) +  VALUE(IF(TRIM(MID(SUBSTITUTE($L76,",",REPT(" ",LEN($L76))), 3 *LEN($L76)+1,LEN($L76))) = "", "0", TRIM(MID(SUBSTITUTE($L76,",",REPT(" ",LEN($L76))),3 *LEN($L76)+1,LEN($L76))))) +  VALUE(IF(TRIM(MID(SUBSTITUTE($L76,",",REPT(" ",LEN($L76))), 4 *LEN($L76)+1,LEN($L76))) = "", "0", TRIM(MID(SUBSTITUTE($L76,",",REPT(" ",LEN($L76))),4 *LEN($L76)+1,LEN($L76))))) +  VALUE(IF(TRIM(MID(SUBSTITUTE($L76,",",REPT(" ",LEN($L76))), 5 *LEN($L76)+1,LEN($L76))) = "", "0", TRIM(MID(SUBSTITUTE($L76,",",REPT(" ",LEN($L76))),5 *LEN($L76)+1,LEN($L76))))) +  VALUE(IF(TRIM(MID(SUBSTITUTE($L76,",",REPT(" ",LEN($L76))), 6 *LEN($L76)+1,LEN($L76))) = "", "0", TRIM(MID(SUBSTITUTE($L76,",",REPT(" ",LEN($L76))),6 *LEN($L76)+1,LEN($L76))))) +  VALUE(IF(TRIM(MID(SUBSTITUTE($L76,",",REPT(" ",LEN($L76))), 7 *LEN($L76)+1,LEN($L76))) = "", "0", TRIM(MID(SUBSTITUTE($L76,",",REPT(" ",LEN($L76))),7 *LEN($L76)+1,LEN($L76))))) +  VALUE(IF(TRIM(MID(SUBSTITUTE($L76,",",REPT(" ",LEN($L76))), 8 *LEN($L76)+1,LEN($L76))) = "", "0", TRIM(MID(SUBSTITUTE($L76,",",REPT(" ",LEN($L76))),8 *LEN($L76)+1,LEN($L76))))) +  VALUE(IF(TRIM(MID(SUBSTITUTE($L76,",",REPT(" ",LEN($L76))), 9 *LEN($L76)+1,LEN($L76))) = "", "0", TRIM(MID(SUBSTITUTE($L76,",",REPT(" ",LEN($L76))),9 *LEN($L76)+1,LEN($L76))))) +  VALUE(IF(TRIM(MID(SUBSTITUTE($L76,",",REPT(" ",LEN($L76))), 10 *LEN($L76)+1,LEN($L76))) = "", "0", TRIM(MID(SUBSTITUTE($L76,",",REPT(" ",LEN($L76))),10 *LEN($L76)+1,LEN($L76)))))</f>
        <v>0</v>
      </c>
      <c r="V76" s="0" t="n">
        <f aca="false">IF(U76 = "", "", U76/T76)</f>
        <v>0</v>
      </c>
      <c r="W76" s="0" t="str">
        <f aca="true">IF(N76="", "", MAX(ROUND(-(INDIRECT("R" &amp; ROW() - 1) - R76)/$C$2, 0), 1) * $C$2)</f>
        <v/>
      </c>
    </row>
    <row r="77" customFormat="false" ht="13.8" hidden="false" customHeight="false" outlineLevel="0" collapsed="false">
      <c r="J77" s="10" t="str">
        <f aca="true">IF(L77="", IF(N77="","",W77+(INDIRECT("R" &amp; ROW() - 1) - R77)),IF(N77="", "", INDIRECT("R" &amp; ROW() - 1) - R77))</f>
        <v/>
      </c>
      <c r="M77" s="11" t="str">
        <f aca="false">IF(L77="", IF(W77=0, "", W77), IF(U77 = "", "", IF(U77/T77 = 0, "", U77/T77)))</f>
        <v/>
      </c>
      <c r="O77" s="0" t="n">
        <f aca="false">IF(N77 = "-", -V77,I77)</f>
        <v>0</v>
      </c>
      <c r="P77" s="0" t="n">
        <f aca="true">IF(N77="-",SUM(INDIRECT(ADDRESS(2,COLUMN(O77))&amp;":"&amp;ADDRESS(ROW(),COLUMN(O77)))),0)</f>
        <v>0</v>
      </c>
      <c r="Q77" s="0" t="n">
        <f aca="false">IF(N77="-",1,0)</f>
        <v>0</v>
      </c>
      <c r="R77" s="0" t="n">
        <f aca="true">IF(P77 = 0, INDIRECT("R" &amp; ROW() - 1), P77)</f>
        <v>0</v>
      </c>
      <c r="S77" s="0" t="str">
        <f aca="false">IF(H77="","",VLOOKUP(H77,'Соль SKU'!$A$1:$B$150,2,0))</f>
        <v/>
      </c>
      <c r="T77" s="0" t="n">
        <f aca="false">IF($C$2 = "", 1, 8000/$C$2)</f>
        <v>1</v>
      </c>
      <c r="U77" s="0" t="n">
        <f aca="false">VALUE(IF(TRIM(MID(SUBSTITUTE($L77,",",REPT(" ",LEN($L77))), 0 *LEN($L77)+1,LEN($L77))) = "", "0", TRIM(MID(SUBSTITUTE($L77,",",REPT(" ",LEN($L77))),0 *LEN($L77)+1,LEN($L77))))) +   VALUE(IF(TRIM(MID(SUBSTITUTE($L77,",",REPT(" ",LEN($L77))), 1 *LEN($L77)+1,LEN($L77))) = "", "0", TRIM(MID(SUBSTITUTE($L77,",",REPT(" ",LEN($L77))),1 *LEN($L77)+1,LEN($L77))))) +  VALUE(IF(TRIM(MID(SUBSTITUTE($L77,",",REPT(" ",LEN($L77))), 2 *LEN($L77)+1,LEN($L77))) = "", "0", TRIM(MID(SUBSTITUTE($L77,",",REPT(" ",LEN($L77))),2 *LEN($L77)+1,LEN($L77))))) +  VALUE(IF(TRIM(MID(SUBSTITUTE($L77,",",REPT(" ",LEN($L77))), 3 *LEN($L77)+1,LEN($L77))) = "", "0", TRIM(MID(SUBSTITUTE($L77,",",REPT(" ",LEN($L77))),3 *LEN($L77)+1,LEN($L77))))) +  VALUE(IF(TRIM(MID(SUBSTITUTE($L77,",",REPT(" ",LEN($L77))), 4 *LEN($L77)+1,LEN($L77))) = "", "0", TRIM(MID(SUBSTITUTE($L77,",",REPT(" ",LEN($L77))),4 *LEN($L77)+1,LEN($L77))))) +  VALUE(IF(TRIM(MID(SUBSTITUTE($L77,",",REPT(" ",LEN($L77))), 5 *LEN($L77)+1,LEN($L77))) = "", "0", TRIM(MID(SUBSTITUTE($L77,",",REPT(" ",LEN($L77))),5 *LEN($L77)+1,LEN($L77))))) +  VALUE(IF(TRIM(MID(SUBSTITUTE($L77,",",REPT(" ",LEN($L77))), 6 *LEN($L77)+1,LEN($L77))) = "", "0", TRIM(MID(SUBSTITUTE($L77,",",REPT(" ",LEN($L77))),6 *LEN($L77)+1,LEN($L77))))) +  VALUE(IF(TRIM(MID(SUBSTITUTE($L77,",",REPT(" ",LEN($L77))), 7 *LEN($L77)+1,LEN($L77))) = "", "0", TRIM(MID(SUBSTITUTE($L77,",",REPT(" ",LEN($L77))),7 *LEN($L77)+1,LEN($L77))))) +  VALUE(IF(TRIM(MID(SUBSTITUTE($L77,",",REPT(" ",LEN($L77))), 8 *LEN($L77)+1,LEN($L77))) = "", "0", TRIM(MID(SUBSTITUTE($L77,",",REPT(" ",LEN($L77))),8 *LEN($L77)+1,LEN($L77))))) +  VALUE(IF(TRIM(MID(SUBSTITUTE($L77,",",REPT(" ",LEN($L77))), 9 *LEN($L77)+1,LEN($L77))) = "", "0", TRIM(MID(SUBSTITUTE($L77,",",REPT(" ",LEN($L77))),9 *LEN($L77)+1,LEN($L77))))) +  VALUE(IF(TRIM(MID(SUBSTITUTE($L77,",",REPT(" ",LEN($L77))), 10 *LEN($L77)+1,LEN($L77))) = "", "0", TRIM(MID(SUBSTITUTE($L77,",",REPT(" ",LEN($L77))),10 *LEN($L77)+1,LEN($L77)))))</f>
        <v>0</v>
      </c>
      <c r="V77" s="0" t="n">
        <f aca="false">IF(U77 = "", "", U77/T77)</f>
        <v>0</v>
      </c>
      <c r="W77" s="0" t="str">
        <f aca="true">IF(N77="", "", MAX(ROUND(-(INDIRECT("R" &amp; ROW() - 1) - R77)/$C$2, 0), 1) * $C$2)</f>
        <v/>
      </c>
    </row>
    <row r="78" customFormat="false" ht="13.8" hidden="false" customHeight="false" outlineLevel="0" collapsed="false">
      <c r="J78" s="10" t="str">
        <f aca="true">IF(L78="", IF(N78="","",W78+(INDIRECT("R" &amp; ROW() - 1) - R78)),IF(N78="", "", INDIRECT("R" &amp; ROW() - 1) - R78))</f>
        <v/>
      </c>
      <c r="M78" s="11" t="str">
        <f aca="false">IF(L78="", IF(W78=0, "", W78), IF(U78 = "", "", IF(U78/T78 = 0, "", U78/T78)))</f>
        <v/>
      </c>
      <c r="O78" s="0" t="n">
        <f aca="false">IF(N78 = "-", -V78,I78)</f>
        <v>0</v>
      </c>
      <c r="P78" s="0" t="n">
        <f aca="true">IF(N78="-",SUM(INDIRECT(ADDRESS(2,COLUMN(O78))&amp;":"&amp;ADDRESS(ROW(),COLUMN(O78)))),0)</f>
        <v>0</v>
      </c>
      <c r="Q78" s="0" t="n">
        <f aca="false">IF(N78="-",1,0)</f>
        <v>0</v>
      </c>
      <c r="R78" s="0" t="n">
        <f aca="true">IF(P78 = 0, INDIRECT("R" &amp; ROW() - 1), P78)</f>
        <v>0</v>
      </c>
      <c r="S78" s="0" t="str">
        <f aca="false">IF(H78="","",VLOOKUP(H78,'Соль SKU'!$A$1:$B$150,2,0))</f>
        <v/>
      </c>
      <c r="T78" s="0" t="n">
        <f aca="false">IF($C$2 = "", 1, 8000/$C$2)</f>
        <v>1</v>
      </c>
      <c r="U78" s="0" t="n">
        <f aca="false">VALUE(IF(TRIM(MID(SUBSTITUTE($L78,",",REPT(" ",LEN($L78))), 0 *LEN($L78)+1,LEN($L78))) = "", "0", TRIM(MID(SUBSTITUTE($L78,",",REPT(" ",LEN($L78))),0 *LEN($L78)+1,LEN($L78))))) +   VALUE(IF(TRIM(MID(SUBSTITUTE($L78,",",REPT(" ",LEN($L78))), 1 *LEN($L78)+1,LEN($L78))) = "", "0", TRIM(MID(SUBSTITUTE($L78,",",REPT(" ",LEN($L78))),1 *LEN($L78)+1,LEN($L78))))) +  VALUE(IF(TRIM(MID(SUBSTITUTE($L78,",",REPT(" ",LEN($L78))), 2 *LEN($L78)+1,LEN($L78))) = "", "0", TRIM(MID(SUBSTITUTE($L78,",",REPT(" ",LEN($L78))),2 *LEN($L78)+1,LEN($L78))))) +  VALUE(IF(TRIM(MID(SUBSTITUTE($L78,",",REPT(" ",LEN($L78))), 3 *LEN($L78)+1,LEN($L78))) = "", "0", TRIM(MID(SUBSTITUTE($L78,",",REPT(" ",LEN($L78))),3 *LEN($L78)+1,LEN($L78))))) +  VALUE(IF(TRIM(MID(SUBSTITUTE($L78,",",REPT(" ",LEN($L78))), 4 *LEN($L78)+1,LEN($L78))) = "", "0", TRIM(MID(SUBSTITUTE($L78,",",REPT(" ",LEN($L78))),4 *LEN($L78)+1,LEN($L78))))) +  VALUE(IF(TRIM(MID(SUBSTITUTE($L78,",",REPT(" ",LEN($L78))), 5 *LEN($L78)+1,LEN($L78))) = "", "0", TRIM(MID(SUBSTITUTE($L78,",",REPT(" ",LEN($L78))),5 *LEN($L78)+1,LEN($L78))))) +  VALUE(IF(TRIM(MID(SUBSTITUTE($L78,",",REPT(" ",LEN($L78))), 6 *LEN($L78)+1,LEN($L78))) = "", "0", TRIM(MID(SUBSTITUTE($L78,",",REPT(" ",LEN($L78))),6 *LEN($L78)+1,LEN($L78))))) +  VALUE(IF(TRIM(MID(SUBSTITUTE($L78,",",REPT(" ",LEN($L78))), 7 *LEN($L78)+1,LEN($L78))) = "", "0", TRIM(MID(SUBSTITUTE($L78,",",REPT(" ",LEN($L78))),7 *LEN($L78)+1,LEN($L78))))) +  VALUE(IF(TRIM(MID(SUBSTITUTE($L78,",",REPT(" ",LEN($L78))), 8 *LEN($L78)+1,LEN($L78))) = "", "0", TRIM(MID(SUBSTITUTE($L78,",",REPT(" ",LEN($L78))),8 *LEN($L78)+1,LEN($L78))))) +  VALUE(IF(TRIM(MID(SUBSTITUTE($L78,",",REPT(" ",LEN($L78))), 9 *LEN($L78)+1,LEN($L78))) = "", "0", TRIM(MID(SUBSTITUTE($L78,",",REPT(" ",LEN($L78))),9 *LEN($L78)+1,LEN($L78))))) +  VALUE(IF(TRIM(MID(SUBSTITUTE($L78,",",REPT(" ",LEN($L78))), 10 *LEN($L78)+1,LEN($L78))) = "", "0", TRIM(MID(SUBSTITUTE($L78,",",REPT(" ",LEN($L78))),10 *LEN($L78)+1,LEN($L78)))))</f>
        <v>0</v>
      </c>
      <c r="V78" s="0" t="n">
        <f aca="false">IF(U78 = "", "", U78/T78)</f>
        <v>0</v>
      </c>
      <c r="W78" s="0" t="str">
        <f aca="true">IF(N78="", "", MAX(ROUND(-(INDIRECT("R" &amp; ROW() - 1) - R78)/$C$2, 0), 1) * $C$2)</f>
        <v/>
      </c>
    </row>
    <row r="79" customFormat="false" ht="13.8" hidden="false" customHeight="false" outlineLevel="0" collapsed="false">
      <c r="J79" s="10" t="str">
        <f aca="true">IF(L79="", IF(N79="","",W79+(INDIRECT("R" &amp; ROW() - 1) - R79)),IF(N79="", "", INDIRECT("R" &amp; ROW() - 1) - R79))</f>
        <v/>
      </c>
      <c r="M79" s="11" t="str">
        <f aca="false">IF(L79="", IF(W79=0, "", W79), IF(U79 = "", "", IF(U79/T79 = 0, "", U79/T79)))</f>
        <v/>
      </c>
      <c r="O79" s="0" t="n">
        <f aca="false">IF(N79 = "-", -V79,I79)</f>
        <v>0</v>
      </c>
      <c r="P79" s="0" t="n">
        <f aca="true">IF(N79="-",SUM(INDIRECT(ADDRESS(2,COLUMN(O79))&amp;":"&amp;ADDRESS(ROW(),COLUMN(O79)))),0)</f>
        <v>0</v>
      </c>
      <c r="Q79" s="0" t="n">
        <f aca="false">IF(N79="-",1,0)</f>
        <v>0</v>
      </c>
      <c r="R79" s="0" t="n">
        <f aca="true">IF(P79 = 0, INDIRECT("R" &amp; ROW() - 1), P79)</f>
        <v>0</v>
      </c>
      <c r="S79" s="0" t="str">
        <f aca="false">IF(H79="","",VLOOKUP(H79,'Соль SKU'!$A$1:$B$150,2,0))</f>
        <v/>
      </c>
      <c r="T79" s="0" t="n">
        <f aca="false">IF($C$2 = "", 1, 8000/$C$2)</f>
        <v>1</v>
      </c>
      <c r="U79" s="0" t="n">
        <f aca="false">VALUE(IF(TRIM(MID(SUBSTITUTE($L79,",",REPT(" ",LEN($L79))), 0 *LEN($L79)+1,LEN($L79))) = "", "0", TRIM(MID(SUBSTITUTE($L79,",",REPT(" ",LEN($L79))),0 *LEN($L79)+1,LEN($L79))))) +   VALUE(IF(TRIM(MID(SUBSTITUTE($L79,",",REPT(" ",LEN($L79))), 1 *LEN($L79)+1,LEN($L79))) = "", "0", TRIM(MID(SUBSTITUTE($L79,",",REPT(" ",LEN($L79))),1 *LEN($L79)+1,LEN($L79))))) +  VALUE(IF(TRIM(MID(SUBSTITUTE($L79,",",REPT(" ",LEN($L79))), 2 *LEN($L79)+1,LEN($L79))) = "", "0", TRIM(MID(SUBSTITUTE($L79,",",REPT(" ",LEN($L79))),2 *LEN($L79)+1,LEN($L79))))) +  VALUE(IF(TRIM(MID(SUBSTITUTE($L79,",",REPT(" ",LEN($L79))), 3 *LEN($L79)+1,LEN($L79))) = "", "0", TRIM(MID(SUBSTITUTE($L79,",",REPT(" ",LEN($L79))),3 *LEN($L79)+1,LEN($L79))))) +  VALUE(IF(TRIM(MID(SUBSTITUTE($L79,",",REPT(" ",LEN($L79))), 4 *LEN($L79)+1,LEN($L79))) = "", "0", TRIM(MID(SUBSTITUTE($L79,",",REPT(" ",LEN($L79))),4 *LEN($L79)+1,LEN($L79))))) +  VALUE(IF(TRIM(MID(SUBSTITUTE($L79,",",REPT(" ",LEN($L79))), 5 *LEN($L79)+1,LEN($L79))) = "", "0", TRIM(MID(SUBSTITUTE($L79,",",REPT(" ",LEN($L79))),5 *LEN($L79)+1,LEN($L79))))) +  VALUE(IF(TRIM(MID(SUBSTITUTE($L79,",",REPT(" ",LEN($L79))), 6 *LEN($L79)+1,LEN($L79))) = "", "0", TRIM(MID(SUBSTITUTE($L79,",",REPT(" ",LEN($L79))),6 *LEN($L79)+1,LEN($L79))))) +  VALUE(IF(TRIM(MID(SUBSTITUTE($L79,",",REPT(" ",LEN($L79))), 7 *LEN($L79)+1,LEN($L79))) = "", "0", TRIM(MID(SUBSTITUTE($L79,",",REPT(" ",LEN($L79))),7 *LEN($L79)+1,LEN($L79))))) +  VALUE(IF(TRIM(MID(SUBSTITUTE($L79,",",REPT(" ",LEN($L79))), 8 *LEN($L79)+1,LEN($L79))) = "", "0", TRIM(MID(SUBSTITUTE($L79,",",REPT(" ",LEN($L79))),8 *LEN($L79)+1,LEN($L79))))) +  VALUE(IF(TRIM(MID(SUBSTITUTE($L79,",",REPT(" ",LEN($L79))), 9 *LEN($L79)+1,LEN($L79))) = "", "0", TRIM(MID(SUBSTITUTE($L79,",",REPT(" ",LEN($L79))),9 *LEN($L79)+1,LEN($L79))))) +  VALUE(IF(TRIM(MID(SUBSTITUTE($L79,",",REPT(" ",LEN($L79))), 10 *LEN($L79)+1,LEN($L79))) = "", "0", TRIM(MID(SUBSTITUTE($L79,",",REPT(" ",LEN($L79))),10 *LEN($L79)+1,LEN($L79)))))</f>
        <v>0</v>
      </c>
      <c r="V79" s="0" t="n">
        <f aca="false">IF(U79 = "", "", U79/T79)</f>
        <v>0</v>
      </c>
      <c r="W79" s="0" t="str">
        <f aca="true">IF(N79="", "", MAX(ROUND(-(INDIRECT("R" &amp; ROW() - 1) - R79)/$C$2, 0), 1) * $C$2)</f>
        <v/>
      </c>
    </row>
    <row r="80" customFormat="false" ht="13.8" hidden="false" customHeight="false" outlineLevel="0" collapsed="false">
      <c r="J80" s="10" t="str">
        <f aca="true">IF(L80="", IF(N80="","",W80+(INDIRECT("R" &amp; ROW() - 1) - R80)),IF(N80="", "", INDIRECT("R" &amp; ROW() - 1) - R80))</f>
        <v/>
      </c>
      <c r="M80" s="11" t="str">
        <f aca="false">IF(L80="", IF(W80=0, "", W80), IF(U80 = "", "", IF(U80/T80 = 0, "", U80/T80)))</f>
        <v/>
      </c>
      <c r="O80" s="0" t="n">
        <f aca="false">IF(N80 = "-", -V80,I80)</f>
        <v>0</v>
      </c>
      <c r="P80" s="0" t="n">
        <f aca="true">IF(N80="-",SUM(INDIRECT(ADDRESS(2,COLUMN(O80))&amp;":"&amp;ADDRESS(ROW(),COLUMN(O80)))),0)</f>
        <v>0</v>
      </c>
      <c r="Q80" s="0" t="n">
        <f aca="false">IF(N80="-",1,0)</f>
        <v>0</v>
      </c>
      <c r="R80" s="0" t="n">
        <f aca="true">IF(P80 = 0, INDIRECT("R" &amp; ROW() - 1), P80)</f>
        <v>0</v>
      </c>
      <c r="S80" s="0" t="str">
        <f aca="false">IF(H80="","",VLOOKUP(H80,'Соль SKU'!$A$1:$B$150,2,0))</f>
        <v/>
      </c>
      <c r="T80" s="0" t="n">
        <f aca="false">IF($C$2 = "", 1, 8000/$C$2)</f>
        <v>1</v>
      </c>
      <c r="U80" s="0" t="n">
        <f aca="false">VALUE(IF(TRIM(MID(SUBSTITUTE($L80,",",REPT(" ",LEN($L80))), 0 *LEN($L80)+1,LEN($L80))) = "", "0", TRIM(MID(SUBSTITUTE($L80,",",REPT(" ",LEN($L80))),0 *LEN($L80)+1,LEN($L80))))) +   VALUE(IF(TRIM(MID(SUBSTITUTE($L80,",",REPT(" ",LEN($L80))), 1 *LEN($L80)+1,LEN($L80))) = "", "0", TRIM(MID(SUBSTITUTE($L80,",",REPT(" ",LEN($L80))),1 *LEN($L80)+1,LEN($L80))))) +  VALUE(IF(TRIM(MID(SUBSTITUTE($L80,",",REPT(" ",LEN($L80))), 2 *LEN($L80)+1,LEN($L80))) = "", "0", TRIM(MID(SUBSTITUTE($L80,",",REPT(" ",LEN($L80))),2 *LEN($L80)+1,LEN($L80))))) +  VALUE(IF(TRIM(MID(SUBSTITUTE($L80,",",REPT(" ",LEN($L80))), 3 *LEN($L80)+1,LEN($L80))) = "", "0", TRIM(MID(SUBSTITUTE($L80,",",REPT(" ",LEN($L80))),3 *LEN($L80)+1,LEN($L80))))) +  VALUE(IF(TRIM(MID(SUBSTITUTE($L80,",",REPT(" ",LEN($L80))), 4 *LEN($L80)+1,LEN($L80))) = "", "0", TRIM(MID(SUBSTITUTE($L80,",",REPT(" ",LEN($L80))),4 *LEN($L80)+1,LEN($L80))))) +  VALUE(IF(TRIM(MID(SUBSTITUTE($L80,",",REPT(" ",LEN($L80))), 5 *LEN($L80)+1,LEN($L80))) = "", "0", TRIM(MID(SUBSTITUTE($L80,",",REPT(" ",LEN($L80))),5 *LEN($L80)+1,LEN($L80))))) +  VALUE(IF(TRIM(MID(SUBSTITUTE($L80,",",REPT(" ",LEN($L80))), 6 *LEN($L80)+1,LEN($L80))) = "", "0", TRIM(MID(SUBSTITUTE($L80,",",REPT(" ",LEN($L80))),6 *LEN($L80)+1,LEN($L80))))) +  VALUE(IF(TRIM(MID(SUBSTITUTE($L80,",",REPT(" ",LEN($L80))), 7 *LEN($L80)+1,LEN($L80))) = "", "0", TRIM(MID(SUBSTITUTE($L80,",",REPT(" ",LEN($L80))),7 *LEN($L80)+1,LEN($L80))))) +  VALUE(IF(TRIM(MID(SUBSTITUTE($L80,",",REPT(" ",LEN($L80))), 8 *LEN($L80)+1,LEN($L80))) = "", "0", TRIM(MID(SUBSTITUTE($L80,",",REPT(" ",LEN($L80))),8 *LEN($L80)+1,LEN($L80))))) +  VALUE(IF(TRIM(MID(SUBSTITUTE($L80,",",REPT(" ",LEN($L80))), 9 *LEN($L80)+1,LEN($L80))) = "", "0", TRIM(MID(SUBSTITUTE($L80,",",REPT(" ",LEN($L80))),9 *LEN($L80)+1,LEN($L80))))) +  VALUE(IF(TRIM(MID(SUBSTITUTE($L80,",",REPT(" ",LEN($L80))), 10 *LEN($L80)+1,LEN($L80))) = "", "0", TRIM(MID(SUBSTITUTE($L80,",",REPT(" ",LEN($L80))),10 *LEN($L80)+1,LEN($L80)))))</f>
        <v>0</v>
      </c>
      <c r="V80" s="0" t="n">
        <f aca="false">IF(U80 = "", "", U80/T80)</f>
        <v>0</v>
      </c>
      <c r="W80" s="0" t="str">
        <f aca="true">IF(N80="", "", MAX(ROUND(-(INDIRECT("R" &amp; ROW() - 1) - R80)/$C$2, 0), 1) * $C$2)</f>
        <v/>
      </c>
    </row>
    <row r="81" customFormat="false" ht="13.8" hidden="false" customHeight="false" outlineLevel="0" collapsed="false">
      <c r="J81" s="10" t="str">
        <f aca="true">IF(L81="", IF(N81="","",W81+(INDIRECT("R" &amp; ROW() - 1) - R81)),IF(N81="", "", INDIRECT("R" &amp; ROW() - 1) - R81))</f>
        <v/>
      </c>
      <c r="M81" s="11" t="str">
        <f aca="false">IF(L81="", IF(W81=0, "", W81), IF(U81 = "", "", IF(U81/T81 = 0, "", U81/T81)))</f>
        <v/>
      </c>
      <c r="O81" s="0" t="n">
        <f aca="false">IF(N81 = "-", -V81,I81)</f>
        <v>0</v>
      </c>
      <c r="P81" s="0" t="n">
        <f aca="true">IF(N81="-",SUM(INDIRECT(ADDRESS(2,COLUMN(O81))&amp;":"&amp;ADDRESS(ROW(),COLUMN(O81)))),0)</f>
        <v>0</v>
      </c>
      <c r="Q81" s="0" t="n">
        <f aca="false">IF(N81="-",1,0)</f>
        <v>0</v>
      </c>
      <c r="R81" s="0" t="n">
        <f aca="true">IF(P81 = 0, INDIRECT("R" &amp; ROW() - 1), P81)</f>
        <v>0</v>
      </c>
      <c r="S81" s="0" t="str">
        <f aca="false">IF(H81="","",VLOOKUP(H81,'Соль SKU'!$A$1:$B$150,2,0))</f>
        <v/>
      </c>
      <c r="T81" s="0" t="n">
        <f aca="false">IF($C$2 = "", 1, 8000/$C$2)</f>
        <v>1</v>
      </c>
      <c r="U81" s="0" t="n">
        <f aca="false">VALUE(IF(TRIM(MID(SUBSTITUTE($L81,",",REPT(" ",LEN($L81))), 0 *LEN($L81)+1,LEN($L81))) = "", "0", TRIM(MID(SUBSTITUTE($L81,",",REPT(" ",LEN($L81))),0 *LEN($L81)+1,LEN($L81))))) +   VALUE(IF(TRIM(MID(SUBSTITUTE($L81,",",REPT(" ",LEN($L81))), 1 *LEN($L81)+1,LEN($L81))) = "", "0", TRIM(MID(SUBSTITUTE($L81,",",REPT(" ",LEN($L81))),1 *LEN($L81)+1,LEN($L81))))) +  VALUE(IF(TRIM(MID(SUBSTITUTE($L81,",",REPT(" ",LEN($L81))), 2 *LEN($L81)+1,LEN($L81))) = "", "0", TRIM(MID(SUBSTITUTE($L81,",",REPT(" ",LEN($L81))),2 *LEN($L81)+1,LEN($L81))))) +  VALUE(IF(TRIM(MID(SUBSTITUTE($L81,",",REPT(" ",LEN($L81))), 3 *LEN($L81)+1,LEN($L81))) = "", "0", TRIM(MID(SUBSTITUTE($L81,",",REPT(" ",LEN($L81))),3 *LEN($L81)+1,LEN($L81))))) +  VALUE(IF(TRIM(MID(SUBSTITUTE($L81,",",REPT(" ",LEN($L81))), 4 *LEN($L81)+1,LEN($L81))) = "", "0", TRIM(MID(SUBSTITUTE($L81,",",REPT(" ",LEN($L81))),4 *LEN($L81)+1,LEN($L81))))) +  VALUE(IF(TRIM(MID(SUBSTITUTE($L81,",",REPT(" ",LEN($L81))), 5 *LEN($L81)+1,LEN($L81))) = "", "0", TRIM(MID(SUBSTITUTE($L81,",",REPT(" ",LEN($L81))),5 *LEN($L81)+1,LEN($L81))))) +  VALUE(IF(TRIM(MID(SUBSTITUTE($L81,",",REPT(" ",LEN($L81))), 6 *LEN($L81)+1,LEN($L81))) = "", "0", TRIM(MID(SUBSTITUTE($L81,",",REPT(" ",LEN($L81))),6 *LEN($L81)+1,LEN($L81))))) +  VALUE(IF(TRIM(MID(SUBSTITUTE($L81,",",REPT(" ",LEN($L81))), 7 *LEN($L81)+1,LEN($L81))) = "", "0", TRIM(MID(SUBSTITUTE($L81,",",REPT(" ",LEN($L81))),7 *LEN($L81)+1,LEN($L81))))) +  VALUE(IF(TRIM(MID(SUBSTITUTE($L81,",",REPT(" ",LEN($L81))), 8 *LEN($L81)+1,LEN($L81))) = "", "0", TRIM(MID(SUBSTITUTE($L81,",",REPT(" ",LEN($L81))),8 *LEN($L81)+1,LEN($L81))))) +  VALUE(IF(TRIM(MID(SUBSTITUTE($L81,",",REPT(" ",LEN($L81))), 9 *LEN($L81)+1,LEN($L81))) = "", "0", TRIM(MID(SUBSTITUTE($L81,",",REPT(" ",LEN($L81))),9 *LEN($L81)+1,LEN($L81))))) +  VALUE(IF(TRIM(MID(SUBSTITUTE($L81,",",REPT(" ",LEN($L81))), 10 *LEN($L81)+1,LEN($L81))) = "", "0", TRIM(MID(SUBSTITUTE($L81,",",REPT(" ",LEN($L81))),10 *LEN($L81)+1,LEN($L81)))))</f>
        <v>0</v>
      </c>
      <c r="V81" s="0" t="n">
        <f aca="false">IF(U81 = "", "", U81/T81)</f>
        <v>0</v>
      </c>
      <c r="W81" s="0" t="str">
        <f aca="true">IF(N81="", "", MAX(ROUND(-(INDIRECT("R" &amp; ROW() - 1) - R81)/$C$2, 0), 1) * $C$2)</f>
        <v/>
      </c>
    </row>
    <row r="82" customFormat="false" ht="13.8" hidden="false" customHeight="false" outlineLevel="0" collapsed="false">
      <c r="J82" s="10" t="str">
        <f aca="true">IF(L82="", IF(N82="","",W82+(INDIRECT("R" &amp; ROW() - 1) - R82)),IF(N82="", "", INDIRECT("R" &amp; ROW() - 1) - R82))</f>
        <v/>
      </c>
      <c r="M82" s="11" t="str">
        <f aca="false">IF(L82="", IF(W82=0, "", W82), IF(U82 = "", "", IF(U82/T82 = 0, "", U82/T82)))</f>
        <v/>
      </c>
      <c r="O82" s="0" t="n">
        <f aca="false">IF(N82 = "-", -V82,I82)</f>
        <v>0</v>
      </c>
      <c r="P82" s="0" t="n">
        <f aca="true">IF(N82="-",SUM(INDIRECT(ADDRESS(2,COLUMN(O82))&amp;":"&amp;ADDRESS(ROW(),COLUMN(O82)))),0)</f>
        <v>0</v>
      </c>
      <c r="Q82" s="0" t="n">
        <f aca="false">IF(N82="-",1,0)</f>
        <v>0</v>
      </c>
      <c r="R82" s="0" t="n">
        <f aca="true">IF(P82 = 0, INDIRECT("R" &amp; ROW() - 1), P82)</f>
        <v>0</v>
      </c>
      <c r="S82" s="0" t="str">
        <f aca="false">IF(H82="","",VLOOKUP(H82,'Соль SKU'!$A$1:$B$150,2,0))</f>
        <v/>
      </c>
      <c r="T82" s="0" t="n">
        <f aca="false">IF($C$2 = "", 1, 8000/$C$2)</f>
        <v>1</v>
      </c>
      <c r="U82" s="0" t="n">
        <f aca="false">VALUE(IF(TRIM(MID(SUBSTITUTE($L82,",",REPT(" ",LEN($L82))), 0 *LEN($L82)+1,LEN($L82))) = "", "0", TRIM(MID(SUBSTITUTE($L82,",",REPT(" ",LEN($L82))),0 *LEN($L82)+1,LEN($L82))))) +   VALUE(IF(TRIM(MID(SUBSTITUTE($L82,",",REPT(" ",LEN($L82))), 1 *LEN($L82)+1,LEN($L82))) = "", "0", TRIM(MID(SUBSTITUTE($L82,",",REPT(" ",LEN($L82))),1 *LEN($L82)+1,LEN($L82))))) +  VALUE(IF(TRIM(MID(SUBSTITUTE($L82,",",REPT(" ",LEN($L82))), 2 *LEN($L82)+1,LEN($L82))) = "", "0", TRIM(MID(SUBSTITUTE($L82,",",REPT(" ",LEN($L82))),2 *LEN($L82)+1,LEN($L82))))) +  VALUE(IF(TRIM(MID(SUBSTITUTE($L82,",",REPT(" ",LEN($L82))), 3 *LEN($L82)+1,LEN($L82))) = "", "0", TRIM(MID(SUBSTITUTE($L82,",",REPT(" ",LEN($L82))),3 *LEN($L82)+1,LEN($L82))))) +  VALUE(IF(TRIM(MID(SUBSTITUTE($L82,",",REPT(" ",LEN($L82))), 4 *LEN($L82)+1,LEN($L82))) = "", "0", TRIM(MID(SUBSTITUTE($L82,",",REPT(" ",LEN($L82))),4 *LEN($L82)+1,LEN($L82))))) +  VALUE(IF(TRIM(MID(SUBSTITUTE($L82,",",REPT(" ",LEN($L82))), 5 *LEN($L82)+1,LEN($L82))) = "", "0", TRIM(MID(SUBSTITUTE($L82,",",REPT(" ",LEN($L82))),5 *LEN($L82)+1,LEN($L82))))) +  VALUE(IF(TRIM(MID(SUBSTITUTE($L82,",",REPT(" ",LEN($L82))), 6 *LEN($L82)+1,LEN($L82))) = "", "0", TRIM(MID(SUBSTITUTE($L82,",",REPT(" ",LEN($L82))),6 *LEN($L82)+1,LEN($L82))))) +  VALUE(IF(TRIM(MID(SUBSTITUTE($L82,",",REPT(" ",LEN($L82))), 7 *LEN($L82)+1,LEN($L82))) = "", "0", TRIM(MID(SUBSTITUTE($L82,",",REPT(" ",LEN($L82))),7 *LEN($L82)+1,LEN($L82))))) +  VALUE(IF(TRIM(MID(SUBSTITUTE($L82,",",REPT(" ",LEN($L82))), 8 *LEN($L82)+1,LEN($L82))) = "", "0", TRIM(MID(SUBSTITUTE($L82,",",REPT(" ",LEN($L82))),8 *LEN($L82)+1,LEN($L82))))) +  VALUE(IF(TRIM(MID(SUBSTITUTE($L82,",",REPT(" ",LEN($L82))), 9 *LEN($L82)+1,LEN($L82))) = "", "0", TRIM(MID(SUBSTITUTE($L82,",",REPT(" ",LEN($L82))),9 *LEN($L82)+1,LEN($L82))))) +  VALUE(IF(TRIM(MID(SUBSTITUTE($L82,",",REPT(" ",LEN($L82))), 10 *LEN($L82)+1,LEN($L82))) = "", "0", TRIM(MID(SUBSTITUTE($L82,",",REPT(" ",LEN($L82))),10 *LEN($L82)+1,LEN($L82)))))</f>
        <v>0</v>
      </c>
      <c r="V82" s="0" t="n">
        <f aca="false">IF(U82 = "", "", U82/T82)</f>
        <v>0</v>
      </c>
      <c r="W82" s="0" t="str">
        <f aca="true">IF(N82="", "", MAX(ROUND(-(INDIRECT("R" &amp; ROW() - 1) - R82)/$C$2, 0), 1) * $C$2)</f>
        <v/>
      </c>
    </row>
    <row r="83" customFormat="false" ht="13.8" hidden="false" customHeight="false" outlineLevel="0" collapsed="false">
      <c r="J83" s="10" t="str">
        <f aca="true">IF(L83="", IF(N83="","",W83+(INDIRECT("R" &amp; ROW() - 1) - R83)),IF(N83="", "", INDIRECT("R" &amp; ROW() - 1) - R83))</f>
        <v/>
      </c>
      <c r="M83" s="11" t="str">
        <f aca="false">IF(L83="", IF(W83=0, "", W83), IF(U83 = "", "", IF(U83/T83 = 0, "", U83/T83)))</f>
        <v/>
      </c>
      <c r="O83" s="0" t="n">
        <f aca="false">IF(N83 = "-", -V83,I83)</f>
        <v>0</v>
      </c>
      <c r="P83" s="0" t="n">
        <f aca="true">IF(N83="-",SUM(INDIRECT(ADDRESS(2,COLUMN(O83))&amp;":"&amp;ADDRESS(ROW(),COLUMN(O83)))),0)</f>
        <v>0</v>
      </c>
      <c r="Q83" s="0" t="n">
        <f aca="false">IF(N83="-",1,0)</f>
        <v>0</v>
      </c>
      <c r="R83" s="0" t="n">
        <f aca="true">IF(P83 = 0, INDIRECT("R" &amp; ROW() - 1), P83)</f>
        <v>0</v>
      </c>
      <c r="S83" s="0" t="str">
        <f aca="false">IF(H83="","",VLOOKUP(H83,'Соль SKU'!$A$1:$B$150,2,0))</f>
        <v/>
      </c>
      <c r="T83" s="0" t="n">
        <f aca="false">IF($C$2 = "", 1, 8000/$C$2)</f>
        <v>1</v>
      </c>
      <c r="U83" s="0" t="n">
        <f aca="false">VALUE(IF(TRIM(MID(SUBSTITUTE($L83,",",REPT(" ",LEN($L83))), 0 *LEN($L83)+1,LEN($L83))) = "", "0", TRIM(MID(SUBSTITUTE($L83,",",REPT(" ",LEN($L83))),0 *LEN($L83)+1,LEN($L83))))) +   VALUE(IF(TRIM(MID(SUBSTITUTE($L83,",",REPT(" ",LEN($L83))), 1 *LEN($L83)+1,LEN($L83))) = "", "0", TRIM(MID(SUBSTITUTE($L83,",",REPT(" ",LEN($L83))),1 *LEN($L83)+1,LEN($L83))))) +  VALUE(IF(TRIM(MID(SUBSTITUTE($L83,",",REPT(" ",LEN($L83))), 2 *LEN($L83)+1,LEN($L83))) = "", "0", TRIM(MID(SUBSTITUTE($L83,",",REPT(" ",LEN($L83))),2 *LEN($L83)+1,LEN($L83))))) +  VALUE(IF(TRIM(MID(SUBSTITUTE($L83,",",REPT(" ",LEN($L83))), 3 *LEN($L83)+1,LEN($L83))) = "", "0", TRIM(MID(SUBSTITUTE($L83,",",REPT(" ",LEN($L83))),3 *LEN($L83)+1,LEN($L83))))) +  VALUE(IF(TRIM(MID(SUBSTITUTE($L83,",",REPT(" ",LEN($L83))), 4 *LEN($L83)+1,LEN($L83))) = "", "0", TRIM(MID(SUBSTITUTE($L83,",",REPT(" ",LEN($L83))),4 *LEN($L83)+1,LEN($L83))))) +  VALUE(IF(TRIM(MID(SUBSTITUTE($L83,",",REPT(" ",LEN($L83))), 5 *LEN($L83)+1,LEN($L83))) = "", "0", TRIM(MID(SUBSTITUTE($L83,",",REPT(" ",LEN($L83))),5 *LEN($L83)+1,LEN($L83))))) +  VALUE(IF(TRIM(MID(SUBSTITUTE($L83,",",REPT(" ",LEN($L83))), 6 *LEN($L83)+1,LEN($L83))) = "", "0", TRIM(MID(SUBSTITUTE($L83,",",REPT(" ",LEN($L83))),6 *LEN($L83)+1,LEN($L83))))) +  VALUE(IF(TRIM(MID(SUBSTITUTE($L83,",",REPT(" ",LEN($L83))), 7 *LEN($L83)+1,LEN($L83))) = "", "0", TRIM(MID(SUBSTITUTE($L83,",",REPT(" ",LEN($L83))),7 *LEN($L83)+1,LEN($L83))))) +  VALUE(IF(TRIM(MID(SUBSTITUTE($L83,",",REPT(" ",LEN($L83))), 8 *LEN($L83)+1,LEN($L83))) = "", "0", TRIM(MID(SUBSTITUTE($L83,",",REPT(" ",LEN($L83))),8 *LEN($L83)+1,LEN($L83))))) +  VALUE(IF(TRIM(MID(SUBSTITUTE($L83,",",REPT(" ",LEN($L83))), 9 *LEN($L83)+1,LEN($L83))) = "", "0", TRIM(MID(SUBSTITUTE($L83,",",REPT(" ",LEN($L83))),9 *LEN($L83)+1,LEN($L83))))) +  VALUE(IF(TRIM(MID(SUBSTITUTE($L83,",",REPT(" ",LEN($L83))), 10 *LEN($L83)+1,LEN($L83))) = "", "0", TRIM(MID(SUBSTITUTE($L83,",",REPT(" ",LEN($L83))),10 *LEN($L83)+1,LEN($L83)))))</f>
        <v>0</v>
      </c>
      <c r="V83" s="0" t="n">
        <f aca="false">IF(U83 = "", "", U83/T83)</f>
        <v>0</v>
      </c>
      <c r="W83" s="0" t="str">
        <f aca="true">IF(N83="", "", MAX(ROUND(-(INDIRECT("R" &amp; ROW() - 1) - R83)/$C$2, 0), 1) * $C$2)</f>
        <v/>
      </c>
    </row>
    <row r="84" customFormat="false" ht="13.8" hidden="false" customHeight="false" outlineLevel="0" collapsed="false">
      <c r="J84" s="10" t="str">
        <f aca="true">IF(L84="", IF(N84="","",W84+(INDIRECT("R" &amp; ROW() - 1) - R84)),IF(N84="", "", INDIRECT("R" &amp; ROW() - 1) - R84))</f>
        <v/>
      </c>
      <c r="M84" s="11" t="str">
        <f aca="false">IF(L84="", IF(W84=0, "", W84), IF(U84 = "", "", IF(U84/T84 = 0, "", U84/T84)))</f>
        <v/>
      </c>
      <c r="O84" s="0" t="n">
        <f aca="false">IF(N84 = "-", -V84,I84)</f>
        <v>0</v>
      </c>
      <c r="P84" s="0" t="n">
        <f aca="true">IF(N84="-",SUM(INDIRECT(ADDRESS(2,COLUMN(O84))&amp;":"&amp;ADDRESS(ROW(),COLUMN(O84)))),0)</f>
        <v>0</v>
      </c>
      <c r="Q84" s="0" t="n">
        <f aca="false">IF(N84="-",1,0)</f>
        <v>0</v>
      </c>
      <c r="R84" s="0" t="n">
        <f aca="true">IF(P84 = 0, INDIRECT("R" &amp; ROW() - 1), P84)</f>
        <v>0</v>
      </c>
      <c r="S84" s="0" t="str">
        <f aca="false">IF(H84="","",VLOOKUP(H84,'Соль SKU'!$A$1:$B$150,2,0))</f>
        <v/>
      </c>
      <c r="T84" s="0" t="n">
        <f aca="false">IF($C$2 = "", 1, 8000/$C$2)</f>
        <v>1</v>
      </c>
      <c r="U84" s="0" t="n">
        <f aca="false">VALUE(IF(TRIM(MID(SUBSTITUTE($L84,",",REPT(" ",LEN($L84))), 0 *LEN($L84)+1,LEN($L84))) = "", "0", TRIM(MID(SUBSTITUTE($L84,",",REPT(" ",LEN($L84))),0 *LEN($L84)+1,LEN($L84))))) +   VALUE(IF(TRIM(MID(SUBSTITUTE($L84,",",REPT(" ",LEN($L84))), 1 *LEN($L84)+1,LEN($L84))) = "", "0", TRIM(MID(SUBSTITUTE($L84,",",REPT(" ",LEN($L84))),1 *LEN($L84)+1,LEN($L84))))) +  VALUE(IF(TRIM(MID(SUBSTITUTE($L84,",",REPT(" ",LEN($L84))), 2 *LEN($L84)+1,LEN($L84))) = "", "0", TRIM(MID(SUBSTITUTE($L84,",",REPT(" ",LEN($L84))),2 *LEN($L84)+1,LEN($L84))))) +  VALUE(IF(TRIM(MID(SUBSTITUTE($L84,",",REPT(" ",LEN($L84))), 3 *LEN($L84)+1,LEN($L84))) = "", "0", TRIM(MID(SUBSTITUTE($L84,",",REPT(" ",LEN($L84))),3 *LEN($L84)+1,LEN($L84))))) +  VALUE(IF(TRIM(MID(SUBSTITUTE($L84,",",REPT(" ",LEN($L84))), 4 *LEN($L84)+1,LEN($L84))) = "", "0", TRIM(MID(SUBSTITUTE($L84,",",REPT(" ",LEN($L84))),4 *LEN($L84)+1,LEN($L84))))) +  VALUE(IF(TRIM(MID(SUBSTITUTE($L84,",",REPT(" ",LEN($L84))), 5 *LEN($L84)+1,LEN($L84))) = "", "0", TRIM(MID(SUBSTITUTE($L84,",",REPT(" ",LEN($L84))),5 *LEN($L84)+1,LEN($L84))))) +  VALUE(IF(TRIM(MID(SUBSTITUTE($L84,",",REPT(" ",LEN($L84))), 6 *LEN($L84)+1,LEN($L84))) = "", "0", TRIM(MID(SUBSTITUTE($L84,",",REPT(" ",LEN($L84))),6 *LEN($L84)+1,LEN($L84))))) +  VALUE(IF(TRIM(MID(SUBSTITUTE($L84,",",REPT(" ",LEN($L84))), 7 *LEN($L84)+1,LEN($L84))) = "", "0", TRIM(MID(SUBSTITUTE($L84,",",REPT(" ",LEN($L84))),7 *LEN($L84)+1,LEN($L84))))) +  VALUE(IF(TRIM(MID(SUBSTITUTE($L84,",",REPT(" ",LEN($L84))), 8 *LEN($L84)+1,LEN($L84))) = "", "0", TRIM(MID(SUBSTITUTE($L84,",",REPT(" ",LEN($L84))),8 *LEN($L84)+1,LEN($L84))))) +  VALUE(IF(TRIM(MID(SUBSTITUTE($L84,",",REPT(" ",LEN($L84))), 9 *LEN($L84)+1,LEN($L84))) = "", "0", TRIM(MID(SUBSTITUTE($L84,",",REPT(" ",LEN($L84))),9 *LEN($L84)+1,LEN($L84))))) +  VALUE(IF(TRIM(MID(SUBSTITUTE($L84,",",REPT(" ",LEN($L84))), 10 *LEN($L84)+1,LEN($L84))) = "", "0", TRIM(MID(SUBSTITUTE($L84,",",REPT(" ",LEN($L84))),10 *LEN($L84)+1,LEN($L84)))))</f>
        <v>0</v>
      </c>
      <c r="V84" s="0" t="n">
        <f aca="false">IF(U84 = "", "", U84/T84)</f>
        <v>0</v>
      </c>
      <c r="W84" s="0" t="str">
        <f aca="true">IF(N84="", "", MAX(ROUND(-(INDIRECT("R" &amp; ROW() - 1) - R84)/$C$2, 0), 1) * $C$2)</f>
        <v/>
      </c>
    </row>
    <row r="85" customFormat="false" ht="13.8" hidden="false" customHeight="false" outlineLevel="0" collapsed="false">
      <c r="J85" s="10" t="str">
        <f aca="true">IF(L85="", IF(N85="","",W85+(INDIRECT("R" &amp; ROW() - 1) - R85)),IF(N85="", "", INDIRECT("R" &amp; ROW() - 1) - R85))</f>
        <v/>
      </c>
      <c r="M85" s="11" t="str">
        <f aca="false">IF(L85="", IF(W85=0, "", W85), IF(U85 = "", "", IF(U85/T85 = 0, "", U85/T85)))</f>
        <v/>
      </c>
      <c r="O85" s="0" t="n">
        <f aca="false">IF(N85 = "-", -V85,I85)</f>
        <v>0</v>
      </c>
      <c r="P85" s="0" t="n">
        <f aca="true">IF(N85="-",SUM(INDIRECT(ADDRESS(2,COLUMN(O85))&amp;":"&amp;ADDRESS(ROW(),COLUMN(O85)))),0)</f>
        <v>0</v>
      </c>
      <c r="Q85" s="0" t="n">
        <f aca="false">IF(N85="-",1,0)</f>
        <v>0</v>
      </c>
      <c r="R85" s="0" t="n">
        <f aca="true">IF(P85 = 0, INDIRECT("R" &amp; ROW() - 1), P85)</f>
        <v>0</v>
      </c>
      <c r="S85" s="0" t="str">
        <f aca="false">IF(H85="","",VLOOKUP(H85,'Соль SKU'!$A$1:$B$150,2,0))</f>
        <v/>
      </c>
      <c r="T85" s="0" t="n">
        <f aca="false">IF($C$2 = "", 1, 8000/$C$2)</f>
        <v>1</v>
      </c>
      <c r="U85" s="0" t="n">
        <f aca="false">VALUE(IF(TRIM(MID(SUBSTITUTE($L85,",",REPT(" ",LEN($L85))), 0 *LEN($L85)+1,LEN($L85))) = "", "0", TRIM(MID(SUBSTITUTE($L85,",",REPT(" ",LEN($L85))),0 *LEN($L85)+1,LEN($L85))))) +   VALUE(IF(TRIM(MID(SUBSTITUTE($L85,",",REPT(" ",LEN($L85))), 1 *LEN($L85)+1,LEN($L85))) = "", "0", TRIM(MID(SUBSTITUTE($L85,",",REPT(" ",LEN($L85))),1 *LEN($L85)+1,LEN($L85))))) +  VALUE(IF(TRIM(MID(SUBSTITUTE($L85,",",REPT(" ",LEN($L85))), 2 *LEN($L85)+1,LEN($L85))) = "", "0", TRIM(MID(SUBSTITUTE($L85,",",REPT(" ",LEN($L85))),2 *LEN($L85)+1,LEN($L85))))) +  VALUE(IF(TRIM(MID(SUBSTITUTE($L85,",",REPT(" ",LEN($L85))), 3 *LEN($L85)+1,LEN($L85))) = "", "0", TRIM(MID(SUBSTITUTE($L85,",",REPT(" ",LEN($L85))),3 *LEN($L85)+1,LEN($L85))))) +  VALUE(IF(TRIM(MID(SUBSTITUTE($L85,",",REPT(" ",LEN($L85))), 4 *LEN($L85)+1,LEN($L85))) = "", "0", TRIM(MID(SUBSTITUTE($L85,",",REPT(" ",LEN($L85))),4 *LEN($L85)+1,LEN($L85))))) +  VALUE(IF(TRIM(MID(SUBSTITUTE($L85,",",REPT(" ",LEN($L85))), 5 *LEN($L85)+1,LEN($L85))) = "", "0", TRIM(MID(SUBSTITUTE($L85,",",REPT(" ",LEN($L85))),5 *LEN($L85)+1,LEN($L85))))) +  VALUE(IF(TRIM(MID(SUBSTITUTE($L85,",",REPT(" ",LEN($L85))), 6 *LEN($L85)+1,LEN($L85))) = "", "0", TRIM(MID(SUBSTITUTE($L85,",",REPT(" ",LEN($L85))),6 *LEN($L85)+1,LEN($L85))))) +  VALUE(IF(TRIM(MID(SUBSTITUTE($L85,",",REPT(" ",LEN($L85))), 7 *LEN($L85)+1,LEN($L85))) = "", "0", TRIM(MID(SUBSTITUTE($L85,",",REPT(" ",LEN($L85))),7 *LEN($L85)+1,LEN($L85))))) +  VALUE(IF(TRIM(MID(SUBSTITUTE($L85,",",REPT(" ",LEN($L85))), 8 *LEN($L85)+1,LEN($L85))) = "", "0", TRIM(MID(SUBSTITUTE($L85,",",REPT(" ",LEN($L85))),8 *LEN($L85)+1,LEN($L85))))) +  VALUE(IF(TRIM(MID(SUBSTITUTE($L85,",",REPT(" ",LEN($L85))), 9 *LEN($L85)+1,LEN($L85))) = "", "0", TRIM(MID(SUBSTITUTE($L85,",",REPT(" ",LEN($L85))),9 *LEN($L85)+1,LEN($L85))))) +  VALUE(IF(TRIM(MID(SUBSTITUTE($L85,",",REPT(" ",LEN($L85))), 10 *LEN($L85)+1,LEN($L85))) = "", "0", TRIM(MID(SUBSTITUTE($L85,",",REPT(" ",LEN($L85))),10 *LEN($L85)+1,LEN($L85)))))</f>
        <v>0</v>
      </c>
      <c r="V85" s="0" t="n">
        <f aca="false">IF(U85 = "", "", U85/T85)</f>
        <v>0</v>
      </c>
      <c r="W85" s="0" t="str">
        <f aca="true">IF(N85="", "", MAX(ROUND(-(INDIRECT("R" &amp; ROW() - 1) - R85)/$C$2, 0), 1) * $C$2)</f>
        <v/>
      </c>
    </row>
    <row r="86" customFormat="false" ht="13.8" hidden="false" customHeight="false" outlineLevel="0" collapsed="false">
      <c r="J86" s="10" t="str">
        <f aca="true">IF(L86="", IF(N86="","",W86+(INDIRECT("R" &amp; ROW() - 1) - R86)),IF(N86="", "", INDIRECT("R" &amp; ROW() - 1) - R86))</f>
        <v/>
      </c>
      <c r="M86" s="11" t="str">
        <f aca="false">IF(L86="", IF(W86=0, "", W86), IF(U86 = "", "", IF(U86/T86 = 0, "", U86/T86)))</f>
        <v/>
      </c>
      <c r="O86" s="0" t="n">
        <f aca="false">IF(N86 = "-", -V86,I86)</f>
        <v>0</v>
      </c>
      <c r="P86" s="0" t="n">
        <f aca="true">IF(N86="-",SUM(INDIRECT(ADDRESS(2,COLUMN(O86))&amp;":"&amp;ADDRESS(ROW(),COLUMN(O86)))),0)</f>
        <v>0</v>
      </c>
      <c r="Q86" s="0" t="n">
        <f aca="false">IF(N86="-",1,0)</f>
        <v>0</v>
      </c>
      <c r="R86" s="0" t="n">
        <f aca="true">IF(P86 = 0, INDIRECT("R" &amp; ROW() - 1), P86)</f>
        <v>0</v>
      </c>
      <c r="S86" s="0" t="str">
        <f aca="false">IF(H86="","",VLOOKUP(H86,'Соль SKU'!$A$1:$B$150,2,0))</f>
        <v/>
      </c>
      <c r="T86" s="0" t="n">
        <f aca="false">IF($C$2 = "", 1, 8000/$C$2)</f>
        <v>1</v>
      </c>
      <c r="U86" s="0" t="n">
        <f aca="false">VALUE(IF(TRIM(MID(SUBSTITUTE($L86,",",REPT(" ",LEN($L86))), 0 *LEN($L86)+1,LEN($L86))) = "", "0", TRIM(MID(SUBSTITUTE($L86,",",REPT(" ",LEN($L86))),0 *LEN($L86)+1,LEN($L86))))) +   VALUE(IF(TRIM(MID(SUBSTITUTE($L86,",",REPT(" ",LEN($L86))), 1 *LEN($L86)+1,LEN($L86))) = "", "0", TRIM(MID(SUBSTITUTE($L86,",",REPT(" ",LEN($L86))),1 *LEN($L86)+1,LEN($L86))))) +  VALUE(IF(TRIM(MID(SUBSTITUTE($L86,",",REPT(" ",LEN($L86))), 2 *LEN($L86)+1,LEN($L86))) = "", "0", TRIM(MID(SUBSTITUTE($L86,",",REPT(" ",LEN($L86))),2 *LEN($L86)+1,LEN($L86))))) +  VALUE(IF(TRIM(MID(SUBSTITUTE($L86,",",REPT(" ",LEN($L86))), 3 *LEN($L86)+1,LEN($L86))) = "", "0", TRIM(MID(SUBSTITUTE($L86,",",REPT(" ",LEN($L86))),3 *LEN($L86)+1,LEN($L86))))) +  VALUE(IF(TRIM(MID(SUBSTITUTE($L86,",",REPT(" ",LEN($L86))), 4 *LEN($L86)+1,LEN($L86))) = "", "0", TRIM(MID(SUBSTITUTE($L86,",",REPT(" ",LEN($L86))),4 *LEN($L86)+1,LEN($L86))))) +  VALUE(IF(TRIM(MID(SUBSTITUTE($L86,",",REPT(" ",LEN($L86))), 5 *LEN($L86)+1,LEN($L86))) = "", "0", TRIM(MID(SUBSTITUTE($L86,",",REPT(" ",LEN($L86))),5 *LEN($L86)+1,LEN($L86))))) +  VALUE(IF(TRIM(MID(SUBSTITUTE($L86,",",REPT(" ",LEN($L86))), 6 *LEN($L86)+1,LEN($L86))) = "", "0", TRIM(MID(SUBSTITUTE($L86,",",REPT(" ",LEN($L86))),6 *LEN($L86)+1,LEN($L86))))) +  VALUE(IF(TRIM(MID(SUBSTITUTE($L86,",",REPT(" ",LEN($L86))), 7 *LEN($L86)+1,LEN($L86))) = "", "0", TRIM(MID(SUBSTITUTE($L86,",",REPT(" ",LEN($L86))),7 *LEN($L86)+1,LEN($L86))))) +  VALUE(IF(TRIM(MID(SUBSTITUTE($L86,",",REPT(" ",LEN($L86))), 8 *LEN($L86)+1,LEN($L86))) = "", "0", TRIM(MID(SUBSTITUTE($L86,",",REPT(" ",LEN($L86))),8 *LEN($L86)+1,LEN($L86))))) +  VALUE(IF(TRIM(MID(SUBSTITUTE($L86,",",REPT(" ",LEN($L86))), 9 *LEN($L86)+1,LEN($L86))) = "", "0", TRIM(MID(SUBSTITUTE($L86,",",REPT(" ",LEN($L86))),9 *LEN($L86)+1,LEN($L86))))) +  VALUE(IF(TRIM(MID(SUBSTITUTE($L86,",",REPT(" ",LEN($L86))), 10 *LEN($L86)+1,LEN($L86))) = "", "0", TRIM(MID(SUBSTITUTE($L86,",",REPT(" ",LEN($L86))),10 *LEN($L86)+1,LEN($L86)))))</f>
        <v>0</v>
      </c>
      <c r="V86" s="0" t="n">
        <f aca="false">IF(U86 = "", "", U86/T86)</f>
        <v>0</v>
      </c>
      <c r="W86" s="0" t="str">
        <f aca="true">IF(N86="", "", MAX(ROUND(-(INDIRECT("R" &amp; ROW() - 1) - R86)/$C$2, 0), 1) * $C$2)</f>
        <v/>
      </c>
    </row>
    <row r="87" customFormat="false" ht="13.8" hidden="false" customHeight="false" outlineLevel="0" collapsed="false">
      <c r="J87" s="10" t="str">
        <f aca="true">IF(L87="", IF(N87="","",W87+(INDIRECT("R" &amp; ROW() - 1) - R87)),IF(N87="", "", INDIRECT("R" &amp; ROW() - 1) - R87))</f>
        <v/>
      </c>
      <c r="M87" s="11" t="str">
        <f aca="false">IF(L87="", IF(W87=0, "", W87), IF(U87 = "", "", IF(U87/T87 = 0, "", U87/T87)))</f>
        <v/>
      </c>
      <c r="O87" s="0" t="n">
        <f aca="false">IF(N87 = "-", -V87,I87)</f>
        <v>0</v>
      </c>
      <c r="P87" s="0" t="n">
        <f aca="true">IF(N87="-",SUM(INDIRECT(ADDRESS(2,COLUMN(O87))&amp;":"&amp;ADDRESS(ROW(),COLUMN(O87)))),0)</f>
        <v>0</v>
      </c>
      <c r="Q87" s="0" t="n">
        <f aca="false">IF(N87="-",1,0)</f>
        <v>0</v>
      </c>
      <c r="R87" s="0" t="n">
        <f aca="true">IF(P87 = 0, INDIRECT("R" &amp; ROW() - 1), P87)</f>
        <v>0</v>
      </c>
      <c r="S87" s="0" t="str">
        <f aca="false">IF(H87="","",VLOOKUP(H87,'Соль SKU'!$A$1:$B$150,2,0))</f>
        <v/>
      </c>
      <c r="T87" s="0" t="n">
        <f aca="false">IF($C$2 = "", 1, 8000/$C$2)</f>
        <v>1</v>
      </c>
      <c r="U87" s="0" t="n">
        <f aca="false">VALUE(IF(TRIM(MID(SUBSTITUTE($L87,",",REPT(" ",LEN($L87))), 0 *LEN($L87)+1,LEN($L87))) = "", "0", TRIM(MID(SUBSTITUTE($L87,",",REPT(" ",LEN($L87))),0 *LEN($L87)+1,LEN($L87))))) +   VALUE(IF(TRIM(MID(SUBSTITUTE($L87,",",REPT(" ",LEN($L87))), 1 *LEN($L87)+1,LEN($L87))) = "", "0", TRIM(MID(SUBSTITUTE($L87,",",REPT(" ",LEN($L87))),1 *LEN($L87)+1,LEN($L87))))) +  VALUE(IF(TRIM(MID(SUBSTITUTE($L87,",",REPT(" ",LEN($L87))), 2 *LEN($L87)+1,LEN($L87))) = "", "0", TRIM(MID(SUBSTITUTE($L87,",",REPT(" ",LEN($L87))),2 *LEN($L87)+1,LEN($L87))))) +  VALUE(IF(TRIM(MID(SUBSTITUTE($L87,",",REPT(" ",LEN($L87))), 3 *LEN($L87)+1,LEN($L87))) = "", "0", TRIM(MID(SUBSTITUTE($L87,",",REPT(" ",LEN($L87))),3 *LEN($L87)+1,LEN($L87))))) +  VALUE(IF(TRIM(MID(SUBSTITUTE($L87,",",REPT(" ",LEN($L87))), 4 *LEN($L87)+1,LEN($L87))) = "", "0", TRIM(MID(SUBSTITUTE($L87,",",REPT(" ",LEN($L87))),4 *LEN($L87)+1,LEN($L87))))) +  VALUE(IF(TRIM(MID(SUBSTITUTE($L87,",",REPT(" ",LEN($L87))), 5 *LEN($L87)+1,LEN($L87))) = "", "0", TRIM(MID(SUBSTITUTE($L87,",",REPT(" ",LEN($L87))),5 *LEN($L87)+1,LEN($L87))))) +  VALUE(IF(TRIM(MID(SUBSTITUTE($L87,",",REPT(" ",LEN($L87))), 6 *LEN($L87)+1,LEN($L87))) = "", "0", TRIM(MID(SUBSTITUTE($L87,",",REPT(" ",LEN($L87))),6 *LEN($L87)+1,LEN($L87))))) +  VALUE(IF(TRIM(MID(SUBSTITUTE($L87,",",REPT(" ",LEN($L87))), 7 *LEN($L87)+1,LEN($L87))) = "", "0", TRIM(MID(SUBSTITUTE($L87,",",REPT(" ",LEN($L87))),7 *LEN($L87)+1,LEN($L87))))) +  VALUE(IF(TRIM(MID(SUBSTITUTE($L87,",",REPT(" ",LEN($L87))), 8 *LEN($L87)+1,LEN($L87))) = "", "0", TRIM(MID(SUBSTITUTE($L87,",",REPT(" ",LEN($L87))),8 *LEN($L87)+1,LEN($L87))))) +  VALUE(IF(TRIM(MID(SUBSTITUTE($L87,",",REPT(" ",LEN($L87))), 9 *LEN($L87)+1,LEN($L87))) = "", "0", TRIM(MID(SUBSTITUTE($L87,",",REPT(" ",LEN($L87))),9 *LEN($L87)+1,LEN($L87))))) +  VALUE(IF(TRIM(MID(SUBSTITUTE($L87,",",REPT(" ",LEN($L87))), 10 *LEN($L87)+1,LEN($L87))) = "", "0", TRIM(MID(SUBSTITUTE($L87,",",REPT(" ",LEN($L87))),10 *LEN($L87)+1,LEN($L87)))))</f>
        <v>0</v>
      </c>
      <c r="V87" s="0" t="n">
        <f aca="false">IF(U87 = "", "", U87/T87)</f>
        <v>0</v>
      </c>
      <c r="W87" s="0" t="str">
        <f aca="true">IF(N87="", "", MAX(ROUND(-(INDIRECT("R" &amp; ROW() - 1) - R87)/$C$2, 0), 1) * $C$2)</f>
        <v/>
      </c>
    </row>
    <row r="88" customFormat="false" ht="13.8" hidden="false" customHeight="false" outlineLevel="0" collapsed="false">
      <c r="J88" s="10" t="str">
        <f aca="true">IF(L88="", IF(N88="","",W88+(INDIRECT("R" &amp; ROW() - 1) - R88)),IF(N88="", "", INDIRECT("R" &amp; ROW() - 1) - R88))</f>
        <v/>
      </c>
      <c r="M88" s="11" t="str">
        <f aca="false">IF(L88="", IF(W88=0, "", W88), IF(U88 = "", "", IF(U88/T88 = 0, "", U88/T88)))</f>
        <v/>
      </c>
      <c r="O88" s="0" t="n">
        <f aca="false">IF(N88 = "-", -V88,I88)</f>
        <v>0</v>
      </c>
      <c r="P88" s="0" t="n">
        <f aca="true">IF(N88="-",SUM(INDIRECT(ADDRESS(2,COLUMN(O88))&amp;":"&amp;ADDRESS(ROW(),COLUMN(O88)))),0)</f>
        <v>0</v>
      </c>
      <c r="Q88" s="0" t="n">
        <f aca="false">IF(N88="-",1,0)</f>
        <v>0</v>
      </c>
      <c r="R88" s="0" t="n">
        <f aca="true">IF(P88 = 0, INDIRECT("R" &amp; ROW() - 1), P88)</f>
        <v>0</v>
      </c>
      <c r="S88" s="0" t="str">
        <f aca="false">IF(H88="","",VLOOKUP(H88,'Соль SKU'!$A$1:$B$150,2,0))</f>
        <v/>
      </c>
      <c r="T88" s="0" t="n">
        <f aca="false">IF($C$2 = "", 1, 8000/$C$2)</f>
        <v>1</v>
      </c>
      <c r="U88" s="0" t="n">
        <f aca="false">VALUE(IF(TRIM(MID(SUBSTITUTE($L88,",",REPT(" ",LEN($L88))), 0 *LEN($L88)+1,LEN($L88))) = "", "0", TRIM(MID(SUBSTITUTE($L88,",",REPT(" ",LEN($L88))),0 *LEN($L88)+1,LEN($L88))))) +   VALUE(IF(TRIM(MID(SUBSTITUTE($L88,",",REPT(" ",LEN($L88))), 1 *LEN($L88)+1,LEN($L88))) = "", "0", TRIM(MID(SUBSTITUTE($L88,",",REPT(" ",LEN($L88))),1 *LEN($L88)+1,LEN($L88))))) +  VALUE(IF(TRIM(MID(SUBSTITUTE($L88,",",REPT(" ",LEN($L88))), 2 *LEN($L88)+1,LEN($L88))) = "", "0", TRIM(MID(SUBSTITUTE($L88,",",REPT(" ",LEN($L88))),2 *LEN($L88)+1,LEN($L88))))) +  VALUE(IF(TRIM(MID(SUBSTITUTE($L88,",",REPT(" ",LEN($L88))), 3 *LEN($L88)+1,LEN($L88))) = "", "0", TRIM(MID(SUBSTITUTE($L88,",",REPT(" ",LEN($L88))),3 *LEN($L88)+1,LEN($L88))))) +  VALUE(IF(TRIM(MID(SUBSTITUTE($L88,",",REPT(" ",LEN($L88))), 4 *LEN($L88)+1,LEN($L88))) = "", "0", TRIM(MID(SUBSTITUTE($L88,",",REPT(" ",LEN($L88))),4 *LEN($L88)+1,LEN($L88))))) +  VALUE(IF(TRIM(MID(SUBSTITUTE($L88,",",REPT(" ",LEN($L88))), 5 *LEN($L88)+1,LEN($L88))) = "", "0", TRIM(MID(SUBSTITUTE($L88,",",REPT(" ",LEN($L88))),5 *LEN($L88)+1,LEN($L88))))) +  VALUE(IF(TRIM(MID(SUBSTITUTE($L88,",",REPT(" ",LEN($L88))), 6 *LEN($L88)+1,LEN($L88))) = "", "0", TRIM(MID(SUBSTITUTE($L88,",",REPT(" ",LEN($L88))),6 *LEN($L88)+1,LEN($L88))))) +  VALUE(IF(TRIM(MID(SUBSTITUTE($L88,",",REPT(" ",LEN($L88))), 7 *LEN($L88)+1,LEN($L88))) = "", "0", TRIM(MID(SUBSTITUTE($L88,",",REPT(" ",LEN($L88))),7 *LEN($L88)+1,LEN($L88))))) +  VALUE(IF(TRIM(MID(SUBSTITUTE($L88,",",REPT(" ",LEN($L88))), 8 *LEN($L88)+1,LEN($L88))) = "", "0", TRIM(MID(SUBSTITUTE($L88,",",REPT(" ",LEN($L88))),8 *LEN($L88)+1,LEN($L88))))) +  VALUE(IF(TRIM(MID(SUBSTITUTE($L88,",",REPT(" ",LEN($L88))), 9 *LEN($L88)+1,LEN($L88))) = "", "0", TRIM(MID(SUBSTITUTE($L88,",",REPT(" ",LEN($L88))),9 *LEN($L88)+1,LEN($L88))))) +  VALUE(IF(TRIM(MID(SUBSTITUTE($L88,",",REPT(" ",LEN($L88))), 10 *LEN($L88)+1,LEN($L88))) = "", "0", TRIM(MID(SUBSTITUTE($L88,",",REPT(" ",LEN($L88))),10 *LEN($L88)+1,LEN($L88)))))</f>
        <v>0</v>
      </c>
      <c r="V88" s="0" t="n">
        <f aca="false">IF(U88 = "", "", U88/T88)</f>
        <v>0</v>
      </c>
      <c r="W88" s="0" t="str">
        <f aca="true">IF(N88="", "", MAX(ROUND(-(INDIRECT("R" &amp; ROW() - 1) - R88)/$C$2, 0), 1) * $C$2)</f>
        <v/>
      </c>
    </row>
    <row r="89" customFormat="false" ht="13.8" hidden="false" customHeight="false" outlineLevel="0" collapsed="false">
      <c r="J89" s="10" t="str">
        <f aca="true">IF(L89="", IF(N89="","",W89+(INDIRECT("R" &amp; ROW() - 1) - R89)),IF(N89="", "", INDIRECT("R" &amp; ROW() - 1) - R89))</f>
        <v/>
      </c>
      <c r="M89" s="11" t="str">
        <f aca="false">IF(L89="", IF(W89=0, "", W89), IF(U89 = "", "", IF(U89/T89 = 0, "", U89/T89)))</f>
        <v/>
      </c>
      <c r="O89" s="0" t="n">
        <f aca="false">IF(N89 = "-", -V89,I89)</f>
        <v>0</v>
      </c>
      <c r="P89" s="0" t="n">
        <f aca="true">IF(N89="-",SUM(INDIRECT(ADDRESS(2,COLUMN(O89))&amp;":"&amp;ADDRESS(ROW(),COLUMN(O89)))),0)</f>
        <v>0</v>
      </c>
      <c r="Q89" s="0" t="n">
        <f aca="false">IF(N89="-",1,0)</f>
        <v>0</v>
      </c>
      <c r="R89" s="0" t="n">
        <f aca="true">IF(P89 = 0, INDIRECT("R" &amp; ROW() - 1), P89)</f>
        <v>0</v>
      </c>
      <c r="S89" s="0" t="str">
        <f aca="false">IF(H89="","",VLOOKUP(H89,'Соль SKU'!$A$1:$B$150,2,0))</f>
        <v/>
      </c>
      <c r="T89" s="0" t="n">
        <f aca="false">IF($C$2 = "", 1, 8000/$C$2)</f>
        <v>1</v>
      </c>
      <c r="U89" s="0" t="n">
        <f aca="false">VALUE(IF(TRIM(MID(SUBSTITUTE($L89,",",REPT(" ",LEN($L89))), 0 *LEN($L89)+1,LEN($L89))) = "", "0", TRIM(MID(SUBSTITUTE($L89,",",REPT(" ",LEN($L89))),0 *LEN($L89)+1,LEN($L89))))) +   VALUE(IF(TRIM(MID(SUBSTITUTE($L89,",",REPT(" ",LEN($L89))), 1 *LEN($L89)+1,LEN($L89))) = "", "0", TRIM(MID(SUBSTITUTE($L89,",",REPT(" ",LEN($L89))),1 *LEN($L89)+1,LEN($L89))))) +  VALUE(IF(TRIM(MID(SUBSTITUTE($L89,",",REPT(" ",LEN($L89))), 2 *LEN($L89)+1,LEN($L89))) = "", "0", TRIM(MID(SUBSTITUTE($L89,",",REPT(" ",LEN($L89))),2 *LEN($L89)+1,LEN($L89))))) +  VALUE(IF(TRIM(MID(SUBSTITUTE($L89,",",REPT(" ",LEN($L89))), 3 *LEN($L89)+1,LEN($L89))) = "", "0", TRIM(MID(SUBSTITUTE($L89,",",REPT(" ",LEN($L89))),3 *LEN($L89)+1,LEN($L89))))) +  VALUE(IF(TRIM(MID(SUBSTITUTE($L89,",",REPT(" ",LEN($L89))), 4 *LEN($L89)+1,LEN($L89))) = "", "0", TRIM(MID(SUBSTITUTE($L89,",",REPT(" ",LEN($L89))),4 *LEN($L89)+1,LEN($L89))))) +  VALUE(IF(TRIM(MID(SUBSTITUTE($L89,",",REPT(" ",LEN($L89))), 5 *LEN($L89)+1,LEN($L89))) = "", "0", TRIM(MID(SUBSTITUTE($L89,",",REPT(" ",LEN($L89))),5 *LEN($L89)+1,LEN($L89))))) +  VALUE(IF(TRIM(MID(SUBSTITUTE($L89,",",REPT(" ",LEN($L89))), 6 *LEN($L89)+1,LEN($L89))) = "", "0", TRIM(MID(SUBSTITUTE($L89,",",REPT(" ",LEN($L89))),6 *LEN($L89)+1,LEN($L89))))) +  VALUE(IF(TRIM(MID(SUBSTITUTE($L89,",",REPT(" ",LEN($L89))), 7 *LEN($L89)+1,LEN($L89))) = "", "0", TRIM(MID(SUBSTITUTE($L89,",",REPT(" ",LEN($L89))),7 *LEN($L89)+1,LEN($L89))))) +  VALUE(IF(TRIM(MID(SUBSTITUTE($L89,",",REPT(" ",LEN($L89))), 8 *LEN($L89)+1,LEN($L89))) = "", "0", TRIM(MID(SUBSTITUTE($L89,",",REPT(" ",LEN($L89))),8 *LEN($L89)+1,LEN($L89))))) +  VALUE(IF(TRIM(MID(SUBSTITUTE($L89,",",REPT(" ",LEN($L89))), 9 *LEN($L89)+1,LEN($L89))) = "", "0", TRIM(MID(SUBSTITUTE($L89,",",REPT(" ",LEN($L89))),9 *LEN($L89)+1,LEN($L89))))) +  VALUE(IF(TRIM(MID(SUBSTITUTE($L89,",",REPT(" ",LEN($L89))), 10 *LEN($L89)+1,LEN($L89))) = "", "0", TRIM(MID(SUBSTITUTE($L89,",",REPT(" ",LEN($L89))),10 *LEN($L89)+1,LEN($L89)))))</f>
        <v>0</v>
      </c>
      <c r="V89" s="0" t="n">
        <f aca="false">IF(U89 = "", "", U89/T89)</f>
        <v>0</v>
      </c>
      <c r="W89" s="0" t="str">
        <f aca="true">IF(N89="", "", MAX(ROUND(-(INDIRECT("R" &amp; ROW() - 1) - R89)/$C$2, 0), 1) * $C$2)</f>
        <v/>
      </c>
    </row>
    <row r="90" customFormat="false" ht="13.8" hidden="false" customHeight="false" outlineLevel="0" collapsed="false">
      <c r="J90" s="10" t="str">
        <f aca="true">IF(L90="", IF(N90="","",W90+(INDIRECT("R" &amp; ROW() - 1) - R90)),IF(N90="", "", INDIRECT("R" &amp; ROW() - 1) - R90))</f>
        <v/>
      </c>
      <c r="M90" s="11" t="str">
        <f aca="false">IF(L90="", IF(W90=0, "", W90), IF(U90 = "", "", IF(U90/T90 = 0, "", U90/T90)))</f>
        <v/>
      </c>
      <c r="O90" s="0" t="n">
        <f aca="false">IF(N90 = "-", -V90,I90)</f>
        <v>0</v>
      </c>
      <c r="P90" s="0" t="n">
        <f aca="true">IF(N90="-",SUM(INDIRECT(ADDRESS(2,COLUMN(O90))&amp;":"&amp;ADDRESS(ROW(),COLUMN(O90)))),0)</f>
        <v>0</v>
      </c>
      <c r="Q90" s="0" t="n">
        <f aca="false">IF(N90="-",1,0)</f>
        <v>0</v>
      </c>
      <c r="R90" s="0" t="n">
        <f aca="true">IF(P90 = 0, INDIRECT("R" &amp; ROW() - 1), P90)</f>
        <v>0</v>
      </c>
      <c r="S90" s="0" t="str">
        <f aca="false">IF(H90="","",VLOOKUP(H90,'Соль SKU'!$A$1:$B$150,2,0))</f>
        <v/>
      </c>
      <c r="T90" s="0" t="n">
        <f aca="false">IF($C$2 = "", 1, 8000/$C$2)</f>
        <v>1</v>
      </c>
      <c r="U90" s="0" t="n">
        <f aca="false">VALUE(IF(TRIM(MID(SUBSTITUTE($L90,",",REPT(" ",LEN($L90))), 0 *LEN($L90)+1,LEN($L90))) = "", "0", TRIM(MID(SUBSTITUTE($L90,",",REPT(" ",LEN($L90))),0 *LEN($L90)+1,LEN($L90))))) +   VALUE(IF(TRIM(MID(SUBSTITUTE($L90,",",REPT(" ",LEN($L90))), 1 *LEN($L90)+1,LEN($L90))) = "", "0", TRIM(MID(SUBSTITUTE($L90,",",REPT(" ",LEN($L90))),1 *LEN($L90)+1,LEN($L90))))) +  VALUE(IF(TRIM(MID(SUBSTITUTE($L90,",",REPT(" ",LEN($L90))), 2 *LEN($L90)+1,LEN($L90))) = "", "0", TRIM(MID(SUBSTITUTE($L90,",",REPT(" ",LEN($L90))),2 *LEN($L90)+1,LEN($L90))))) +  VALUE(IF(TRIM(MID(SUBSTITUTE($L90,",",REPT(" ",LEN($L90))), 3 *LEN($L90)+1,LEN($L90))) = "", "0", TRIM(MID(SUBSTITUTE($L90,",",REPT(" ",LEN($L90))),3 *LEN($L90)+1,LEN($L90))))) +  VALUE(IF(TRIM(MID(SUBSTITUTE($L90,",",REPT(" ",LEN($L90))), 4 *LEN($L90)+1,LEN($L90))) = "", "0", TRIM(MID(SUBSTITUTE($L90,",",REPT(" ",LEN($L90))),4 *LEN($L90)+1,LEN($L90))))) +  VALUE(IF(TRIM(MID(SUBSTITUTE($L90,",",REPT(" ",LEN($L90))), 5 *LEN($L90)+1,LEN($L90))) = "", "0", TRIM(MID(SUBSTITUTE($L90,",",REPT(" ",LEN($L90))),5 *LEN($L90)+1,LEN($L90))))) +  VALUE(IF(TRIM(MID(SUBSTITUTE($L90,",",REPT(" ",LEN($L90))), 6 *LEN($L90)+1,LEN($L90))) = "", "0", TRIM(MID(SUBSTITUTE($L90,",",REPT(" ",LEN($L90))),6 *LEN($L90)+1,LEN($L90))))) +  VALUE(IF(TRIM(MID(SUBSTITUTE($L90,",",REPT(" ",LEN($L90))), 7 *LEN($L90)+1,LEN($L90))) = "", "0", TRIM(MID(SUBSTITUTE($L90,",",REPT(" ",LEN($L90))),7 *LEN($L90)+1,LEN($L90))))) +  VALUE(IF(TRIM(MID(SUBSTITUTE($L90,",",REPT(" ",LEN($L90))), 8 *LEN($L90)+1,LEN($L90))) = "", "0", TRIM(MID(SUBSTITUTE($L90,",",REPT(" ",LEN($L90))),8 *LEN($L90)+1,LEN($L90))))) +  VALUE(IF(TRIM(MID(SUBSTITUTE($L90,",",REPT(" ",LEN($L90))), 9 *LEN($L90)+1,LEN($L90))) = "", "0", TRIM(MID(SUBSTITUTE($L90,",",REPT(" ",LEN($L90))),9 *LEN($L90)+1,LEN($L90))))) +  VALUE(IF(TRIM(MID(SUBSTITUTE($L90,",",REPT(" ",LEN($L90))), 10 *LEN($L90)+1,LEN($L90))) = "", "0", TRIM(MID(SUBSTITUTE($L90,",",REPT(" ",LEN($L90))),10 *LEN($L90)+1,LEN($L90)))))</f>
        <v>0</v>
      </c>
      <c r="V90" s="0" t="n">
        <f aca="false">IF(U90 = "", "", U90/T90)</f>
        <v>0</v>
      </c>
      <c r="W90" s="0" t="str">
        <f aca="true">IF(N90="", "", MAX(ROUND(-(INDIRECT("R" &amp; ROW() - 1) - R90)/$C$2, 0), 1) * $C$2)</f>
        <v/>
      </c>
    </row>
    <row r="91" customFormat="false" ht="13.8" hidden="false" customHeight="false" outlineLevel="0" collapsed="false">
      <c r="J91" s="10" t="str">
        <f aca="true">IF(L91="", IF(N91="","",W91+(INDIRECT("R" &amp; ROW() - 1) - R91)),IF(N91="", "", INDIRECT("R" &amp; ROW() - 1) - R91))</f>
        <v/>
      </c>
      <c r="M91" s="11" t="str">
        <f aca="false">IF(L91="", IF(W91=0, "", W91), IF(U91 = "", "", IF(U91/T91 = 0, "", U91/T91)))</f>
        <v/>
      </c>
      <c r="O91" s="0" t="n">
        <f aca="false">IF(N91 = "-", -V91,I91)</f>
        <v>0</v>
      </c>
      <c r="P91" s="0" t="n">
        <f aca="true">IF(N91="-",SUM(INDIRECT(ADDRESS(2,COLUMN(O91))&amp;":"&amp;ADDRESS(ROW(),COLUMN(O91)))),0)</f>
        <v>0</v>
      </c>
      <c r="Q91" s="0" t="n">
        <f aca="false">IF(N91="-",1,0)</f>
        <v>0</v>
      </c>
      <c r="R91" s="0" t="n">
        <f aca="true">IF(P91 = 0, INDIRECT("R" &amp; ROW() - 1), P91)</f>
        <v>0</v>
      </c>
      <c r="S91" s="0" t="str">
        <f aca="false">IF(H91="","",VLOOKUP(H91,'Соль SKU'!$A$1:$B$150,2,0))</f>
        <v/>
      </c>
      <c r="T91" s="0" t="n">
        <f aca="false">IF($C$2 = "", 1, 8000/$C$2)</f>
        <v>1</v>
      </c>
      <c r="U91" s="0" t="n">
        <f aca="false">VALUE(IF(TRIM(MID(SUBSTITUTE($L91,",",REPT(" ",LEN($L91))), 0 *LEN($L91)+1,LEN($L91))) = "", "0", TRIM(MID(SUBSTITUTE($L91,",",REPT(" ",LEN($L91))),0 *LEN($L91)+1,LEN($L91))))) +   VALUE(IF(TRIM(MID(SUBSTITUTE($L91,",",REPT(" ",LEN($L91))), 1 *LEN($L91)+1,LEN($L91))) = "", "0", TRIM(MID(SUBSTITUTE($L91,",",REPT(" ",LEN($L91))),1 *LEN($L91)+1,LEN($L91))))) +  VALUE(IF(TRIM(MID(SUBSTITUTE($L91,",",REPT(" ",LEN($L91))), 2 *LEN($L91)+1,LEN($L91))) = "", "0", TRIM(MID(SUBSTITUTE($L91,",",REPT(" ",LEN($L91))),2 *LEN($L91)+1,LEN($L91))))) +  VALUE(IF(TRIM(MID(SUBSTITUTE($L91,",",REPT(" ",LEN($L91))), 3 *LEN($L91)+1,LEN($L91))) = "", "0", TRIM(MID(SUBSTITUTE($L91,",",REPT(" ",LEN($L91))),3 *LEN($L91)+1,LEN($L91))))) +  VALUE(IF(TRIM(MID(SUBSTITUTE($L91,",",REPT(" ",LEN($L91))), 4 *LEN($L91)+1,LEN($L91))) = "", "0", TRIM(MID(SUBSTITUTE($L91,",",REPT(" ",LEN($L91))),4 *LEN($L91)+1,LEN($L91))))) +  VALUE(IF(TRIM(MID(SUBSTITUTE($L91,",",REPT(" ",LEN($L91))), 5 *LEN($L91)+1,LEN($L91))) = "", "0", TRIM(MID(SUBSTITUTE($L91,",",REPT(" ",LEN($L91))),5 *LEN($L91)+1,LEN($L91))))) +  VALUE(IF(TRIM(MID(SUBSTITUTE($L91,",",REPT(" ",LEN($L91))), 6 *LEN($L91)+1,LEN($L91))) = "", "0", TRIM(MID(SUBSTITUTE($L91,",",REPT(" ",LEN($L91))),6 *LEN($L91)+1,LEN($L91))))) +  VALUE(IF(TRIM(MID(SUBSTITUTE($L91,",",REPT(" ",LEN($L91))), 7 *LEN($L91)+1,LEN($L91))) = "", "0", TRIM(MID(SUBSTITUTE($L91,",",REPT(" ",LEN($L91))),7 *LEN($L91)+1,LEN($L91))))) +  VALUE(IF(TRIM(MID(SUBSTITUTE($L91,",",REPT(" ",LEN($L91))), 8 *LEN($L91)+1,LEN($L91))) = "", "0", TRIM(MID(SUBSTITUTE($L91,",",REPT(" ",LEN($L91))),8 *LEN($L91)+1,LEN($L91))))) +  VALUE(IF(TRIM(MID(SUBSTITUTE($L91,",",REPT(" ",LEN($L91))), 9 *LEN($L91)+1,LEN($L91))) = "", "0", TRIM(MID(SUBSTITUTE($L91,",",REPT(" ",LEN($L91))),9 *LEN($L91)+1,LEN($L91))))) +  VALUE(IF(TRIM(MID(SUBSTITUTE($L91,",",REPT(" ",LEN($L91))), 10 *LEN($L91)+1,LEN($L91))) = "", "0", TRIM(MID(SUBSTITUTE($L91,",",REPT(" ",LEN($L91))),10 *LEN($L91)+1,LEN($L91)))))</f>
        <v>0</v>
      </c>
      <c r="V91" s="0" t="n">
        <f aca="false">IF(U91 = "", "", U91/T91)</f>
        <v>0</v>
      </c>
      <c r="W91" s="0" t="str">
        <f aca="true">IF(N91="", "", MAX(ROUND(-(INDIRECT("R" &amp; ROW() - 1) - R91)/$C$2, 0), 1) * $C$2)</f>
        <v/>
      </c>
    </row>
    <row r="92" customFormat="false" ht="13.8" hidden="false" customHeight="false" outlineLevel="0" collapsed="false">
      <c r="J92" s="10" t="str">
        <f aca="true">IF(L92="", IF(N92="","",W92+(INDIRECT("R" &amp; ROW() - 1) - R92)),IF(N92="", "", INDIRECT("R" &amp; ROW() - 1) - R92))</f>
        <v/>
      </c>
      <c r="M92" s="11" t="str">
        <f aca="false">IF(L92="", IF(W92=0, "", W92), IF(U92 = "", "", IF(U92/T92 = 0, "", U92/T92)))</f>
        <v/>
      </c>
      <c r="O92" s="0" t="n">
        <f aca="false">IF(N92 = "-", -V92,I92)</f>
        <v>0</v>
      </c>
      <c r="P92" s="0" t="n">
        <f aca="true">IF(N92="-",SUM(INDIRECT(ADDRESS(2,COLUMN(O92))&amp;":"&amp;ADDRESS(ROW(),COLUMN(O92)))),0)</f>
        <v>0</v>
      </c>
      <c r="Q92" s="0" t="n">
        <f aca="false">IF(N92="-",1,0)</f>
        <v>0</v>
      </c>
      <c r="R92" s="0" t="n">
        <f aca="true">IF(P92 = 0, INDIRECT("R" &amp; ROW() - 1), P92)</f>
        <v>0</v>
      </c>
      <c r="S92" s="0" t="str">
        <f aca="false">IF(H92="","",VLOOKUP(H92,'Соль SKU'!$A$1:$B$150,2,0))</f>
        <v/>
      </c>
      <c r="T92" s="0" t="n">
        <f aca="false">IF($C$2 = "", 1, 8000/$C$2)</f>
        <v>1</v>
      </c>
      <c r="U92" s="0" t="n">
        <f aca="false">VALUE(IF(TRIM(MID(SUBSTITUTE($L92,",",REPT(" ",LEN($L92))), 0 *LEN($L92)+1,LEN($L92))) = "", "0", TRIM(MID(SUBSTITUTE($L92,",",REPT(" ",LEN($L92))),0 *LEN($L92)+1,LEN($L92))))) +   VALUE(IF(TRIM(MID(SUBSTITUTE($L92,",",REPT(" ",LEN($L92))), 1 *LEN($L92)+1,LEN($L92))) = "", "0", TRIM(MID(SUBSTITUTE($L92,",",REPT(" ",LEN($L92))),1 *LEN($L92)+1,LEN($L92))))) +  VALUE(IF(TRIM(MID(SUBSTITUTE($L92,",",REPT(" ",LEN($L92))), 2 *LEN($L92)+1,LEN($L92))) = "", "0", TRIM(MID(SUBSTITUTE($L92,",",REPT(" ",LEN($L92))),2 *LEN($L92)+1,LEN($L92))))) +  VALUE(IF(TRIM(MID(SUBSTITUTE($L92,",",REPT(" ",LEN($L92))), 3 *LEN($L92)+1,LEN($L92))) = "", "0", TRIM(MID(SUBSTITUTE($L92,",",REPT(" ",LEN($L92))),3 *LEN($L92)+1,LEN($L92))))) +  VALUE(IF(TRIM(MID(SUBSTITUTE($L92,",",REPT(" ",LEN($L92))), 4 *LEN($L92)+1,LEN($L92))) = "", "0", TRIM(MID(SUBSTITUTE($L92,",",REPT(" ",LEN($L92))),4 *LEN($L92)+1,LEN($L92))))) +  VALUE(IF(TRIM(MID(SUBSTITUTE($L92,",",REPT(" ",LEN($L92))), 5 *LEN($L92)+1,LEN($L92))) = "", "0", TRIM(MID(SUBSTITUTE($L92,",",REPT(" ",LEN($L92))),5 *LEN($L92)+1,LEN($L92))))) +  VALUE(IF(TRIM(MID(SUBSTITUTE($L92,",",REPT(" ",LEN($L92))), 6 *LEN($L92)+1,LEN($L92))) = "", "0", TRIM(MID(SUBSTITUTE($L92,",",REPT(" ",LEN($L92))),6 *LEN($L92)+1,LEN($L92))))) +  VALUE(IF(TRIM(MID(SUBSTITUTE($L92,",",REPT(" ",LEN($L92))), 7 *LEN($L92)+1,LEN($L92))) = "", "0", TRIM(MID(SUBSTITUTE($L92,",",REPT(" ",LEN($L92))),7 *LEN($L92)+1,LEN($L92))))) +  VALUE(IF(TRIM(MID(SUBSTITUTE($L92,",",REPT(" ",LEN($L92))), 8 *LEN($L92)+1,LEN($L92))) = "", "0", TRIM(MID(SUBSTITUTE($L92,",",REPT(" ",LEN($L92))),8 *LEN($L92)+1,LEN($L92))))) +  VALUE(IF(TRIM(MID(SUBSTITUTE($L92,",",REPT(" ",LEN($L92))), 9 *LEN($L92)+1,LEN($L92))) = "", "0", TRIM(MID(SUBSTITUTE($L92,",",REPT(" ",LEN($L92))),9 *LEN($L92)+1,LEN($L92))))) +  VALUE(IF(TRIM(MID(SUBSTITUTE($L92,",",REPT(" ",LEN($L92))), 10 *LEN($L92)+1,LEN($L92))) = "", "0", TRIM(MID(SUBSTITUTE($L92,",",REPT(" ",LEN($L92))),10 *LEN($L92)+1,LEN($L92)))))</f>
        <v>0</v>
      </c>
      <c r="V92" s="0" t="n">
        <f aca="false">IF(U92 = "", "", U92/T92)</f>
        <v>0</v>
      </c>
      <c r="W92" s="0" t="str">
        <f aca="true">IF(N92="", "", MAX(ROUND(-(INDIRECT("R" &amp; ROW() - 1) - R92)/$C$2, 0), 1) * $C$2)</f>
        <v/>
      </c>
    </row>
    <row r="93" customFormat="false" ht="13.8" hidden="false" customHeight="false" outlineLevel="0" collapsed="false">
      <c r="J93" s="10" t="str">
        <f aca="true">IF(L93="", IF(N93="","",W93+(INDIRECT("R" &amp; ROW() - 1) - R93)),IF(N93="", "", INDIRECT("R" &amp; ROW() - 1) - R93))</f>
        <v/>
      </c>
      <c r="M93" s="11" t="str">
        <f aca="false">IF(L93="", IF(W93=0, "", W93), IF(U93 = "", "", IF(U93/T93 = 0, "", U93/T93)))</f>
        <v/>
      </c>
      <c r="O93" s="0" t="n">
        <f aca="false">IF(N93 = "-", -V93,I93)</f>
        <v>0</v>
      </c>
      <c r="P93" s="0" t="n">
        <f aca="true">IF(N93="-",SUM(INDIRECT(ADDRESS(2,COLUMN(O93))&amp;":"&amp;ADDRESS(ROW(),COLUMN(O93)))),0)</f>
        <v>0</v>
      </c>
      <c r="Q93" s="0" t="n">
        <f aca="false">IF(N93="-",1,0)</f>
        <v>0</v>
      </c>
      <c r="R93" s="0" t="n">
        <f aca="true">IF(P93 = 0, INDIRECT("R" &amp; ROW() - 1), P93)</f>
        <v>0</v>
      </c>
      <c r="S93" s="0" t="str">
        <f aca="false">IF(H93="","",VLOOKUP(H93,'Соль SKU'!$A$1:$B$150,2,0))</f>
        <v/>
      </c>
      <c r="T93" s="0" t="n">
        <f aca="false">IF($C$2 = "", 1, 8000/$C$2)</f>
        <v>1</v>
      </c>
      <c r="U93" s="0" t="n">
        <f aca="false">VALUE(IF(TRIM(MID(SUBSTITUTE($L93,",",REPT(" ",LEN($L93))), 0 *LEN($L93)+1,LEN($L93))) = "", "0", TRIM(MID(SUBSTITUTE($L93,",",REPT(" ",LEN($L93))),0 *LEN($L93)+1,LEN($L93))))) +   VALUE(IF(TRIM(MID(SUBSTITUTE($L93,",",REPT(" ",LEN($L93))), 1 *LEN($L93)+1,LEN($L93))) = "", "0", TRIM(MID(SUBSTITUTE($L93,",",REPT(" ",LEN($L93))),1 *LEN($L93)+1,LEN($L93))))) +  VALUE(IF(TRIM(MID(SUBSTITUTE($L93,",",REPT(" ",LEN($L93))), 2 *LEN($L93)+1,LEN($L93))) = "", "0", TRIM(MID(SUBSTITUTE($L93,",",REPT(" ",LEN($L93))),2 *LEN($L93)+1,LEN($L93))))) +  VALUE(IF(TRIM(MID(SUBSTITUTE($L93,",",REPT(" ",LEN($L93))), 3 *LEN($L93)+1,LEN($L93))) = "", "0", TRIM(MID(SUBSTITUTE($L93,",",REPT(" ",LEN($L93))),3 *LEN($L93)+1,LEN($L93))))) +  VALUE(IF(TRIM(MID(SUBSTITUTE($L93,",",REPT(" ",LEN($L93))), 4 *LEN($L93)+1,LEN($L93))) = "", "0", TRIM(MID(SUBSTITUTE($L93,",",REPT(" ",LEN($L93))),4 *LEN($L93)+1,LEN($L93))))) +  VALUE(IF(TRIM(MID(SUBSTITUTE($L93,",",REPT(" ",LEN($L93))), 5 *LEN($L93)+1,LEN($L93))) = "", "0", TRIM(MID(SUBSTITUTE($L93,",",REPT(" ",LEN($L93))),5 *LEN($L93)+1,LEN($L93))))) +  VALUE(IF(TRIM(MID(SUBSTITUTE($L93,",",REPT(" ",LEN($L93))), 6 *LEN($L93)+1,LEN($L93))) = "", "0", TRIM(MID(SUBSTITUTE($L93,",",REPT(" ",LEN($L93))),6 *LEN($L93)+1,LEN($L93))))) +  VALUE(IF(TRIM(MID(SUBSTITUTE($L93,",",REPT(" ",LEN($L93))), 7 *LEN($L93)+1,LEN($L93))) = "", "0", TRIM(MID(SUBSTITUTE($L93,",",REPT(" ",LEN($L93))),7 *LEN($L93)+1,LEN($L93))))) +  VALUE(IF(TRIM(MID(SUBSTITUTE($L93,",",REPT(" ",LEN($L93))), 8 *LEN($L93)+1,LEN($L93))) = "", "0", TRIM(MID(SUBSTITUTE($L93,",",REPT(" ",LEN($L93))),8 *LEN($L93)+1,LEN($L93))))) +  VALUE(IF(TRIM(MID(SUBSTITUTE($L93,",",REPT(" ",LEN($L93))), 9 *LEN($L93)+1,LEN($L93))) = "", "0", TRIM(MID(SUBSTITUTE($L93,",",REPT(" ",LEN($L93))),9 *LEN($L93)+1,LEN($L93))))) +  VALUE(IF(TRIM(MID(SUBSTITUTE($L93,",",REPT(" ",LEN($L93))), 10 *LEN($L93)+1,LEN($L93))) = "", "0", TRIM(MID(SUBSTITUTE($L93,",",REPT(" ",LEN($L93))),10 *LEN($L93)+1,LEN($L93)))))</f>
        <v>0</v>
      </c>
      <c r="V93" s="0" t="n">
        <f aca="false">IF(U93 = "", "", U93/T93)</f>
        <v>0</v>
      </c>
      <c r="W93" s="0" t="str">
        <f aca="true">IF(N93="", "", MAX(ROUND(-(INDIRECT("R" &amp; ROW() - 1) - R93)/$C$2, 0), 1) * $C$2)</f>
        <v/>
      </c>
    </row>
    <row r="94" customFormat="false" ht="13.8" hidden="false" customHeight="false" outlineLevel="0" collapsed="false">
      <c r="J94" s="10" t="str">
        <f aca="true">IF(L94="", IF(N94="","",W94+(INDIRECT("R" &amp; ROW() - 1) - R94)),IF(N94="", "", INDIRECT("R" &amp; ROW() - 1) - R94))</f>
        <v/>
      </c>
      <c r="M94" s="11" t="str">
        <f aca="false">IF(L94="", IF(W94=0, "", W94), IF(U94 = "", "", IF(U94/T94 = 0, "", U94/T94)))</f>
        <v/>
      </c>
      <c r="O94" s="0" t="n">
        <f aca="false">IF(N94 = "-", -V94,I94)</f>
        <v>0</v>
      </c>
      <c r="P94" s="0" t="n">
        <f aca="true">IF(N94="-",SUM(INDIRECT(ADDRESS(2,COLUMN(O94))&amp;":"&amp;ADDRESS(ROW(),COLUMN(O94)))),0)</f>
        <v>0</v>
      </c>
      <c r="Q94" s="0" t="n">
        <f aca="false">IF(N94="-",1,0)</f>
        <v>0</v>
      </c>
      <c r="R94" s="0" t="n">
        <f aca="true">IF(P94 = 0, INDIRECT("R" &amp; ROW() - 1), P94)</f>
        <v>0</v>
      </c>
      <c r="S94" s="0" t="str">
        <f aca="false">IF(H94="","",VLOOKUP(H94,'Соль SKU'!$A$1:$B$150,2,0))</f>
        <v/>
      </c>
      <c r="T94" s="0" t="n">
        <f aca="false">IF($C$2 = "", 1, 8000/$C$2)</f>
        <v>1</v>
      </c>
      <c r="U94" s="0" t="n">
        <f aca="false">VALUE(IF(TRIM(MID(SUBSTITUTE($L94,",",REPT(" ",LEN($L94))), 0 *LEN($L94)+1,LEN($L94))) = "", "0", TRIM(MID(SUBSTITUTE($L94,",",REPT(" ",LEN($L94))),0 *LEN($L94)+1,LEN($L94))))) +   VALUE(IF(TRIM(MID(SUBSTITUTE($L94,",",REPT(" ",LEN($L94))), 1 *LEN($L94)+1,LEN($L94))) = "", "0", TRIM(MID(SUBSTITUTE($L94,",",REPT(" ",LEN($L94))),1 *LEN($L94)+1,LEN($L94))))) +  VALUE(IF(TRIM(MID(SUBSTITUTE($L94,",",REPT(" ",LEN($L94))), 2 *LEN($L94)+1,LEN($L94))) = "", "0", TRIM(MID(SUBSTITUTE($L94,",",REPT(" ",LEN($L94))),2 *LEN($L94)+1,LEN($L94))))) +  VALUE(IF(TRIM(MID(SUBSTITUTE($L94,",",REPT(" ",LEN($L94))), 3 *LEN($L94)+1,LEN($L94))) = "", "0", TRIM(MID(SUBSTITUTE($L94,",",REPT(" ",LEN($L94))),3 *LEN($L94)+1,LEN($L94))))) +  VALUE(IF(TRIM(MID(SUBSTITUTE($L94,",",REPT(" ",LEN($L94))), 4 *LEN($L94)+1,LEN($L94))) = "", "0", TRIM(MID(SUBSTITUTE($L94,",",REPT(" ",LEN($L94))),4 *LEN($L94)+1,LEN($L94))))) +  VALUE(IF(TRIM(MID(SUBSTITUTE($L94,",",REPT(" ",LEN($L94))), 5 *LEN($L94)+1,LEN($L94))) = "", "0", TRIM(MID(SUBSTITUTE($L94,",",REPT(" ",LEN($L94))),5 *LEN($L94)+1,LEN($L94))))) +  VALUE(IF(TRIM(MID(SUBSTITUTE($L94,",",REPT(" ",LEN($L94))), 6 *LEN($L94)+1,LEN($L94))) = "", "0", TRIM(MID(SUBSTITUTE($L94,",",REPT(" ",LEN($L94))),6 *LEN($L94)+1,LEN($L94))))) +  VALUE(IF(TRIM(MID(SUBSTITUTE($L94,",",REPT(" ",LEN($L94))), 7 *LEN($L94)+1,LEN($L94))) = "", "0", TRIM(MID(SUBSTITUTE($L94,",",REPT(" ",LEN($L94))),7 *LEN($L94)+1,LEN($L94))))) +  VALUE(IF(TRIM(MID(SUBSTITUTE($L94,",",REPT(" ",LEN($L94))), 8 *LEN($L94)+1,LEN($L94))) = "", "0", TRIM(MID(SUBSTITUTE($L94,",",REPT(" ",LEN($L94))),8 *LEN($L94)+1,LEN($L94))))) +  VALUE(IF(TRIM(MID(SUBSTITUTE($L94,",",REPT(" ",LEN($L94))), 9 *LEN($L94)+1,LEN($L94))) = "", "0", TRIM(MID(SUBSTITUTE($L94,",",REPT(" ",LEN($L94))),9 *LEN($L94)+1,LEN($L94))))) +  VALUE(IF(TRIM(MID(SUBSTITUTE($L94,",",REPT(" ",LEN($L94))), 10 *LEN($L94)+1,LEN($L94))) = "", "0", TRIM(MID(SUBSTITUTE($L94,",",REPT(" ",LEN($L94))),10 *LEN($L94)+1,LEN($L94)))))</f>
        <v>0</v>
      </c>
      <c r="V94" s="0" t="n">
        <f aca="false">IF(U94 = "", "", U94/T94)</f>
        <v>0</v>
      </c>
      <c r="W94" s="0" t="str">
        <f aca="true">IF(N94="", "", MAX(ROUND(-(INDIRECT("R" &amp; ROW() - 1) - R94)/$C$2, 0), 1) * $C$2)</f>
        <v/>
      </c>
    </row>
    <row r="95" customFormat="false" ht="13.8" hidden="false" customHeight="false" outlineLevel="0" collapsed="false">
      <c r="J95" s="10" t="str">
        <f aca="true">IF(L95="", IF(N95="","",W95+(INDIRECT("R" &amp; ROW() - 1) - R95)),IF(N95="", "", INDIRECT("R" &amp; ROW() - 1) - R95))</f>
        <v/>
      </c>
      <c r="M95" s="11" t="str">
        <f aca="false">IF(L95="", IF(W95=0, "", W95), IF(U95 = "", "", IF(U95/T95 = 0, "", U95/T95)))</f>
        <v/>
      </c>
      <c r="O95" s="0" t="n">
        <f aca="false">IF(N95 = "-", -V95,I95)</f>
        <v>0</v>
      </c>
      <c r="P95" s="0" t="n">
        <f aca="true">IF(N95="-",SUM(INDIRECT(ADDRESS(2,COLUMN(O95))&amp;":"&amp;ADDRESS(ROW(),COLUMN(O95)))),0)</f>
        <v>0</v>
      </c>
      <c r="Q95" s="0" t="n">
        <f aca="false">IF(N95="-",1,0)</f>
        <v>0</v>
      </c>
      <c r="R95" s="0" t="n">
        <f aca="true">IF(P95 = 0, INDIRECT("R" &amp; ROW() - 1), P95)</f>
        <v>0</v>
      </c>
      <c r="S95" s="0" t="str">
        <f aca="false">IF(H95="","",VLOOKUP(H95,'Соль SKU'!$A$1:$B$150,2,0))</f>
        <v/>
      </c>
      <c r="T95" s="0" t="n">
        <f aca="false">IF($C$2 = "", 1, 8000/$C$2)</f>
        <v>1</v>
      </c>
      <c r="U95" s="0" t="n">
        <f aca="false">VALUE(IF(TRIM(MID(SUBSTITUTE($L95,",",REPT(" ",LEN($L95))), 0 *LEN($L95)+1,LEN($L95))) = "", "0", TRIM(MID(SUBSTITUTE($L95,",",REPT(" ",LEN($L95))),0 *LEN($L95)+1,LEN($L95))))) +   VALUE(IF(TRIM(MID(SUBSTITUTE($L95,",",REPT(" ",LEN($L95))), 1 *LEN($L95)+1,LEN($L95))) = "", "0", TRIM(MID(SUBSTITUTE($L95,",",REPT(" ",LEN($L95))),1 *LEN($L95)+1,LEN($L95))))) +  VALUE(IF(TRIM(MID(SUBSTITUTE($L95,",",REPT(" ",LEN($L95))), 2 *LEN($L95)+1,LEN($L95))) = "", "0", TRIM(MID(SUBSTITUTE($L95,",",REPT(" ",LEN($L95))),2 *LEN($L95)+1,LEN($L95))))) +  VALUE(IF(TRIM(MID(SUBSTITUTE($L95,",",REPT(" ",LEN($L95))), 3 *LEN($L95)+1,LEN($L95))) = "", "0", TRIM(MID(SUBSTITUTE($L95,",",REPT(" ",LEN($L95))),3 *LEN($L95)+1,LEN($L95))))) +  VALUE(IF(TRIM(MID(SUBSTITUTE($L95,",",REPT(" ",LEN($L95))), 4 *LEN($L95)+1,LEN($L95))) = "", "0", TRIM(MID(SUBSTITUTE($L95,",",REPT(" ",LEN($L95))),4 *LEN($L95)+1,LEN($L95))))) +  VALUE(IF(TRIM(MID(SUBSTITUTE($L95,",",REPT(" ",LEN($L95))), 5 *LEN($L95)+1,LEN($L95))) = "", "0", TRIM(MID(SUBSTITUTE($L95,",",REPT(" ",LEN($L95))),5 *LEN($L95)+1,LEN($L95))))) +  VALUE(IF(TRIM(MID(SUBSTITUTE($L95,",",REPT(" ",LEN($L95))), 6 *LEN($L95)+1,LEN($L95))) = "", "0", TRIM(MID(SUBSTITUTE($L95,",",REPT(" ",LEN($L95))),6 *LEN($L95)+1,LEN($L95))))) +  VALUE(IF(TRIM(MID(SUBSTITUTE($L95,",",REPT(" ",LEN($L95))), 7 *LEN($L95)+1,LEN($L95))) = "", "0", TRIM(MID(SUBSTITUTE($L95,",",REPT(" ",LEN($L95))),7 *LEN($L95)+1,LEN($L95))))) +  VALUE(IF(TRIM(MID(SUBSTITUTE($L95,",",REPT(" ",LEN($L95))), 8 *LEN($L95)+1,LEN($L95))) = "", "0", TRIM(MID(SUBSTITUTE($L95,",",REPT(" ",LEN($L95))),8 *LEN($L95)+1,LEN($L95))))) +  VALUE(IF(TRIM(MID(SUBSTITUTE($L95,",",REPT(" ",LEN($L95))), 9 *LEN($L95)+1,LEN($L95))) = "", "0", TRIM(MID(SUBSTITUTE($L95,",",REPT(" ",LEN($L95))),9 *LEN($L95)+1,LEN($L95))))) +  VALUE(IF(TRIM(MID(SUBSTITUTE($L95,",",REPT(" ",LEN($L95))), 10 *LEN($L95)+1,LEN($L95))) = "", "0", TRIM(MID(SUBSTITUTE($L95,",",REPT(" ",LEN($L95))),10 *LEN($L95)+1,LEN($L95)))))</f>
        <v>0</v>
      </c>
      <c r="V95" s="0" t="n">
        <f aca="false">IF(U95 = "", "", U95/T95)</f>
        <v>0</v>
      </c>
      <c r="W95" s="0" t="str">
        <f aca="true">IF(N95="", "", MAX(ROUND(-(INDIRECT("R" &amp; ROW() - 1) - R95)/$C$2, 0), 1) * $C$2)</f>
        <v/>
      </c>
    </row>
    <row r="96" customFormat="false" ht="13.8" hidden="false" customHeight="false" outlineLevel="0" collapsed="false">
      <c r="J96" s="10" t="str">
        <f aca="true">IF(L96="", IF(N96="","",W96+(INDIRECT("R" &amp; ROW() - 1) - R96)),IF(N96="", "", INDIRECT("R" &amp; ROW() - 1) - R96))</f>
        <v/>
      </c>
      <c r="M96" s="11" t="str">
        <f aca="false">IF(L96="", IF(W96=0, "", W96), IF(U96 = "", "", IF(U96/T96 = 0, "", U96/T96)))</f>
        <v/>
      </c>
      <c r="O96" s="0" t="n">
        <f aca="false">IF(N96 = "-", -V96,I96)</f>
        <v>0</v>
      </c>
      <c r="P96" s="0" t="n">
        <f aca="true">IF(N96="-",SUM(INDIRECT(ADDRESS(2,COLUMN(O96))&amp;":"&amp;ADDRESS(ROW(),COLUMN(O96)))),0)</f>
        <v>0</v>
      </c>
      <c r="Q96" s="0" t="n">
        <f aca="false">IF(N96="-",1,0)</f>
        <v>0</v>
      </c>
      <c r="R96" s="0" t="n">
        <f aca="true">IF(P96 = 0, INDIRECT("R" &amp; ROW() - 1), P96)</f>
        <v>0</v>
      </c>
      <c r="S96" s="0" t="str">
        <f aca="false">IF(H96="","",VLOOKUP(H96,'Соль SKU'!$A$1:$B$150,2,0))</f>
        <v/>
      </c>
      <c r="T96" s="0" t="n">
        <f aca="false">IF($C$2 = "", 1, 8000/$C$2)</f>
        <v>1</v>
      </c>
      <c r="U96" s="0" t="n">
        <f aca="false">VALUE(IF(TRIM(MID(SUBSTITUTE($L96,",",REPT(" ",LEN($L96))), 0 *LEN($L96)+1,LEN($L96))) = "", "0", TRIM(MID(SUBSTITUTE($L96,",",REPT(" ",LEN($L96))),0 *LEN($L96)+1,LEN($L96))))) +   VALUE(IF(TRIM(MID(SUBSTITUTE($L96,",",REPT(" ",LEN($L96))), 1 *LEN($L96)+1,LEN($L96))) = "", "0", TRIM(MID(SUBSTITUTE($L96,",",REPT(" ",LEN($L96))),1 *LEN($L96)+1,LEN($L96))))) +  VALUE(IF(TRIM(MID(SUBSTITUTE($L96,",",REPT(" ",LEN($L96))), 2 *LEN($L96)+1,LEN($L96))) = "", "0", TRIM(MID(SUBSTITUTE($L96,",",REPT(" ",LEN($L96))),2 *LEN($L96)+1,LEN($L96))))) +  VALUE(IF(TRIM(MID(SUBSTITUTE($L96,",",REPT(" ",LEN($L96))), 3 *LEN($L96)+1,LEN($L96))) = "", "0", TRIM(MID(SUBSTITUTE($L96,",",REPT(" ",LEN($L96))),3 *LEN($L96)+1,LEN($L96))))) +  VALUE(IF(TRIM(MID(SUBSTITUTE($L96,",",REPT(" ",LEN($L96))), 4 *LEN($L96)+1,LEN($L96))) = "", "0", TRIM(MID(SUBSTITUTE($L96,",",REPT(" ",LEN($L96))),4 *LEN($L96)+1,LEN($L96))))) +  VALUE(IF(TRIM(MID(SUBSTITUTE($L96,",",REPT(" ",LEN($L96))), 5 *LEN($L96)+1,LEN($L96))) = "", "0", TRIM(MID(SUBSTITUTE($L96,",",REPT(" ",LEN($L96))),5 *LEN($L96)+1,LEN($L96))))) +  VALUE(IF(TRIM(MID(SUBSTITUTE($L96,",",REPT(" ",LEN($L96))), 6 *LEN($L96)+1,LEN($L96))) = "", "0", TRIM(MID(SUBSTITUTE($L96,",",REPT(" ",LEN($L96))),6 *LEN($L96)+1,LEN($L96))))) +  VALUE(IF(TRIM(MID(SUBSTITUTE($L96,",",REPT(" ",LEN($L96))), 7 *LEN($L96)+1,LEN($L96))) = "", "0", TRIM(MID(SUBSTITUTE($L96,",",REPT(" ",LEN($L96))),7 *LEN($L96)+1,LEN($L96))))) +  VALUE(IF(TRIM(MID(SUBSTITUTE($L96,",",REPT(" ",LEN($L96))), 8 *LEN($L96)+1,LEN($L96))) = "", "0", TRIM(MID(SUBSTITUTE($L96,",",REPT(" ",LEN($L96))),8 *LEN($L96)+1,LEN($L96))))) +  VALUE(IF(TRIM(MID(SUBSTITUTE($L96,",",REPT(" ",LEN($L96))), 9 *LEN($L96)+1,LEN($L96))) = "", "0", TRIM(MID(SUBSTITUTE($L96,",",REPT(" ",LEN($L96))),9 *LEN($L96)+1,LEN($L96))))) +  VALUE(IF(TRIM(MID(SUBSTITUTE($L96,",",REPT(" ",LEN($L96))), 10 *LEN($L96)+1,LEN($L96))) = "", "0", TRIM(MID(SUBSTITUTE($L96,",",REPT(" ",LEN($L96))),10 *LEN($L96)+1,LEN($L96)))))</f>
        <v>0</v>
      </c>
      <c r="V96" s="0" t="n">
        <f aca="false">IF(U96 = "", "", U96/T96)</f>
        <v>0</v>
      </c>
      <c r="W96" s="0" t="str">
        <f aca="true">IF(N96="", "", MAX(ROUND(-(INDIRECT("R" &amp; ROW() - 1) - R96)/$C$2, 0), 1) * $C$2)</f>
        <v/>
      </c>
    </row>
    <row r="97" customFormat="false" ht="13.8" hidden="false" customHeight="false" outlineLevel="0" collapsed="false">
      <c r="J97" s="10" t="str">
        <f aca="true">IF(L97="", IF(N97="","",W97+(INDIRECT("R" &amp; ROW() - 1) - R97)),IF(N97="", "", INDIRECT("R" &amp; ROW() - 1) - R97))</f>
        <v/>
      </c>
      <c r="M97" s="11" t="str">
        <f aca="false">IF(L97="", IF(W97=0, "", W97), IF(U97 = "", "", IF(U97/T97 = 0, "", U97/T97)))</f>
        <v/>
      </c>
      <c r="O97" s="0" t="n">
        <f aca="false">IF(N97 = "-", -V97,I97)</f>
        <v>0</v>
      </c>
      <c r="P97" s="0" t="n">
        <f aca="true">IF(N97="-",SUM(INDIRECT(ADDRESS(2,COLUMN(O97))&amp;":"&amp;ADDRESS(ROW(),COLUMN(O97)))),0)</f>
        <v>0</v>
      </c>
      <c r="Q97" s="0" t="n">
        <f aca="false">IF(N97="-",1,0)</f>
        <v>0</v>
      </c>
      <c r="R97" s="0" t="n">
        <f aca="true">IF(P97 = 0, INDIRECT("R" &amp; ROW() - 1), P97)</f>
        <v>0</v>
      </c>
      <c r="S97" s="0" t="str">
        <f aca="false">IF(H97="","",VLOOKUP(H97,'Соль SKU'!$A$1:$B$150,2,0))</f>
        <v/>
      </c>
      <c r="T97" s="0" t="n">
        <f aca="false">IF($C$2 = "", 1, 8000/$C$2)</f>
        <v>1</v>
      </c>
      <c r="U97" s="0" t="n">
        <f aca="false">VALUE(IF(TRIM(MID(SUBSTITUTE($L97,",",REPT(" ",LEN($L97))), 0 *LEN($L97)+1,LEN($L97))) = "", "0", TRIM(MID(SUBSTITUTE($L97,",",REPT(" ",LEN($L97))),0 *LEN($L97)+1,LEN($L97))))) +   VALUE(IF(TRIM(MID(SUBSTITUTE($L97,",",REPT(" ",LEN($L97))), 1 *LEN($L97)+1,LEN($L97))) = "", "0", TRIM(MID(SUBSTITUTE($L97,",",REPT(" ",LEN($L97))),1 *LEN($L97)+1,LEN($L97))))) +  VALUE(IF(TRIM(MID(SUBSTITUTE($L97,",",REPT(" ",LEN($L97))), 2 *LEN($L97)+1,LEN($L97))) = "", "0", TRIM(MID(SUBSTITUTE($L97,",",REPT(" ",LEN($L97))),2 *LEN($L97)+1,LEN($L97))))) +  VALUE(IF(TRIM(MID(SUBSTITUTE($L97,",",REPT(" ",LEN($L97))), 3 *LEN($L97)+1,LEN($L97))) = "", "0", TRIM(MID(SUBSTITUTE($L97,",",REPT(" ",LEN($L97))),3 *LEN($L97)+1,LEN($L97))))) +  VALUE(IF(TRIM(MID(SUBSTITUTE($L97,",",REPT(" ",LEN($L97))), 4 *LEN($L97)+1,LEN($L97))) = "", "0", TRIM(MID(SUBSTITUTE($L97,",",REPT(" ",LEN($L97))),4 *LEN($L97)+1,LEN($L97))))) +  VALUE(IF(TRIM(MID(SUBSTITUTE($L97,",",REPT(" ",LEN($L97))), 5 *LEN($L97)+1,LEN($L97))) = "", "0", TRIM(MID(SUBSTITUTE($L97,",",REPT(" ",LEN($L97))),5 *LEN($L97)+1,LEN($L97))))) +  VALUE(IF(TRIM(MID(SUBSTITUTE($L97,",",REPT(" ",LEN($L97))), 6 *LEN($L97)+1,LEN($L97))) = "", "0", TRIM(MID(SUBSTITUTE($L97,",",REPT(" ",LEN($L97))),6 *LEN($L97)+1,LEN($L97))))) +  VALUE(IF(TRIM(MID(SUBSTITUTE($L97,",",REPT(" ",LEN($L97))), 7 *LEN($L97)+1,LEN($L97))) = "", "0", TRIM(MID(SUBSTITUTE($L97,",",REPT(" ",LEN($L97))),7 *LEN($L97)+1,LEN($L97))))) +  VALUE(IF(TRIM(MID(SUBSTITUTE($L97,",",REPT(" ",LEN($L97))), 8 *LEN($L97)+1,LEN($L97))) = "", "0", TRIM(MID(SUBSTITUTE($L97,",",REPT(" ",LEN($L97))),8 *LEN($L97)+1,LEN($L97))))) +  VALUE(IF(TRIM(MID(SUBSTITUTE($L97,",",REPT(" ",LEN($L97))), 9 *LEN($L97)+1,LEN($L97))) = "", "0", TRIM(MID(SUBSTITUTE($L97,",",REPT(" ",LEN($L97))),9 *LEN($L97)+1,LEN($L97))))) +  VALUE(IF(TRIM(MID(SUBSTITUTE($L97,",",REPT(" ",LEN($L97))), 10 *LEN($L97)+1,LEN($L97))) = "", "0", TRIM(MID(SUBSTITUTE($L97,",",REPT(" ",LEN($L97))),10 *LEN($L97)+1,LEN($L97)))))</f>
        <v>0</v>
      </c>
      <c r="V97" s="0" t="n">
        <f aca="false">IF(U97 = "", "", U97/T97)</f>
        <v>0</v>
      </c>
      <c r="W97" s="0" t="str">
        <f aca="true">IF(N97="", "", MAX(ROUND(-(INDIRECT("R" &amp; ROW() - 1) - R97)/$C$2, 0), 1) * $C$2)</f>
        <v/>
      </c>
    </row>
    <row r="98" customFormat="false" ht="13.8" hidden="false" customHeight="false" outlineLevel="0" collapsed="false">
      <c r="J98" s="10" t="str">
        <f aca="true">IF(L98="", IF(N98="","",W98+(INDIRECT("R" &amp; ROW() - 1) - R98)),IF(N98="", "", INDIRECT("R" &amp; ROW() - 1) - R98))</f>
        <v/>
      </c>
      <c r="M98" s="11" t="str">
        <f aca="false">IF(L98="", IF(W98=0, "", W98), IF(U98 = "", "", IF(U98/T98 = 0, "", U98/T98)))</f>
        <v/>
      </c>
      <c r="O98" s="0" t="n">
        <f aca="false">IF(N98 = "-", -V98,I98)</f>
        <v>0</v>
      </c>
      <c r="P98" s="0" t="n">
        <f aca="true">IF(N98="-",SUM(INDIRECT(ADDRESS(2,COLUMN(O98))&amp;":"&amp;ADDRESS(ROW(),COLUMN(O98)))),0)</f>
        <v>0</v>
      </c>
      <c r="Q98" s="0" t="n">
        <f aca="false">IF(N98="-",1,0)</f>
        <v>0</v>
      </c>
      <c r="R98" s="0" t="n">
        <f aca="true">IF(P98 = 0, INDIRECT("R" &amp; ROW() - 1), P98)</f>
        <v>0</v>
      </c>
      <c r="S98" s="0" t="str">
        <f aca="false">IF(H98="","",VLOOKUP(H98,'Соль SKU'!$A$1:$B$150,2,0))</f>
        <v/>
      </c>
      <c r="T98" s="0" t="n">
        <f aca="false">IF($C$2 = "", 1, 8000/$C$2)</f>
        <v>1</v>
      </c>
      <c r="U98" s="0" t="n">
        <f aca="false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 s="0" t="n">
        <f aca="false">IF(U98 = "", "", U98/T98)</f>
        <v>0</v>
      </c>
      <c r="W98" s="0" t="str">
        <f aca="true">IF(N98="", "", MAX(ROUND(-(INDIRECT("R" &amp; ROW() - 1) - R98)/$C$2, 0), 1) * $C$2)</f>
        <v/>
      </c>
    </row>
    <row r="99" customFormat="false" ht="13.8" hidden="false" customHeight="false" outlineLevel="0" collapsed="false">
      <c r="J99" s="10" t="str">
        <f aca="true">IF(L99="", IF(N99="","",W99+(INDIRECT("R" &amp; ROW() - 1) - R99)),IF(N99="", "", INDIRECT("R" &amp; ROW() - 1) - R99))</f>
        <v/>
      </c>
      <c r="M99" s="11" t="str">
        <f aca="false">IF(L99="", IF(W99=0, "", W99), IF(U99 = "", "", IF(U99/T99 = 0, "", U99/T99)))</f>
        <v/>
      </c>
      <c r="O99" s="0" t="n">
        <f aca="false">IF(N99 = "-", -V99,I99)</f>
        <v>0</v>
      </c>
      <c r="P99" s="0" t="n">
        <f aca="true">IF(N99="-",SUM(INDIRECT(ADDRESS(2,COLUMN(O99))&amp;":"&amp;ADDRESS(ROW(),COLUMN(O99)))),0)</f>
        <v>0</v>
      </c>
      <c r="Q99" s="0" t="n">
        <f aca="false">IF(N99="-",1,0)</f>
        <v>0</v>
      </c>
      <c r="R99" s="0" t="n">
        <f aca="true">IF(P99 = 0, INDIRECT("R" &amp; ROW() - 1), P99)</f>
        <v>0</v>
      </c>
      <c r="S99" s="0" t="str">
        <f aca="false">IF(H99="","",VLOOKUP(H99,'Соль SKU'!$A$1:$B$150,2,0))</f>
        <v/>
      </c>
      <c r="T99" s="0" t="n">
        <f aca="false">IF($C$2 = "", 1, 8000/$C$2)</f>
        <v>1</v>
      </c>
      <c r="U99" s="0" t="n">
        <f aca="false">VALUE(IF(TRIM(MID(SUBSTITUTE($L99,",",REPT(" ",LEN($L99))), 0 *LEN($L99)+1,LEN($L99))) = "", "0", TRIM(MID(SUBSTITUTE($L99,",",REPT(" ",LEN($L99))),0 *LEN($L99)+1,LEN($L99))))) +   VALUE(IF(TRIM(MID(SUBSTITUTE($L99,",",REPT(" ",LEN($L99))), 1 *LEN($L99)+1,LEN($L99))) = "", "0", TRIM(MID(SUBSTITUTE($L99,",",REPT(" ",LEN($L99))),1 *LEN($L99)+1,LEN($L99))))) +  VALUE(IF(TRIM(MID(SUBSTITUTE($L99,",",REPT(" ",LEN($L99))), 2 *LEN($L99)+1,LEN($L99))) = "", "0", TRIM(MID(SUBSTITUTE($L99,",",REPT(" ",LEN($L99))),2 *LEN($L99)+1,LEN($L99))))) +  VALUE(IF(TRIM(MID(SUBSTITUTE($L99,",",REPT(" ",LEN($L99))), 3 *LEN($L99)+1,LEN($L99))) = "", "0", TRIM(MID(SUBSTITUTE($L99,",",REPT(" ",LEN($L99))),3 *LEN($L99)+1,LEN($L99))))) +  VALUE(IF(TRIM(MID(SUBSTITUTE($L99,",",REPT(" ",LEN($L99))), 4 *LEN($L99)+1,LEN($L99))) = "", "0", TRIM(MID(SUBSTITUTE($L99,",",REPT(" ",LEN($L99))),4 *LEN($L99)+1,LEN($L99))))) +  VALUE(IF(TRIM(MID(SUBSTITUTE($L99,",",REPT(" ",LEN($L99))), 5 *LEN($L99)+1,LEN($L99))) = "", "0", TRIM(MID(SUBSTITUTE($L99,",",REPT(" ",LEN($L99))),5 *LEN($L99)+1,LEN($L99))))) +  VALUE(IF(TRIM(MID(SUBSTITUTE($L99,",",REPT(" ",LEN($L99))), 6 *LEN($L99)+1,LEN($L99))) = "", "0", TRIM(MID(SUBSTITUTE($L99,",",REPT(" ",LEN($L99))),6 *LEN($L99)+1,LEN($L99))))) +  VALUE(IF(TRIM(MID(SUBSTITUTE($L99,",",REPT(" ",LEN($L99))), 7 *LEN($L99)+1,LEN($L99))) = "", "0", TRIM(MID(SUBSTITUTE($L99,",",REPT(" ",LEN($L99))),7 *LEN($L99)+1,LEN($L99))))) +  VALUE(IF(TRIM(MID(SUBSTITUTE($L99,",",REPT(" ",LEN($L99))), 8 *LEN($L99)+1,LEN($L99))) = "", "0", TRIM(MID(SUBSTITUTE($L99,",",REPT(" ",LEN($L99))),8 *LEN($L99)+1,LEN($L99))))) +  VALUE(IF(TRIM(MID(SUBSTITUTE($L99,",",REPT(" ",LEN($L99))), 9 *LEN($L99)+1,LEN($L99))) = "", "0", TRIM(MID(SUBSTITUTE($L99,",",REPT(" ",LEN($L99))),9 *LEN($L99)+1,LEN($L99))))) +  VALUE(IF(TRIM(MID(SUBSTITUTE($L99,",",REPT(" ",LEN($L99))), 10 *LEN($L99)+1,LEN($L99))) = "", "0", TRIM(MID(SUBSTITUTE($L99,",",REPT(" ",LEN($L99))),10 *LEN($L99)+1,LEN($L99)))))</f>
        <v>0</v>
      </c>
      <c r="V99" s="0" t="n">
        <f aca="false">IF(U99 = "", "", U99/T99)</f>
        <v>0</v>
      </c>
      <c r="W99" s="0" t="str">
        <f aca="true">IF(N99="", "", MAX(ROUND(-(INDIRECT("R" &amp; ROW() - 1) - R99)/$C$2, 0), 1) * $C$2)</f>
        <v/>
      </c>
    </row>
    <row r="100" customFormat="false" ht="13.8" hidden="false" customHeight="false" outlineLevel="0" collapsed="false">
      <c r="J100" s="10" t="str">
        <f aca="true">IF(L100="", IF(N100="","",W100+(INDIRECT("R" &amp; ROW() - 1) - R100)),IF(N100="", "", INDIRECT("R" &amp; ROW() - 1) - R100))</f>
        <v/>
      </c>
      <c r="M100" s="11" t="str">
        <f aca="false">IF(L100="", IF(W100=0, "", W100), IF(U100 = "", "", IF(U100/T100 = 0, "", U100/T100)))</f>
        <v/>
      </c>
      <c r="O100" s="0" t="n">
        <f aca="false">IF(N100 = "-", -V100,I100)</f>
        <v>0</v>
      </c>
      <c r="P100" s="0" t="n">
        <f aca="true">IF(N100 = "-", SUM(INDIRECT(ADDRESS(2,COLUMN(O100)) &amp; ":" &amp; ADDRESS(ROW(),COLUMN(O100)))), 0)</f>
        <v>0</v>
      </c>
      <c r="Q100" s="0" t="n">
        <f aca="false">IF(N100="-",1,0)</f>
        <v>0</v>
      </c>
      <c r="R100" s="0" t="n">
        <f aca="true">IF(P100 = 0, INDIRECT("R" &amp; ROW() - 1), P100)</f>
        <v>0</v>
      </c>
      <c r="S100" s="0" t="str">
        <f aca="false">IF(H100="","",VLOOKUP(H100,'Соль SKU'!$A$1:$B$150,2,0))</f>
        <v/>
      </c>
      <c r="T100" s="0" t="n">
        <f aca="false">IF($C$2 = "", 1, 8000/$C$2)</f>
        <v>1</v>
      </c>
      <c r="U100" s="0" t="n">
        <f aca="false">VALUE(IF(TRIM(MID(SUBSTITUTE($L100,",",REPT(" ",LEN($L100))), 0 *LEN($L100)+1,LEN($L100))) = "", "0", TRIM(MID(SUBSTITUTE($L100,",",REPT(" ",LEN($L100))),0 *LEN($L100)+1,LEN($L100))))) +   VALUE(IF(TRIM(MID(SUBSTITUTE($L100,",",REPT(" ",LEN($L100))), 1 *LEN($L100)+1,LEN($L100))) = "", "0", TRIM(MID(SUBSTITUTE($L100,",",REPT(" ",LEN($L100))),1 *LEN($L100)+1,LEN($L100))))) +  VALUE(IF(TRIM(MID(SUBSTITUTE($L100,",",REPT(" ",LEN($L100))), 2 *LEN($L100)+1,LEN($L100))) = "", "0", TRIM(MID(SUBSTITUTE($L100,",",REPT(" ",LEN($L100))),2 *LEN($L100)+1,LEN($L100))))) +  VALUE(IF(TRIM(MID(SUBSTITUTE($L100,",",REPT(" ",LEN($L100))), 3 *LEN($L100)+1,LEN($L100))) = "", "0", TRIM(MID(SUBSTITUTE($L100,",",REPT(" ",LEN($L100))),3 *LEN($L100)+1,LEN($L100))))) +  VALUE(IF(TRIM(MID(SUBSTITUTE($L100,",",REPT(" ",LEN($L100))), 4 *LEN($L100)+1,LEN($L100))) = "", "0", TRIM(MID(SUBSTITUTE($L100,",",REPT(" ",LEN($L100))),4 *LEN($L100)+1,LEN($L100))))) +  VALUE(IF(TRIM(MID(SUBSTITUTE($L100,",",REPT(" ",LEN($L100))), 5 *LEN($L100)+1,LEN($L100))) = "", "0", TRIM(MID(SUBSTITUTE($L100,",",REPT(" ",LEN($L100))),5 *LEN($L100)+1,LEN($L100))))) +  VALUE(IF(TRIM(MID(SUBSTITUTE($L100,",",REPT(" ",LEN($L100))), 6 *LEN($L100)+1,LEN($L100))) = "", "0", TRIM(MID(SUBSTITUTE($L100,",",REPT(" ",LEN($L100))),6 *LEN($L100)+1,LEN($L100))))) +  VALUE(IF(TRIM(MID(SUBSTITUTE($L100,",",REPT(" ",LEN($L100))), 7 *LEN($L100)+1,LEN($L100))) = "", "0", TRIM(MID(SUBSTITUTE($L100,",",REPT(" ",LEN($L100))),7 *LEN($L100)+1,LEN($L100))))) +  VALUE(IF(TRIM(MID(SUBSTITUTE($L100,",",REPT(" ",LEN($L100))), 8 *LEN($L100)+1,LEN($L100))) = "", "0", TRIM(MID(SUBSTITUTE($L100,",",REPT(" ",LEN($L100))),8 *LEN($L100)+1,LEN($L100))))) +  VALUE(IF(TRIM(MID(SUBSTITUTE($L100,",",REPT(" ",LEN($L100))), 9 *LEN($L100)+1,LEN($L100))) = "", "0", TRIM(MID(SUBSTITUTE($L100,",",REPT(" ",LEN($L100))),9 *LEN($L100)+1,LEN($L100))))) +  VALUE(IF(TRIM(MID(SUBSTITUTE($L100,",",REPT(" ",LEN($L100))), 10 *LEN($L100)+1,LEN($L100))) = "", "0", TRIM(MID(SUBSTITUTE($L100,",",REPT(" ",LEN($L100))),10 *LEN($L100)+1,LEN($L100)))))</f>
        <v>0</v>
      </c>
      <c r="V100" s="0" t="n">
        <f aca="false">IF(U100 = "", "", U100/T100)</f>
        <v>0</v>
      </c>
      <c r="W100" s="0" t="str">
        <f aca="true">IF(N100="", "", MAX(ROUND(-(INDIRECT("R" &amp; ROW() - 1) - R100)/$C$2, 0), 1) * $C$2)</f>
        <v/>
      </c>
    </row>
    <row r="101" customFormat="false" ht="13.8" hidden="false" customHeight="false" outlineLevel="0" collapsed="false">
      <c r="J101" s="10" t="str">
        <f aca="true">IF(L101="", IF(N101="","",W101+(INDIRECT("R" &amp; ROW() - 1) - R101)),IF(N101="", "", INDIRECT("R" &amp; ROW() - 1) - R101))</f>
        <v/>
      </c>
      <c r="M101" s="11" t="str">
        <f aca="false">IF(L101="", IF(W101=0, "", W101), IF(U101 = "", "", IF(U101/T101 = 0, "", U101/T101)))</f>
        <v/>
      </c>
      <c r="O101" s="0" t="n">
        <f aca="false">IF(N101 = "-", -V101,I101)</f>
        <v>0</v>
      </c>
      <c r="P101" s="0" t="n">
        <f aca="true">IF(N101 = "-", SUM(INDIRECT(ADDRESS(2,COLUMN(O101)) &amp; ":" &amp; ADDRESS(ROW(),COLUMN(O101)))), 0)</f>
        <v>0</v>
      </c>
      <c r="Q101" s="0" t="n">
        <f aca="false">IF(N101="-",1,0)</f>
        <v>0</v>
      </c>
      <c r="R101" s="0" t="n">
        <f aca="true">IF(P101 = 0, INDIRECT("R" &amp; ROW() - 1), P101)</f>
        <v>0</v>
      </c>
      <c r="S101" s="0" t="str">
        <f aca="false">IF(H101="","",VLOOKUP(H101,'Соль SKU'!$A$1:$B$150,2,0))</f>
        <v/>
      </c>
      <c r="T101" s="0" t="n">
        <f aca="false">IF($C$2 = "", 1, 8000/$C$2)</f>
        <v>1</v>
      </c>
      <c r="U101" s="0" t="n">
        <f aca="false">VALUE(IF(TRIM(MID(SUBSTITUTE($L101,",",REPT(" ",LEN($L101))), 0 *LEN($L101)+1,LEN($L101))) = "", "0", TRIM(MID(SUBSTITUTE($L101,",",REPT(" ",LEN($L101))),0 *LEN($L101)+1,LEN($L101))))) +   VALUE(IF(TRIM(MID(SUBSTITUTE($L101,",",REPT(" ",LEN($L101))), 1 *LEN($L101)+1,LEN($L101))) = "", "0", TRIM(MID(SUBSTITUTE($L101,",",REPT(" ",LEN($L101))),1 *LEN($L101)+1,LEN($L101))))) +  VALUE(IF(TRIM(MID(SUBSTITUTE($L101,",",REPT(" ",LEN($L101))), 2 *LEN($L101)+1,LEN($L101))) = "", "0", TRIM(MID(SUBSTITUTE($L101,",",REPT(" ",LEN($L101))),2 *LEN($L101)+1,LEN($L101))))) +  VALUE(IF(TRIM(MID(SUBSTITUTE($L101,",",REPT(" ",LEN($L101))), 3 *LEN($L101)+1,LEN($L101))) = "", "0", TRIM(MID(SUBSTITUTE($L101,",",REPT(" ",LEN($L101))),3 *LEN($L101)+1,LEN($L101))))) +  VALUE(IF(TRIM(MID(SUBSTITUTE($L101,",",REPT(" ",LEN($L101))), 4 *LEN($L101)+1,LEN($L101))) = "", "0", TRIM(MID(SUBSTITUTE($L101,",",REPT(" ",LEN($L101))),4 *LEN($L101)+1,LEN($L101))))) +  VALUE(IF(TRIM(MID(SUBSTITUTE($L101,",",REPT(" ",LEN($L101))), 5 *LEN($L101)+1,LEN($L101))) = "", "0", TRIM(MID(SUBSTITUTE($L101,",",REPT(" ",LEN($L101))),5 *LEN($L101)+1,LEN($L101))))) +  VALUE(IF(TRIM(MID(SUBSTITUTE($L101,",",REPT(" ",LEN($L101))), 6 *LEN($L101)+1,LEN($L101))) = "", "0", TRIM(MID(SUBSTITUTE($L101,",",REPT(" ",LEN($L101))),6 *LEN($L101)+1,LEN($L101))))) +  VALUE(IF(TRIM(MID(SUBSTITUTE($L101,",",REPT(" ",LEN($L101))), 7 *LEN($L101)+1,LEN($L101))) = "", "0", TRIM(MID(SUBSTITUTE($L101,",",REPT(" ",LEN($L101))),7 *LEN($L101)+1,LEN($L101))))) +  VALUE(IF(TRIM(MID(SUBSTITUTE($L101,",",REPT(" ",LEN($L101))), 8 *LEN($L101)+1,LEN($L101))) = "", "0", TRIM(MID(SUBSTITUTE($L101,",",REPT(" ",LEN($L101))),8 *LEN($L101)+1,LEN($L101))))) +  VALUE(IF(TRIM(MID(SUBSTITUTE($L101,",",REPT(" ",LEN($L101))), 9 *LEN($L101)+1,LEN($L101))) = "", "0", TRIM(MID(SUBSTITUTE($L101,",",REPT(" ",LEN($L101))),9 *LEN($L101)+1,LEN($L101))))) +  VALUE(IF(TRIM(MID(SUBSTITUTE($L101,",",REPT(" ",LEN($L101))), 10 *LEN($L101)+1,LEN($L101))) = "", "0", TRIM(MID(SUBSTITUTE($L101,",",REPT(" ",LEN($L101))),10 *LEN($L101)+1,LEN($L101)))))</f>
        <v>0</v>
      </c>
      <c r="V101" s="0" t="n">
        <f aca="false">IF(U101 = "", "", U101/T101)</f>
        <v>0</v>
      </c>
      <c r="W101" s="0" t="str">
        <f aca="true">IF(N101="", "", MAX(ROUND(-(INDIRECT("R" &amp; ROW() - 1) - R101)/$C$2, 0), 1) * $C$2)</f>
        <v/>
      </c>
    </row>
    <row r="102" customFormat="false" ht="13.8" hidden="false" customHeight="false" outlineLevel="0" collapsed="false">
      <c r="J102" s="10" t="str">
        <f aca="true">IF(L102="", IF(N102="","",W102+(INDIRECT("R" &amp; ROW() - 1) - R102)),IF(N102="", "", INDIRECT("R" &amp; ROW() - 1) - R102))</f>
        <v/>
      </c>
      <c r="M102" s="11" t="str">
        <f aca="false">IF(L102="", IF(W102=0, "", W102), IF(U102 = "", "", IF(U102/T102 = 0, "", U102/T102)))</f>
        <v/>
      </c>
      <c r="O102" s="0" t="n">
        <f aca="false">IF(N102 = "-", -V102,I102)</f>
        <v>0</v>
      </c>
      <c r="P102" s="0" t="n">
        <f aca="true">IF(N102 = "-", SUM(INDIRECT(ADDRESS(2,COLUMN(O102)) &amp; ":" &amp; ADDRESS(ROW(),COLUMN(O102)))), 0)</f>
        <v>0</v>
      </c>
      <c r="Q102" s="0" t="n">
        <f aca="false">IF(N102="-",1,0)</f>
        <v>0</v>
      </c>
      <c r="R102" s="0" t="n">
        <f aca="true">IF(P102 = 0, INDIRECT("R" &amp; ROW() - 1), P102)</f>
        <v>0</v>
      </c>
      <c r="S102" s="0" t="str">
        <f aca="false">IF(H102="","",VLOOKUP(H102,'Соль SKU'!$A$1:$B$150,2,0))</f>
        <v/>
      </c>
      <c r="T102" s="0" t="n">
        <f aca="false">IF($C$2 = "", 1, 8000/$C$2)</f>
        <v>1</v>
      </c>
      <c r="U102" s="0" t="n">
        <f aca="false">VALUE(IF(TRIM(MID(SUBSTITUTE($L102,",",REPT(" ",LEN($L102))), 0 *LEN($L102)+1,LEN($L102))) = "", "0", TRIM(MID(SUBSTITUTE($L102,",",REPT(" ",LEN($L102))),0 *LEN($L102)+1,LEN($L102))))) +   VALUE(IF(TRIM(MID(SUBSTITUTE($L102,",",REPT(" ",LEN($L102))), 1 *LEN($L102)+1,LEN($L102))) = "", "0", TRIM(MID(SUBSTITUTE($L102,",",REPT(" ",LEN($L102))),1 *LEN($L102)+1,LEN($L102))))) +  VALUE(IF(TRIM(MID(SUBSTITUTE($L102,",",REPT(" ",LEN($L102))), 2 *LEN($L102)+1,LEN($L102))) = "", "0", TRIM(MID(SUBSTITUTE($L102,",",REPT(" ",LEN($L102))),2 *LEN($L102)+1,LEN($L102))))) +  VALUE(IF(TRIM(MID(SUBSTITUTE($L102,",",REPT(" ",LEN($L102))), 3 *LEN($L102)+1,LEN($L102))) = "", "0", TRIM(MID(SUBSTITUTE($L102,",",REPT(" ",LEN($L102))),3 *LEN($L102)+1,LEN($L102))))) +  VALUE(IF(TRIM(MID(SUBSTITUTE($L102,",",REPT(" ",LEN($L102))), 4 *LEN($L102)+1,LEN($L102))) = "", "0", TRIM(MID(SUBSTITUTE($L102,",",REPT(" ",LEN($L102))),4 *LEN($L102)+1,LEN($L102))))) +  VALUE(IF(TRIM(MID(SUBSTITUTE($L102,",",REPT(" ",LEN($L102))), 5 *LEN($L102)+1,LEN($L102))) = "", "0", TRIM(MID(SUBSTITUTE($L102,",",REPT(" ",LEN($L102))),5 *LEN($L102)+1,LEN($L102))))) +  VALUE(IF(TRIM(MID(SUBSTITUTE($L102,",",REPT(" ",LEN($L102))), 6 *LEN($L102)+1,LEN($L102))) = "", "0", TRIM(MID(SUBSTITUTE($L102,",",REPT(" ",LEN($L102))),6 *LEN($L102)+1,LEN($L102))))) +  VALUE(IF(TRIM(MID(SUBSTITUTE($L102,",",REPT(" ",LEN($L102))), 7 *LEN($L102)+1,LEN($L102))) = "", "0", TRIM(MID(SUBSTITUTE($L102,",",REPT(" ",LEN($L102))),7 *LEN($L102)+1,LEN($L102))))) +  VALUE(IF(TRIM(MID(SUBSTITUTE($L102,",",REPT(" ",LEN($L102))), 8 *LEN($L102)+1,LEN($L102))) = "", "0", TRIM(MID(SUBSTITUTE($L102,",",REPT(" ",LEN($L102))),8 *LEN($L102)+1,LEN($L102))))) +  VALUE(IF(TRIM(MID(SUBSTITUTE($L102,",",REPT(" ",LEN($L102))), 9 *LEN($L102)+1,LEN($L102))) = "", "0", TRIM(MID(SUBSTITUTE($L102,",",REPT(" ",LEN($L102))),9 *LEN($L102)+1,LEN($L102))))) +  VALUE(IF(TRIM(MID(SUBSTITUTE($L102,",",REPT(" ",LEN($L102))), 10 *LEN($L102)+1,LEN($L102))) = "", "0", TRIM(MID(SUBSTITUTE($L102,",",REPT(" ",LEN($L102))),10 *LEN($L102)+1,LEN($L102)))))</f>
        <v>0</v>
      </c>
      <c r="V102" s="0" t="n">
        <f aca="false">IF(U102 = "", "", U102/T102)</f>
        <v>0</v>
      </c>
      <c r="W102" s="0" t="str">
        <f aca="true">IF(N102="", "", MAX(ROUND(-(INDIRECT("R" &amp; ROW() - 1) - R102)/$C$2, 0), 1) * $C$2)</f>
        <v/>
      </c>
    </row>
    <row r="103" customFormat="false" ht="13.8" hidden="false" customHeight="false" outlineLevel="0" collapsed="false">
      <c r="J103" s="10" t="str">
        <f aca="true">IF(L103="", IF(N103="","",W103+(INDIRECT("R" &amp; ROW() - 1) - R103)),IF(N103="", "", INDIRECT("R" &amp; ROW() - 1) - R103))</f>
        <v/>
      </c>
      <c r="M103" s="11" t="str">
        <f aca="false">IF(L103="", IF(W103=0, "", W103), IF(U103 = "", "", IF(U103/T103 = 0, "", U103/T103)))</f>
        <v/>
      </c>
      <c r="O103" s="0" t="n">
        <f aca="false">IF(N103 = "-", -V103,I103)</f>
        <v>0</v>
      </c>
      <c r="P103" s="0" t="n">
        <f aca="true">IF(N103 = "-", SUM(INDIRECT(ADDRESS(2,COLUMN(O103)) &amp; ":" &amp; ADDRESS(ROW(),COLUMN(O103)))), 0)</f>
        <v>0</v>
      </c>
      <c r="Q103" s="0" t="n">
        <f aca="false">IF(N103="-",1,0)</f>
        <v>0</v>
      </c>
      <c r="R103" s="0" t="n">
        <f aca="true">IF(P103 = 0, INDIRECT("R" &amp; ROW() - 1), P103)</f>
        <v>0</v>
      </c>
      <c r="S103" s="0" t="str">
        <f aca="false">IF(H103="","",VLOOKUP(H103,'Соль SKU'!$A$1:$B$150,2,0))</f>
        <v/>
      </c>
      <c r="T103" s="0" t="n">
        <f aca="false">IF($C$2 = "", 1, 8000/$C$2)</f>
        <v>1</v>
      </c>
      <c r="U103" s="0" t="n">
        <f aca="false">VALUE(IF(TRIM(MID(SUBSTITUTE($L103,",",REPT(" ",LEN($L103))), 0 *LEN($L103)+1,LEN($L103))) = "", "0", TRIM(MID(SUBSTITUTE($L103,",",REPT(" ",LEN($L103))),0 *LEN($L103)+1,LEN($L103))))) +   VALUE(IF(TRIM(MID(SUBSTITUTE($L103,",",REPT(" ",LEN($L103))), 1 *LEN($L103)+1,LEN($L103))) = "", "0", TRIM(MID(SUBSTITUTE($L103,",",REPT(" ",LEN($L103))),1 *LEN($L103)+1,LEN($L103))))) +  VALUE(IF(TRIM(MID(SUBSTITUTE($L103,",",REPT(" ",LEN($L103))), 2 *LEN($L103)+1,LEN($L103))) = "", "0", TRIM(MID(SUBSTITUTE($L103,",",REPT(" ",LEN($L103))),2 *LEN($L103)+1,LEN($L103))))) +  VALUE(IF(TRIM(MID(SUBSTITUTE($L103,",",REPT(" ",LEN($L103))), 3 *LEN($L103)+1,LEN($L103))) = "", "0", TRIM(MID(SUBSTITUTE($L103,",",REPT(" ",LEN($L103))),3 *LEN($L103)+1,LEN($L103))))) +  VALUE(IF(TRIM(MID(SUBSTITUTE($L103,",",REPT(" ",LEN($L103))), 4 *LEN($L103)+1,LEN($L103))) = "", "0", TRIM(MID(SUBSTITUTE($L103,",",REPT(" ",LEN($L103))),4 *LEN($L103)+1,LEN($L103))))) +  VALUE(IF(TRIM(MID(SUBSTITUTE($L103,",",REPT(" ",LEN($L103))), 5 *LEN($L103)+1,LEN($L103))) = "", "0", TRIM(MID(SUBSTITUTE($L103,",",REPT(" ",LEN($L103))),5 *LEN($L103)+1,LEN($L103))))) +  VALUE(IF(TRIM(MID(SUBSTITUTE($L103,",",REPT(" ",LEN($L103))), 6 *LEN($L103)+1,LEN($L103))) = "", "0", TRIM(MID(SUBSTITUTE($L103,",",REPT(" ",LEN($L103))),6 *LEN($L103)+1,LEN($L103))))) +  VALUE(IF(TRIM(MID(SUBSTITUTE($L103,",",REPT(" ",LEN($L103))), 7 *LEN($L103)+1,LEN($L103))) = "", "0", TRIM(MID(SUBSTITUTE($L103,",",REPT(" ",LEN($L103))),7 *LEN($L103)+1,LEN($L103))))) +  VALUE(IF(TRIM(MID(SUBSTITUTE($L103,",",REPT(" ",LEN($L103))), 8 *LEN($L103)+1,LEN($L103))) = "", "0", TRIM(MID(SUBSTITUTE($L103,",",REPT(" ",LEN($L103))),8 *LEN($L103)+1,LEN($L103))))) +  VALUE(IF(TRIM(MID(SUBSTITUTE($L103,",",REPT(" ",LEN($L103))), 9 *LEN($L103)+1,LEN($L103))) = "", "0", TRIM(MID(SUBSTITUTE($L103,",",REPT(" ",LEN($L103))),9 *LEN($L103)+1,LEN($L103))))) +  VALUE(IF(TRIM(MID(SUBSTITUTE($L103,",",REPT(" ",LEN($L103))), 10 *LEN($L103)+1,LEN($L103))) = "", "0", TRIM(MID(SUBSTITUTE($L103,",",REPT(" ",LEN($L103))),10 *LEN($L103)+1,LEN($L103)))))</f>
        <v>0</v>
      </c>
      <c r="V103" s="0" t="n">
        <f aca="false">IF(U103 = "", "", U103/T103)</f>
        <v>0</v>
      </c>
      <c r="W103" s="0" t="str">
        <f aca="true">IF(N103="", "", MAX(ROUND(-(INDIRECT("R" &amp; ROW() - 1) - R103)/$C$2, 0), 1) * $C$2)</f>
        <v/>
      </c>
    </row>
    <row r="104" customFormat="false" ht="13.8" hidden="false" customHeight="false" outlineLevel="0" collapsed="false">
      <c r="J104" s="10" t="str">
        <f aca="true">IF(L104="", IF(N104="","",W104+(INDIRECT("R" &amp; ROW() - 1) - R104)),IF(N104="", "", INDIRECT("R" &amp; ROW() - 1) - R104))</f>
        <v/>
      </c>
      <c r="M104" s="11" t="str">
        <f aca="false">IF(L104="", IF(W104=0, "", W104), IF(U104 = "", "", IF(U104/T104 = 0, "", U104/T104)))</f>
        <v/>
      </c>
      <c r="O104" s="0" t="n">
        <f aca="false">IF(N104 = "-", -V104,I104)</f>
        <v>0</v>
      </c>
      <c r="P104" s="0" t="n">
        <f aca="true">IF(N104 = "-", SUM(INDIRECT(ADDRESS(2,COLUMN(O104)) &amp; ":" &amp; ADDRESS(ROW(),COLUMN(O104)))), 0)</f>
        <v>0</v>
      </c>
      <c r="Q104" s="0" t="n">
        <f aca="false">IF(N104="-",1,0)</f>
        <v>0</v>
      </c>
      <c r="R104" s="0" t="n">
        <f aca="true">IF(P104 = 0, INDIRECT("R" &amp; ROW() - 1), P104)</f>
        <v>0</v>
      </c>
      <c r="S104" s="0" t="str">
        <f aca="false">IF(H104="","",VLOOKUP(H104,'Соль SKU'!$A$1:$B$150,2,0))</f>
        <v/>
      </c>
      <c r="T104" s="0" t="n">
        <f aca="false">IF($C$2 = "", 1, 8000/$C$2)</f>
        <v>1</v>
      </c>
      <c r="U104" s="0" t="n">
        <f aca="false">VALUE(IF(TRIM(MID(SUBSTITUTE($L104,",",REPT(" ",LEN($L104))), 0 *LEN($L104)+1,LEN($L104))) = "", "0", TRIM(MID(SUBSTITUTE($L104,",",REPT(" ",LEN($L104))),0 *LEN($L104)+1,LEN($L104))))) +   VALUE(IF(TRIM(MID(SUBSTITUTE($L104,",",REPT(" ",LEN($L104))), 1 *LEN($L104)+1,LEN($L104))) = "", "0", TRIM(MID(SUBSTITUTE($L104,",",REPT(" ",LEN($L104))),1 *LEN($L104)+1,LEN($L104))))) +  VALUE(IF(TRIM(MID(SUBSTITUTE($L104,",",REPT(" ",LEN($L104))), 2 *LEN($L104)+1,LEN($L104))) = "", "0", TRIM(MID(SUBSTITUTE($L104,",",REPT(" ",LEN($L104))),2 *LEN($L104)+1,LEN($L104))))) +  VALUE(IF(TRIM(MID(SUBSTITUTE($L104,",",REPT(" ",LEN($L104))), 3 *LEN($L104)+1,LEN($L104))) = "", "0", TRIM(MID(SUBSTITUTE($L104,",",REPT(" ",LEN($L104))),3 *LEN($L104)+1,LEN($L104))))) +  VALUE(IF(TRIM(MID(SUBSTITUTE($L104,",",REPT(" ",LEN($L104))), 4 *LEN($L104)+1,LEN($L104))) = "", "0", TRIM(MID(SUBSTITUTE($L104,",",REPT(" ",LEN($L104))),4 *LEN($L104)+1,LEN($L104))))) +  VALUE(IF(TRIM(MID(SUBSTITUTE($L104,",",REPT(" ",LEN($L104))), 5 *LEN($L104)+1,LEN($L104))) = "", "0", TRIM(MID(SUBSTITUTE($L104,",",REPT(" ",LEN($L104))),5 *LEN($L104)+1,LEN($L104))))) +  VALUE(IF(TRIM(MID(SUBSTITUTE($L104,",",REPT(" ",LEN($L104))), 6 *LEN($L104)+1,LEN($L104))) = "", "0", TRIM(MID(SUBSTITUTE($L104,",",REPT(" ",LEN($L104))),6 *LEN($L104)+1,LEN($L104))))) +  VALUE(IF(TRIM(MID(SUBSTITUTE($L104,",",REPT(" ",LEN($L104))), 7 *LEN($L104)+1,LEN($L104))) = "", "0", TRIM(MID(SUBSTITUTE($L104,",",REPT(" ",LEN($L104))),7 *LEN($L104)+1,LEN($L104))))) +  VALUE(IF(TRIM(MID(SUBSTITUTE($L104,",",REPT(" ",LEN($L104))), 8 *LEN($L104)+1,LEN($L104))) = "", "0", TRIM(MID(SUBSTITUTE($L104,",",REPT(" ",LEN($L104))),8 *LEN($L104)+1,LEN($L104))))) +  VALUE(IF(TRIM(MID(SUBSTITUTE($L104,",",REPT(" ",LEN($L104))), 9 *LEN($L104)+1,LEN($L104))) = "", "0", TRIM(MID(SUBSTITUTE($L104,",",REPT(" ",LEN($L104))),9 *LEN($L104)+1,LEN($L104))))) +  VALUE(IF(TRIM(MID(SUBSTITUTE($L104,",",REPT(" ",LEN($L104))), 10 *LEN($L104)+1,LEN($L104))) = "", "0", TRIM(MID(SUBSTITUTE($L104,",",REPT(" ",LEN($L104))),10 *LEN($L104)+1,LEN($L104)))))</f>
        <v>0</v>
      </c>
      <c r="V104" s="0" t="n">
        <f aca="false">IF(U104 = "", "", U104/T104)</f>
        <v>0</v>
      </c>
      <c r="W104" s="0" t="str">
        <f aca="true">IF(N104="", "", MAX(ROUND(-(INDIRECT("R" &amp; ROW() - 1) - R104)/$C$2, 0), 1) * $C$2)</f>
        <v/>
      </c>
    </row>
    <row r="105" customFormat="false" ht="13.8" hidden="false" customHeight="false" outlineLevel="0" collapsed="false">
      <c r="J105" s="10" t="str">
        <f aca="true">IF(L105="", IF(N105="","",W105+(INDIRECT("R" &amp; ROW() - 1) - R105)),IF(N105="", "", INDIRECT("R" &amp; ROW() - 1) - R105))</f>
        <v/>
      </c>
      <c r="M105" s="11" t="str">
        <f aca="false">IF(L105="", IF(W105=0, "", W105), IF(U105 = "", "", IF(U105/T105 = 0, "", U105/T105)))</f>
        <v/>
      </c>
      <c r="O105" s="0" t="n">
        <f aca="false">IF(N105 = "-", -V105,I105)</f>
        <v>0</v>
      </c>
      <c r="P105" s="0" t="n">
        <f aca="true">IF(N105 = "-", SUM(INDIRECT(ADDRESS(2,COLUMN(O105)) &amp; ":" &amp; ADDRESS(ROW(),COLUMN(O105)))), 0)</f>
        <v>0</v>
      </c>
      <c r="Q105" s="0" t="n">
        <f aca="false">IF(N105="-",1,0)</f>
        <v>0</v>
      </c>
      <c r="R105" s="0" t="n">
        <f aca="true">IF(P105 = 0, INDIRECT("R" &amp; ROW() - 1), P105)</f>
        <v>0</v>
      </c>
      <c r="S105" s="0" t="str">
        <f aca="false">IF(H105="","",VLOOKUP(H105,'Соль SKU'!$A$1:$B$150,2,0))</f>
        <v/>
      </c>
      <c r="T105" s="0" t="n">
        <f aca="false">IF($C$2 = "", 1, 8000/$C$2)</f>
        <v>1</v>
      </c>
      <c r="U105" s="0" t="n">
        <f aca="false">VALUE(IF(TRIM(MID(SUBSTITUTE($L105,",",REPT(" ",LEN($L105))), 0 *LEN($L105)+1,LEN($L105))) = "", "0", TRIM(MID(SUBSTITUTE($L105,",",REPT(" ",LEN($L105))),0 *LEN($L105)+1,LEN($L105))))) +   VALUE(IF(TRIM(MID(SUBSTITUTE($L105,",",REPT(" ",LEN($L105))), 1 *LEN($L105)+1,LEN($L105))) = "", "0", TRIM(MID(SUBSTITUTE($L105,",",REPT(" ",LEN($L105))),1 *LEN($L105)+1,LEN($L105))))) +  VALUE(IF(TRIM(MID(SUBSTITUTE($L105,",",REPT(" ",LEN($L105))), 2 *LEN($L105)+1,LEN($L105))) = "", "0", TRIM(MID(SUBSTITUTE($L105,",",REPT(" ",LEN($L105))),2 *LEN($L105)+1,LEN($L105))))) +  VALUE(IF(TRIM(MID(SUBSTITUTE($L105,",",REPT(" ",LEN($L105))), 3 *LEN($L105)+1,LEN($L105))) = "", "0", TRIM(MID(SUBSTITUTE($L105,",",REPT(" ",LEN($L105))),3 *LEN($L105)+1,LEN($L105))))) +  VALUE(IF(TRIM(MID(SUBSTITUTE($L105,",",REPT(" ",LEN($L105))), 4 *LEN($L105)+1,LEN($L105))) = "", "0", TRIM(MID(SUBSTITUTE($L105,",",REPT(" ",LEN($L105))),4 *LEN($L105)+1,LEN($L105))))) +  VALUE(IF(TRIM(MID(SUBSTITUTE($L105,",",REPT(" ",LEN($L105))), 5 *LEN($L105)+1,LEN($L105))) = "", "0", TRIM(MID(SUBSTITUTE($L105,",",REPT(" ",LEN($L105))),5 *LEN($L105)+1,LEN($L105))))) +  VALUE(IF(TRIM(MID(SUBSTITUTE($L105,",",REPT(" ",LEN($L105))), 6 *LEN($L105)+1,LEN($L105))) = "", "0", TRIM(MID(SUBSTITUTE($L105,",",REPT(" ",LEN($L105))),6 *LEN($L105)+1,LEN($L105))))) +  VALUE(IF(TRIM(MID(SUBSTITUTE($L105,",",REPT(" ",LEN($L105))), 7 *LEN($L105)+1,LEN($L105))) = "", "0", TRIM(MID(SUBSTITUTE($L105,",",REPT(" ",LEN($L105))),7 *LEN($L105)+1,LEN($L105))))) +  VALUE(IF(TRIM(MID(SUBSTITUTE($L105,",",REPT(" ",LEN($L105))), 8 *LEN($L105)+1,LEN($L105))) = "", "0", TRIM(MID(SUBSTITUTE($L105,",",REPT(" ",LEN($L105))),8 *LEN($L105)+1,LEN($L105))))) +  VALUE(IF(TRIM(MID(SUBSTITUTE($L105,",",REPT(" ",LEN($L105))), 9 *LEN($L105)+1,LEN($L105))) = "", "0", TRIM(MID(SUBSTITUTE($L105,",",REPT(" ",LEN($L105))),9 *LEN($L105)+1,LEN($L105))))) +  VALUE(IF(TRIM(MID(SUBSTITUTE($L105,",",REPT(" ",LEN($L105))), 10 *LEN($L105)+1,LEN($L105))) = "", "0", TRIM(MID(SUBSTITUTE($L105,",",REPT(" ",LEN($L105))),10 *LEN($L105)+1,LEN($L105)))))</f>
        <v>0</v>
      </c>
      <c r="V105" s="0" t="n">
        <f aca="false">IF(U105 = "", "", U105/T105)</f>
        <v>0</v>
      </c>
      <c r="W105" s="0" t="str">
        <f aca="true">IF(N105="", "", MAX(ROUND(-(INDIRECT("R" &amp; ROW() - 1) - R105)/$C$2, 0), 1) * $C$2)</f>
        <v/>
      </c>
    </row>
    <row r="106" customFormat="false" ht="13.8" hidden="false" customHeight="false" outlineLevel="0" collapsed="false">
      <c r="J106" s="10" t="str">
        <f aca="true">IF(L106="", IF(N106="","",W106+(INDIRECT("R" &amp; ROW() - 1) - R106)),IF(N106="", "", INDIRECT("R" &amp; ROW() - 1) - R106))</f>
        <v/>
      </c>
      <c r="M106" s="11" t="str">
        <f aca="false">IF(L106="", IF(W106=0, "", W106), IF(U106 = "", "", IF(U106/T106 = 0, "", U106/T106)))</f>
        <v/>
      </c>
      <c r="O106" s="0" t="n">
        <f aca="false">IF(N106 = "-", -V106,I106)</f>
        <v>0</v>
      </c>
      <c r="P106" s="0" t="n">
        <f aca="true">IF(N106 = "-", SUM(INDIRECT(ADDRESS(2,COLUMN(O106)) &amp; ":" &amp; ADDRESS(ROW(),COLUMN(O106)))), 0)</f>
        <v>0</v>
      </c>
      <c r="Q106" s="0" t="n">
        <f aca="false">IF(N106="-",1,0)</f>
        <v>0</v>
      </c>
      <c r="R106" s="0" t="n">
        <f aca="true">IF(P106 = 0, INDIRECT("R" &amp; ROW() - 1), P106)</f>
        <v>0</v>
      </c>
      <c r="S106" s="0" t="str">
        <f aca="false">IF(H106="","",VLOOKUP(H106,'Соль SKU'!$A$1:$B$150,2,0))</f>
        <v/>
      </c>
      <c r="T106" s="0" t="n">
        <f aca="false">IF($C$2 = "", 1, 8000/$C$2)</f>
        <v>1</v>
      </c>
      <c r="U106" s="0" t="n">
        <f aca="false">VALUE(IF(TRIM(MID(SUBSTITUTE($L106,",",REPT(" ",LEN($L106))), 0 *LEN($L106)+1,LEN($L106))) = "", "0", TRIM(MID(SUBSTITUTE($L106,",",REPT(" ",LEN($L106))),0 *LEN($L106)+1,LEN($L106))))) +   VALUE(IF(TRIM(MID(SUBSTITUTE($L106,",",REPT(" ",LEN($L106))), 1 *LEN($L106)+1,LEN($L106))) = "", "0", TRIM(MID(SUBSTITUTE($L106,",",REPT(" ",LEN($L106))),1 *LEN($L106)+1,LEN($L106))))) +  VALUE(IF(TRIM(MID(SUBSTITUTE($L106,",",REPT(" ",LEN($L106))), 2 *LEN($L106)+1,LEN($L106))) = "", "0", TRIM(MID(SUBSTITUTE($L106,",",REPT(" ",LEN($L106))),2 *LEN($L106)+1,LEN($L106))))) +  VALUE(IF(TRIM(MID(SUBSTITUTE($L106,",",REPT(" ",LEN($L106))), 3 *LEN($L106)+1,LEN($L106))) = "", "0", TRIM(MID(SUBSTITUTE($L106,",",REPT(" ",LEN($L106))),3 *LEN($L106)+1,LEN($L106))))) +  VALUE(IF(TRIM(MID(SUBSTITUTE($L106,",",REPT(" ",LEN($L106))), 4 *LEN($L106)+1,LEN($L106))) = "", "0", TRIM(MID(SUBSTITUTE($L106,",",REPT(" ",LEN($L106))),4 *LEN($L106)+1,LEN($L106))))) +  VALUE(IF(TRIM(MID(SUBSTITUTE($L106,",",REPT(" ",LEN($L106))), 5 *LEN($L106)+1,LEN($L106))) = "", "0", TRIM(MID(SUBSTITUTE($L106,",",REPT(" ",LEN($L106))),5 *LEN($L106)+1,LEN($L106))))) +  VALUE(IF(TRIM(MID(SUBSTITUTE($L106,",",REPT(" ",LEN($L106))), 6 *LEN($L106)+1,LEN($L106))) = "", "0", TRIM(MID(SUBSTITUTE($L106,",",REPT(" ",LEN($L106))),6 *LEN($L106)+1,LEN($L106))))) +  VALUE(IF(TRIM(MID(SUBSTITUTE($L106,",",REPT(" ",LEN($L106))), 7 *LEN($L106)+1,LEN($L106))) = "", "0", TRIM(MID(SUBSTITUTE($L106,",",REPT(" ",LEN($L106))),7 *LEN($L106)+1,LEN($L106))))) +  VALUE(IF(TRIM(MID(SUBSTITUTE($L106,",",REPT(" ",LEN($L106))), 8 *LEN($L106)+1,LEN($L106))) = "", "0", TRIM(MID(SUBSTITUTE($L106,",",REPT(" ",LEN($L106))),8 *LEN($L106)+1,LEN($L106))))) +  VALUE(IF(TRIM(MID(SUBSTITUTE($L106,",",REPT(" ",LEN($L106))), 9 *LEN($L106)+1,LEN($L106))) = "", "0", TRIM(MID(SUBSTITUTE($L106,",",REPT(" ",LEN($L106))),9 *LEN($L106)+1,LEN($L106))))) +  VALUE(IF(TRIM(MID(SUBSTITUTE($L106,",",REPT(" ",LEN($L106))), 10 *LEN($L106)+1,LEN($L106))) = "", "0", TRIM(MID(SUBSTITUTE($L106,",",REPT(" ",LEN($L106))),10 *LEN($L106)+1,LEN($L106)))))</f>
        <v>0</v>
      </c>
      <c r="V106" s="0" t="n">
        <f aca="false">IF(U106 = "", "", U106/T106)</f>
        <v>0</v>
      </c>
      <c r="W106" s="0" t="str">
        <f aca="true">IF(N106="", "", MAX(ROUND(-(INDIRECT("R" &amp; ROW() - 1) - R106)/$C$2, 0), 1) * $C$2)</f>
        <v/>
      </c>
    </row>
    <row r="107" customFormat="false" ht="13.8" hidden="false" customHeight="false" outlineLevel="0" collapsed="false">
      <c r="J107" s="10" t="str">
        <f aca="true">IF(L107="", IF(N107="","",W107+(INDIRECT("R" &amp; ROW() - 1) - R107)),IF(N107="", "", INDIRECT("R" &amp; ROW() - 1) - R107))</f>
        <v/>
      </c>
      <c r="M107" s="11" t="str">
        <f aca="false">IF(L107="", IF(W107=0, "", W107), IF(U107 = "", "", IF(U107/T107 = 0, "", U107/T107)))</f>
        <v/>
      </c>
      <c r="O107" s="0" t="n">
        <f aca="false">IF(N107 = "-", -V107,I107)</f>
        <v>0</v>
      </c>
      <c r="P107" s="0" t="n">
        <f aca="true">IF(N107 = "-", SUM(INDIRECT(ADDRESS(2,COLUMN(O107)) &amp; ":" &amp; ADDRESS(ROW(),COLUMN(O107)))), 0)</f>
        <v>0</v>
      </c>
      <c r="Q107" s="0" t="n">
        <f aca="false">IF(N107="-",1,0)</f>
        <v>0</v>
      </c>
      <c r="R107" s="0" t="n">
        <f aca="true">IF(P107 = 0, INDIRECT("R" &amp; ROW() - 1), P107)</f>
        <v>0</v>
      </c>
      <c r="S107" s="0" t="str">
        <f aca="false">IF(H107="","",VLOOKUP(H107,'Соль SKU'!$A$1:$B$150,2,0))</f>
        <v/>
      </c>
      <c r="T107" s="0" t="n">
        <f aca="false">IF($C$2 = "", 1, 8000/$C$2)</f>
        <v>1</v>
      </c>
      <c r="U107" s="0" t="n">
        <f aca="false">VALUE(IF(TRIM(MID(SUBSTITUTE($L107,",",REPT(" ",LEN($L107))), 0 *LEN($L107)+1,LEN($L107))) = "", "0", TRIM(MID(SUBSTITUTE($L107,",",REPT(" ",LEN($L107))),0 *LEN($L107)+1,LEN($L107))))) +   VALUE(IF(TRIM(MID(SUBSTITUTE($L107,",",REPT(" ",LEN($L107))), 1 *LEN($L107)+1,LEN($L107))) = "", "0", TRIM(MID(SUBSTITUTE($L107,",",REPT(" ",LEN($L107))),1 *LEN($L107)+1,LEN($L107))))) +  VALUE(IF(TRIM(MID(SUBSTITUTE($L107,",",REPT(" ",LEN($L107))), 2 *LEN($L107)+1,LEN($L107))) = "", "0", TRIM(MID(SUBSTITUTE($L107,",",REPT(" ",LEN($L107))),2 *LEN($L107)+1,LEN($L107))))) +  VALUE(IF(TRIM(MID(SUBSTITUTE($L107,",",REPT(" ",LEN($L107))), 3 *LEN($L107)+1,LEN($L107))) = "", "0", TRIM(MID(SUBSTITUTE($L107,",",REPT(" ",LEN($L107))),3 *LEN($L107)+1,LEN($L107))))) +  VALUE(IF(TRIM(MID(SUBSTITUTE($L107,",",REPT(" ",LEN($L107))), 4 *LEN($L107)+1,LEN($L107))) = "", "0", TRIM(MID(SUBSTITUTE($L107,",",REPT(" ",LEN($L107))),4 *LEN($L107)+1,LEN($L107))))) +  VALUE(IF(TRIM(MID(SUBSTITUTE($L107,",",REPT(" ",LEN($L107))), 5 *LEN($L107)+1,LEN($L107))) = "", "0", TRIM(MID(SUBSTITUTE($L107,",",REPT(" ",LEN($L107))),5 *LEN($L107)+1,LEN($L107))))) +  VALUE(IF(TRIM(MID(SUBSTITUTE($L107,",",REPT(" ",LEN($L107))), 6 *LEN($L107)+1,LEN($L107))) = "", "0", TRIM(MID(SUBSTITUTE($L107,",",REPT(" ",LEN($L107))),6 *LEN($L107)+1,LEN($L107))))) +  VALUE(IF(TRIM(MID(SUBSTITUTE($L107,",",REPT(" ",LEN($L107))), 7 *LEN($L107)+1,LEN($L107))) = "", "0", TRIM(MID(SUBSTITUTE($L107,",",REPT(" ",LEN($L107))),7 *LEN($L107)+1,LEN($L107))))) +  VALUE(IF(TRIM(MID(SUBSTITUTE($L107,",",REPT(" ",LEN($L107))), 8 *LEN($L107)+1,LEN($L107))) = "", "0", TRIM(MID(SUBSTITUTE($L107,",",REPT(" ",LEN($L107))),8 *LEN($L107)+1,LEN($L107))))) +  VALUE(IF(TRIM(MID(SUBSTITUTE($L107,",",REPT(" ",LEN($L107))), 9 *LEN($L107)+1,LEN($L107))) = "", "0", TRIM(MID(SUBSTITUTE($L107,",",REPT(" ",LEN($L107))),9 *LEN($L107)+1,LEN($L107))))) +  VALUE(IF(TRIM(MID(SUBSTITUTE($L107,",",REPT(" ",LEN($L107))), 10 *LEN($L107)+1,LEN($L107))) = "", "0", TRIM(MID(SUBSTITUTE($L107,",",REPT(" ",LEN($L107))),10 *LEN($L107)+1,LEN($L107)))))</f>
        <v>0</v>
      </c>
      <c r="V107" s="0" t="n">
        <f aca="false">IF(U107 = "", "", U107/T107)</f>
        <v>0</v>
      </c>
      <c r="W107" s="0" t="str">
        <f aca="true">IF(N107="", "", MAX(ROUND(-(INDIRECT("R" &amp; ROW() - 1) - R107)/$C$2, 0), 1) * $C$2)</f>
        <v/>
      </c>
    </row>
    <row r="108" customFormat="false" ht="13.8" hidden="false" customHeight="false" outlineLevel="0" collapsed="false">
      <c r="J108" s="10" t="str">
        <f aca="true">IF(L108="", IF(N108="","",W108+(INDIRECT("R" &amp; ROW() - 1) - R108)),IF(N108="", "", INDIRECT("R" &amp; ROW() - 1) - R108))</f>
        <v/>
      </c>
      <c r="M108" s="11" t="str">
        <f aca="false">IF(L108="", IF(W108=0, "", W108), IF(U108 = "", "", IF(U108/T108 = 0, "", U108/T108)))</f>
        <v/>
      </c>
      <c r="O108" s="0" t="n">
        <f aca="false">IF(N108 = "-", -V108,I108)</f>
        <v>0</v>
      </c>
      <c r="P108" s="0" t="n">
        <f aca="true">IF(N108 = "-", SUM(INDIRECT(ADDRESS(2,COLUMN(O108)) &amp; ":" &amp; ADDRESS(ROW(),COLUMN(O108)))), 0)</f>
        <v>0</v>
      </c>
      <c r="Q108" s="0" t="n">
        <f aca="false">IF(N108="-",1,0)</f>
        <v>0</v>
      </c>
      <c r="R108" s="0" t="n">
        <f aca="true">IF(P108 = 0, INDIRECT("R" &amp; ROW() - 1), P108)</f>
        <v>0</v>
      </c>
      <c r="S108" s="0" t="str">
        <f aca="false">IF(H108="","",VLOOKUP(H108,'Соль SKU'!$A$1:$B$150,2,0))</f>
        <v/>
      </c>
      <c r="T108" s="0" t="n">
        <f aca="false">IF($C$2 = "", 1, 8000/$C$2)</f>
        <v>1</v>
      </c>
      <c r="U108" s="0" t="n">
        <f aca="false">VALUE(IF(TRIM(MID(SUBSTITUTE($L108,",",REPT(" ",LEN($L108))), 0 *LEN($L108)+1,LEN($L108))) = "", "0", TRIM(MID(SUBSTITUTE($L108,",",REPT(" ",LEN($L108))),0 *LEN($L108)+1,LEN($L108))))) +   VALUE(IF(TRIM(MID(SUBSTITUTE($L108,",",REPT(" ",LEN($L108))), 1 *LEN($L108)+1,LEN($L108))) = "", "0", TRIM(MID(SUBSTITUTE($L108,",",REPT(" ",LEN($L108))),1 *LEN($L108)+1,LEN($L108))))) +  VALUE(IF(TRIM(MID(SUBSTITUTE($L108,",",REPT(" ",LEN($L108))), 2 *LEN($L108)+1,LEN($L108))) = "", "0", TRIM(MID(SUBSTITUTE($L108,",",REPT(" ",LEN($L108))),2 *LEN($L108)+1,LEN($L108))))) +  VALUE(IF(TRIM(MID(SUBSTITUTE($L108,",",REPT(" ",LEN($L108))), 3 *LEN($L108)+1,LEN($L108))) = "", "0", TRIM(MID(SUBSTITUTE($L108,",",REPT(" ",LEN($L108))),3 *LEN($L108)+1,LEN($L108))))) +  VALUE(IF(TRIM(MID(SUBSTITUTE($L108,",",REPT(" ",LEN($L108))), 4 *LEN($L108)+1,LEN($L108))) = "", "0", TRIM(MID(SUBSTITUTE($L108,",",REPT(" ",LEN($L108))),4 *LEN($L108)+1,LEN($L108))))) +  VALUE(IF(TRIM(MID(SUBSTITUTE($L108,",",REPT(" ",LEN($L108))), 5 *LEN($L108)+1,LEN($L108))) = "", "0", TRIM(MID(SUBSTITUTE($L108,",",REPT(" ",LEN($L108))),5 *LEN($L108)+1,LEN($L108))))) +  VALUE(IF(TRIM(MID(SUBSTITUTE($L108,",",REPT(" ",LEN($L108))), 6 *LEN($L108)+1,LEN($L108))) = "", "0", TRIM(MID(SUBSTITUTE($L108,",",REPT(" ",LEN($L108))),6 *LEN($L108)+1,LEN($L108))))) +  VALUE(IF(TRIM(MID(SUBSTITUTE($L108,",",REPT(" ",LEN($L108))), 7 *LEN($L108)+1,LEN($L108))) = "", "0", TRIM(MID(SUBSTITUTE($L108,",",REPT(" ",LEN($L108))),7 *LEN($L108)+1,LEN($L108))))) +  VALUE(IF(TRIM(MID(SUBSTITUTE($L108,",",REPT(" ",LEN($L108))), 8 *LEN($L108)+1,LEN($L108))) = "", "0", TRIM(MID(SUBSTITUTE($L108,",",REPT(" ",LEN($L108))),8 *LEN($L108)+1,LEN($L108))))) +  VALUE(IF(TRIM(MID(SUBSTITUTE($L108,",",REPT(" ",LEN($L108))), 9 *LEN($L108)+1,LEN($L108))) = "", "0", TRIM(MID(SUBSTITUTE($L108,",",REPT(" ",LEN($L108))),9 *LEN($L108)+1,LEN($L108))))) +  VALUE(IF(TRIM(MID(SUBSTITUTE($L108,",",REPT(" ",LEN($L108))), 10 *LEN($L108)+1,LEN($L108))) = "", "0", TRIM(MID(SUBSTITUTE($L108,",",REPT(" ",LEN($L108))),10 *LEN($L108)+1,LEN($L108)))))</f>
        <v>0</v>
      </c>
      <c r="V108" s="0" t="n">
        <f aca="false">IF(U108 = "", "", U108/T108)</f>
        <v>0</v>
      </c>
      <c r="W108" s="0" t="str">
        <f aca="true">IF(N108="", "", MAX(ROUND(-(INDIRECT("R" &amp; ROW() - 1) - R108)/$C$2, 0), 1) * $C$2)</f>
        <v/>
      </c>
    </row>
    <row r="109" customFormat="false" ht="13.8" hidden="false" customHeight="false" outlineLevel="0" collapsed="false">
      <c r="J109" s="10" t="str">
        <f aca="true">IF(L109="", IF(N109="","",W109+(INDIRECT("R" &amp; ROW() - 1) - R109)),IF(N109="", "", INDIRECT("R" &amp; ROW() - 1) - R109))</f>
        <v/>
      </c>
      <c r="M109" s="11" t="str">
        <f aca="false">IF(L109="", IF(W109=0, "", W109), IF(U109 = "", "", IF(U109/T109 = 0, "", U109/T109)))</f>
        <v/>
      </c>
      <c r="O109" s="0" t="n">
        <f aca="false">IF(N109 = "-", -V109,I109)</f>
        <v>0</v>
      </c>
      <c r="P109" s="0" t="n">
        <f aca="true">IF(N109 = "-", SUM(INDIRECT(ADDRESS(2,COLUMN(O109)) &amp; ":" &amp; ADDRESS(ROW(),COLUMN(O109)))), 0)</f>
        <v>0</v>
      </c>
      <c r="Q109" s="0" t="n">
        <f aca="false">IF(N109="-",1,0)</f>
        <v>0</v>
      </c>
      <c r="R109" s="0" t="n">
        <f aca="true">IF(P109 = 0, INDIRECT("R" &amp; ROW() - 1), P109)</f>
        <v>0</v>
      </c>
      <c r="S109" s="0" t="str">
        <f aca="false">IF(H109="","",VLOOKUP(H109,'Соль SKU'!$A$1:$B$150,2,0))</f>
        <v/>
      </c>
      <c r="T109" s="0" t="n">
        <f aca="false">IF($C$2 = "", 1, 8000/$C$2)</f>
        <v>1</v>
      </c>
      <c r="U109" s="0" t="n">
        <f aca="false">VALUE(IF(TRIM(MID(SUBSTITUTE($L109,",",REPT(" ",LEN($L109))), 0 *LEN($L109)+1,LEN($L109))) = "", "0", TRIM(MID(SUBSTITUTE($L109,",",REPT(" ",LEN($L109))),0 *LEN($L109)+1,LEN($L109))))) +   VALUE(IF(TRIM(MID(SUBSTITUTE($L109,",",REPT(" ",LEN($L109))), 1 *LEN($L109)+1,LEN($L109))) = "", "0", TRIM(MID(SUBSTITUTE($L109,",",REPT(" ",LEN($L109))),1 *LEN($L109)+1,LEN($L109))))) +  VALUE(IF(TRIM(MID(SUBSTITUTE($L109,",",REPT(" ",LEN($L109))), 2 *LEN($L109)+1,LEN($L109))) = "", "0", TRIM(MID(SUBSTITUTE($L109,",",REPT(" ",LEN($L109))),2 *LEN($L109)+1,LEN($L109))))) +  VALUE(IF(TRIM(MID(SUBSTITUTE($L109,",",REPT(" ",LEN($L109))), 3 *LEN($L109)+1,LEN($L109))) = "", "0", TRIM(MID(SUBSTITUTE($L109,",",REPT(" ",LEN($L109))),3 *LEN($L109)+1,LEN($L109))))) +  VALUE(IF(TRIM(MID(SUBSTITUTE($L109,",",REPT(" ",LEN($L109))), 4 *LEN($L109)+1,LEN($L109))) = "", "0", TRIM(MID(SUBSTITUTE($L109,",",REPT(" ",LEN($L109))),4 *LEN($L109)+1,LEN($L109))))) +  VALUE(IF(TRIM(MID(SUBSTITUTE($L109,",",REPT(" ",LEN($L109))), 5 *LEN($L109)+1,LEN($L109))) = "", "0", TRIM(MID(SUBSTITUTE($L109,",",REPT(" ",LEN($L109))),5 *LEN($L109)+1,LEN($L109))))) +  VALUE(IF(TRIM(MID(SUBSTITUTE($L109,",",REPT(" ",LEN($L109))), 6 *LEN($L109)+1,LEN($L109))) = "", "0", TRIM(MID(SUBSTITUTE($L109,",",REPT(" ",LEN($L109))),6 *LEN($L109)+1,LEN($L109))))) +  VALUE(IF(TRIM(MID(SUBSTITUTE($L109,",",REPT(" ",LEN($L109))), 7 *LEN($L109)+1,LEN($L109))) = "", "0", TRIM(MID(SUBSTITUTE($L109,",",REPT(" ",LEN($L109))),7 *LEN($L109)+1,LEN($L109))))) +  VALUE(IF(TRIM(MID(SUBSTITUTE($L109,",",REPT(" ",LEN($L109))), 8 *LEN($L109)+1,LEN($L109))) = "", "0", TRIM(MID(SUBSTITUTE($L109,",",REPT(" ",LEN($L109))),8 *LEN($L109)+1,LEN($L109))))) +  VALUE(IF(TRIM(MID(SUBSTITUTE($L109,",",REPT(" ",LEN($L109))), 9 *LEN($L109)+1,LEN($L109))) = "", "0", TRIM(MID(SUBSTITUTE($L109,",",REPT(" ",LEN($L109))),9 *LEN($L109)+1,LEN($L109))))) +  VALUE(IF(TRIM(MID(SUBSTITUTE($L109,",",REPT(" ",LEN($L109))), 10 *LEN($L109)+1,LEN($L109))) = "", "0", TRIM(MID(SUBSTITUTE($L109,",",REPT(" ",LEN($L109))),10 *LEN($L109)+1,LEN($L109)))))</f>
        <v>0</v>
      </c>
      <c r="V109" s="0" t="n">
        <f aca="false">IF(U109 = "", "", U109/T109)</f>
        <v>0</v>
      </c>
      <c r="W109" s="0" t="str">
        <f aca="true">IF(N109="", "", MAX(ROUND(-(INDIRECT("R" &amp; ROW() - 1) - R109)/$C$2, 0), 1) * $C$2)</f>
        <v/>
      </c>
    </row>
    <row r="110" customFormat="false" ht="13.8" hidden="false" customHeight="false" outlineLevel="0" collapsed="false">
      <c r="J110" s="10" t="str">
        <f aca="true">IF(L110="", IF(N110="","",W110+(INDIRECT("R" &amp; ROW() - 1) - R110)),IF(N110="", "", INDIRECT("R" &amp; ROW() - 1) - R110))</f>
        <v/>
      </c>
      <c r="M110" s="11" t="str">
        <f aca="false">IF(L110="", IF(W110=0, "", W110), IF(U110 = "", "", IF(U110/T110 = 0, "", U110/T110)))</f>
        <v/>
      </c>
      <c r="O110" s="0" t="n">
        <f aca="false">IF(N110 = "-", -V110,I110)</f>
        <v>0</v>
      </c>
      <c r="P110" s="0" t="n">
        <f aca="true">IF(N110 = "-", SUM(INDIRECT(ADDRESS(2,COLUMN(O110)) &amp; ":" &amp; ADDRESS(ROW(),COLUMN(O110)))), 0)</f>
        <v>0</v>
      </c>
      <c r="Q110" s="0" t="n">
        <f aca="false">IF(N110="-",1,0)</f>
        <v>0</v>
      </c>
      <c r="R110" s="0" t="n">
        <f aca="true">IF(P110 = 0, INDIRECT("R" &amp; ROW() - 1), P110)</f>
        <v>0</v>
      </c>
      <c r="S110" s="0" t="str">
        <f aca="false">IF(H110="","",VLOOKUP(H110,'Соль SKU'!$A$1:$B$150,2,0))</f>
        <v/>
      </c>
      <c r="T110" s="0" t="n">
        <f aca="false">IF($C$2 = "", 1, 8000/$C$2)</f>
        <v>1</v>
      </c>
      <c r="U110" s="0" t="n">
        <f aca="false">VALUE(IF(TRIM(MID(SUBSTITUTE($L110,",",REPT(" ",LEN($L110))), 0 *LEN($L110)+1,LEN($L110))) = "", "0", TRIM(MID(SUBSTITUTE($L110,",",REPT(" ",LEN($L110))),0 *LEN($L110)+1,LEN($L110))))) +   VALUE(IF(TRIM(MID(SUBSTITUTE($L110,",",REPT(" ",LEN($L110))), 1 *LEN($L110)+1,LEN($L110))) = "", "0", TRIM(MID(SUBSTITUTE($L110,",",REPT(" ",LEN($L110))),1 *LEN($L110)+1,LEN($L110))))) +  VALUE(IF(TRIM(MID(SUBSTITUTE($L110,",",REPT(" ",LEN($L110))), 2 *LEN($L110)+1,LEN($L110))) = "", "0", TRIM(MID(SUBSTITUTE($L110,",",REPT(" ",LEN($L110))),2 *LEN($L110)+1,LEN($L110))))) +  VALUE(IF(TRIM(MID(SUBSTITUTE($L110,",",REPT(" ",LEN($L110))), 3 *LEN($L110)+1,LEN($L110))) = "", "0", TRIM(MID(SUBSTITUTE($L110,",",REPT(" ",LEN($L110))),3 *LEN($L110)+1,LEN($L110))))) +  VALUE(IF(TRIM(MID(SUBSTITUTE($L110,",",REPT(" ",LEN($L110))), 4 *LEN($L110)+1,LEN($L110))) = "", "0", TRIM(MID(SUBSTITUTE($L110,",",REPT(" ",LEN($L110))),4 *LEN($L110)+1,LEN($L110))))) +  VALUE(IF(TRIM(MID(SUBSTITUTE($L110,",",REPT(" ",LEN($L110))), 5 *LEN($L110)+1,LEN($L110))) = "", "0", TRIM(MID(SUBSTITUTE($L110,",",REPT(" ",LEN($L110))),5 *LEN($L110)+1,LEN($L110))))) +  VALUE(IF(TRIM(MID(SUBSTITUTE($L110,",",REPT(" ",LEN($L110))), 6 *LEN($L110)+1,LEN($L110))) = "", "0", TRIM(MID(SUBSTITUTE($L110,",",REPT(" ",LEN($L110))),6 *LEN($L110)+1,LEN($L110))))) +  VALUE(IF(TRIM(MID(SUBSTITUTE($L110,",",REPT(" ",LEN($L110))), 7 *LEN($L110)+1,LEN($L110))) = "", "0", TRIM(MID(SUBSTITUTE($L110,",",REPT(" ",LEN($L110))),7 *LEN($L110)+1,LEN($L110))))) +  VALUE(IF(TRIM(MID(SUBSTITUTE($L110,",",REPT(" ",LEN($L110))), 8 *LEN($L110)+1,LEN($L110))) = "", "0", TRIM(MID(SUBSTITUTE($L110,",",REPT(" ",LEN($L110))),8 *LEN($L110)+1,LEN($L110))))) +  VALUE(IF(TRIM(MID(SUBSTITUTE($L110,",",REPT(" ",LEN($L110))), 9 *LEN($L110)+1,LEN($L110))) = "", "0", TRIM(MID(SUBSTITUTE($L110,",",REPT(" ",LEN($L110))),9 *LEN($L110)+1,LEN($L110))))) +  VALUE(IF(TRIM(MID(SUBSTITUTE($L110,",",REPT(" ",LEN($L110))), 10 *LEN($L110)+1,LEN($L110))) = "", "0", TRIM(MID(SUBSTITUTE($L110,",",REPT(" ",LEN($L110))),10 *LEN($L110)+1,LEN($L110)))))</f>
        <v>0</v>
      </c>
      <c r="V110" s="0" t="n">
        <f aca="false">IF(U110 = "", "", U110/T110)</f>
        <v>0</v>
      </c>
      <c r="W110" s="0" t="str">
        <f aca="true">IF(N110="", "", MAX(ROUND(-(INDIRECT("R" &amp; ROW() - 1) - R110)/$C$2, 0), 1) * $C$2)</f>
        <v/>
      </c>
    </row>
    <row r="111" customFormat="false" ht="13.8" hidden="false" customHeight="false" outlineLevel="0" collapsed="false">
      <c r="J111" s="10" t="str">
        <f aca="true">IF(L111="", IF(N111="","",W111+(INDIRECT("R" &amp; ROW() - 1) - R111)),IF(N111="", "", INDIRECT("R" &amp; ROW() - 1) - R111))</f>
        <v/>
      </c>
      <c r="M111" s="11" t="str">
        <f aca="false">IF(L111="", IF(W111=0, "", W111), IF(U111 = "", "", IF(U111/T111 = 0, "", U111/T111)))</f>
        <v/>
      </c>
      <c r="O111" s="0" t="n">
        <f aca="false">IF(N111 = "-", -V111,I111)</f>
        <v>0</v>
      </c>
      <c r="P111" s="0" t="n">
        <f aca="true">IF(N111 = "-", SUM(INDIRECT(ADDRESS(2,COLUMN(O111)) &amp; ":" &amp; ADDRESS(ROW(),COLUMN(O111)))), 0)</f>
        <v>0</v>
      </c>
      <c r="Q111" s="0" t="n">
        <f aca="false">IF(N111="-",1,0)</f>
        <v>0</v>
      </c>
      <c r="R111" s="0" t="n">
        <f aca="true">IF(P111 = 0, INDIRECT("R" &amp; ROW() - 1), P111)</f>
        <v>0</v>
      </c>
      <c r="S111" s="0" t="str">
        <f aca="false">IF(H111="","",VLOOKUP(H111,'Соль SKU'!$A$1:$B$150,2,0))</f>
        <v/>
      </c>
      <c r="T111" s="0" t="n">
        <f aca="false">IF($C$2 = "", 1, 8000/$C$2)</f>
        <v>1</v>
      </c>
      <c r="U111" s="0" t="n">
        <f aca="false">VALUE(IF(TRIM(MID(SUBSTITUTE($L111,",",REPT(" ",LEN($L111))), 0 *LEN($L111)+1,LEN($L111))) = "", "0", TRIM(MID(SUBSTITUTE($L111,",",REPT(" ",LEN($L111))),0 *LEN($L111)+1,LEN($L111))))) +   VALUE(IF(TRIM(MID(SUBSTITUTE($L111,",",REPT(" ",LEN($L111))), 1 *LEN($L111)+1,LEN($L111))) = "", "0", TRIM(MID(SUBSTITUTE($L111,",",REPT(" ",LEN($L111))),1 *LEN($L111)+1,LEN($L111))))) +  VALUE(IF(TRIM(MID(SUBSTITUTE($L111,",",REPT(" ",LEN($L111))), 2 *LEN($L111)+1,LEN($L111))) = "", "0", TRIM(MID(SUBSTITUTE($L111,",",REPT(" ",LEN($L111))),2 *LEN($L111)+1,LEN($L111))))) +  VALUE(IF(TRIM(MID(SUBSTITUTE($L111,",",REPT(" ",LEN($L111))), 3 *LEN($L111)+1,LEN($L111))) = "", "0", TRIM(MID(SUBSTITUTE($L111,",",REPT(" ",LEN($L111))),3 *LEN($L111)+1,LEN($L111))))) +  VALUE(IF(TRIM(MID(SUBSTITUTE($L111,",",REPT(" ",LEN($L111))), 4 *LEN($L111)+1,LEN($L111))) = "", "0", TRIM(MID(SUBSTITUTE($L111,",",REPT(" ",LEN($L111))),4 *LEN($L111)+1,LEN($L111))))) +  VALUE(IF(TRIM(MID(SUBSTITUTE($L111,",",REPT(" ",LEN($L111))), 5 *LEN($L111)+1,LEN($L111))) = "", "0", TRIM(MID(SUBSTITUTE($L111,",",REPT(" ",LEN($L111))),5 *LEN($L111)+1,LEN($L111))))) +  VALUE(IF(TRIM(MID(SUBSTITUTE($L111,",",REPT(" ",LEN($L111))), 6 *LEN($L111)+1,LEN($L111))) = "", "0", TRIM(MID(SUBSTITUTE($L111,",",REPT(" ",LEN($L111))),6 *LEN($L111)+1,LEN($L111))))) +  VALUE(IF(TRIM(MID(SUBSTITUTE($L111,",",REPT(" ",LEN($L111))), 7 *LEN($L111)+1,LEN($L111))) = "", "0", TRIM(MID(SUBSTITUTE($L111,",",REPT(" ",LEN($L111))),7 *LEN($L111)+1,LEN($L111))))) +  VALUE(IF(TRIM(MID(SUBSTITUTE($L111,",",REPT(" ",LEN($L111))), 8 *LEN($L111)+1,LEN($L111))) = "", "0", TRIM(MID(SUBSTITUTE($L111,",",REPT(" ",LEN($L111))),8 *LEN($L111)+1,LEN($L111))))) +  VALUE(IF(TRIM(MID(SUBSTITUTE($L111,",",REPT(" ",LEN($L111))), 9 *LEN($L111)+1,LEN($L111))) = "", "0", TRIM(MID(SUBSTITUTE($L111,",",REPT(" ",LEN($L111))),9 *LEN($L111)+1,LEN($L111))))) +  VALUE(IF(TRIM(MID(SUBSTITUTE($L111,",",REPT(" ",LEN($L111))), 10 *LEN($L111)+1,LEN($L111))) = "", "0", TRIM(MID(SUBSTITUTE($L111,",",REPT(" ",LEN($L111))),10 *LEN($L111)+1,LEN($L111)))))</f>
        <v>0</v>
      </c>
      <c r="V111" s="0" t="n">
        <f aca="false">IF(U111 = "", "", U111/T111)</f>
        <v>0</v>
      </c>
      <c r="W111" s="0" t="str">
        <f aca="true">IF(N111="", "", MAX(ROUND(-(INDIRECT("R" &amp; ROW() - 1) - R111)/$C$2, 0), 1) * $C$2)</f>
        <v/>
      </c>
    </row>
    <row r="112" customFormat="false" ht="13.8" hidden="false" customHeight="false" outlineLevel="0" collapsed="false">
      <c r="J112" s="10" t="str">
        <f aca="true">IF(L112="", IF(N112="","",W112+(INDIRECT("R" &amp; ROW() - 1) - R112)),IF(N112="", "", INDIRECT("R" &amp; ROW() - 1) - R112))</f>
        <v/>
      </c>
      <c r="M112" s="11" t="str">
        <f aca="false">IF(L112="", IF(W112=0, "", W112), IF(U112 = "", "", IF(U112/T112 = 0, "", U112/T112)))</f>
        <v/>
      </c>
      <c r="O112" s="0" t="n">
        <f aca="false">IF(N112 = "-", -V112,I112)</f>
        <v>0</v>
      </c>
      <c r="P112" s="0" t="n">
        <f aca="true">IF(N112 = "-", SUM(INDIRECT(ADDRESS(2,COLUMN(O112)) &amp; ":" &amp; ADDRESS(ROW(),COLUMN(O112)))), 0)</f>
        <v>0</v>
      </c>
      <c r="Q112" s="0" t="n">
        <f aca="false">IF(N112="-",1,0)</f>
        <v>0</v>
      </c>
      <c r="R112" s="0" t="n">
        <f aca="true">IF(P112 = 0, INDIRECT("R" &amp; ROW() - 1), P112)</f>
        <v>0</v>
      </c>
      <c r="S112" s="0" t="str">
        <f aca="false">IF(H112="","",VLOOKUP(H112,'Соль SKU'!$A$1:$B$150,2,0))</f>
        <v/>
      </c>
      <c r="T112" s="0" t="n">
        <f aca="false">IF($C$2 = "", 1, 8000/$C$2)</f>
        <v>1</v>
      </c>
      <c r="U112" s="0" t="n">
        <f aca="false">VALUE(IF(TRIM(MID(SUBSTITUTE($L112,",",REPT(" ",LEN($L112))), 0 *LEN($L112)+1,LEN($L112))) = "", "0", TRIM(MID(SUBSTITUTE($L112,",",REPT(" ",LEN($L112))),0 *LEN($L112)+1,LEN($L112))))) +   VALUE(IF(TRIM(MID(SUBSTITUTE($L112,",",REPT(" ",LEN($L112))), 1 *LEN($L112)+1,LEN($L112))) = "", "0", TRIM(MID(SUBSTITUTE($L112,",",REPT(" ",LEN($L112))),1 *LEN($L112)+1,LEN($L112))))) +  VALUE(IF(TRIM(MID(SUBSTITUTE($L112,",",REPT(" ",LEN($L112))), 2 *LEN($L112)+1,LEN($L112))) = "", "0", TRIM(MID(SUBSTITUTE($L112,",",REPT(" ",LEN($L112))),2 *LEN($L112)+1,LEN($L112))))) +  VALUE(IF(TRIM(MID(SUBSTITUTE($L112,",",REPT(" ",LEN($L112))), 3 *LEN($L112)+1,LEN($L112))) = "", "0", TRIM(MID(SUBSTITUTE($L112,",",REPT(" ",LEN($L112))),3 *LEN($L112)+1,LEN($L112))))) +  VALUE(IF(TRIM(MID(SUBSTITUTE($L112,",",REPT(" ",LEN($L112))), 4 *LEN($L112)+1,LEN($L112))) = "", "0", TRIM(MID(SUBSTITUTE($L112,",",REPT(" ",LEN($L112))),4 *LEN($L112)+1,LEN($L112))))) +  VALUE(IF(TRIM(MID(SUBSTITUTE($L112,",",REPT(" ",LEN($L112))), 5 *LEN($L112)+1,LEN($L112))) = "", "0", TRIM(MID(SUBSTITUTE($L112,",",REPT(" ",LEN($L112))),5 *LEN($L112)+1,LEN($L112))))) +  VALUE(IF(TRIM(MID(SUBSTITUTE($L112,",",REPT(" ",LEN($L112))), 6 *LEN($L112)+1,LEN($L112))) = "", "0", TRIM(MID(SUBSTITUTE($L112,",",REPT(" ",LEN($L112))),6 *LEN($L112)+1,LEN($L112))))) +  VALUE(IF(TRIM(MID(SUBSTITUTE($L112,",",REPT(" ",LEN($L112))), 7 *LEN($L112)+1,LEN($L112))) = "", "0", TRIM(MID(SUBSTITUTE($L112,",",REPT(" ",LEN($L112))),7 *LEN($L112)+1,LEN($L112))))) +  VALUE(IF(TRIM(MID(SUBSTITUTE($L112,",",REPT(" ",LEN($L112))), 8 *LEN($L112)+1,LEN($L112))) = "", "0", TRIM(MID(SUBSTITUTE($L112,",",REPT(" ",LEN($L112))),8 *LEN($L112)+1,LEN($L112))))) +  VALUE(IF(TRIM(MID(SUBSTITUTE($L112,",",REPT(" ",LEN($L112))), 9 *LEN($L112)+1,LEN($L112))) = "", "0", TRIM(MID(SUBSTITUTE($L112,",",REPT(" ",LEN($L112))),9 *LEN($L112)+1,LEN($L112))))) +  VALUE(IF(TRIM(MID(SUBSTITUTE($L112,",",REPT(" ",LEN($L112))), 10 *LEN($L112)+1,LEN($L112))) = "", "0", TRIM(MID(SUBSTITUTE($L112,",",REPT(" ",LEN($L112))),10 *LEN($L112)+1,LEN($L112)))))</f>
        <v>0</v>
      </c>
      <c r="V112" s="0" t="n">
        <f aca="false">IF(U112 = "", "", U112/T112)</f>
        <v>0</v>
      </c>
      <c r="W112" s="0" t="str">
        <f aca="true">IF(N112="", "", MAX(ROUND(-(INDIRECT("R" &amp; ROW() - 1) - R112)/$C$2, 0), 1) * $C$2)</f>
        <v/>
      </c>
    </row>
    <row r="113" customFormat="false" ht="13.8" hidden="false" customHeight="false" outlineLevel="0" collapsed="false">
      <c r="J113" s="10" t="str">
        <f aca="true">IF(L113="", IF(N113="","",W113+(INDIRECT("R" &amp; ROW() - 1) - R113)),IF(N113="", "", INDIRECT("R" &amp; ROW() - 1) - R113))</f>
        <v/>
      </c>
      <c r="M113" s="11" t="str">
        <f aca="false">IF(L113="", IF(W113=0, "", W113), IF(U113 = "", "", IF(U113/T113 = 0, "", U113/T113)))</f>
        <v/>
      </c>
      <c r="O113" s="0" t="n">
        <f aca="false">IF(N113 = "-", -V113,I113)</f>
        <v>0</v>
      </c>
      <c r="P113" s="0" t="n">
        <f aca="true">IF(N113 = "-", SUM(INDIRECT(ADDRESS(2,COLUMN(O113)) &amp; ":" &amp; ADDRESS(ROW(),COLUMN(O113)))), 0)</f>
        <v>0</v>
      </c>
      <c r="Q113" s="0" t="n">
        <f aca="false">IF(N113="-",1,0)</f>
        <v>0</v>
      </c>
      <c r="R113" s="0" t="n">
        <f aca="true">IF(P113 = 0, INDIRECT("R" &amp; ROW() - 1), P113)</f>
        <v>0</v>
      </c>
      <c r="S113" s="0" t="str">
        <f aca="false">IF(H113="","",VLOOKUP(H113,'Соль SKU'!$A$1:$B$150,2,0))</f>
        <v/>
      </c>
      <c r="T113" s="0" t="n">
        <f aca="false">IF($C$2 = "", 1, 8000/$C$2)</f>
        <v>1</v>
      </c>
      <c r="U113" s="0" t="n">
        <f aca="false">VALUE(IF(TRIM(MID(SUBSTITUTE($L113,",",REPT(" ",LEN($L113))), 0 *LEN($L113)+1,LEN($L113))) = "", "0", TRIM(MID(SUBSTITUTE($L113,",",REPT(" ",LEN($L113))),0 *LEN($L113)+1,LEN($L113))))) +   VALUE(IF(TRIM(MID(SUBSTITUTE($L113,",",REPT(" ",LEN($L113))), 1 *LEN($L113)+1,LEN($L113))) = "", "0", TRIM(MID(SUBSTITUTE($L113,",",REPT(" ",LEN($L113))),1 *LEN($L113)+1,LEN($L113))))) +  VALUE(IF(TRIM(MID(SUBSTITUTE($L113,",",REPT(" ",LEN($L113))), 2 *LEN($L113)+1,LEN($L113))) = "", "0", TRIM(MID(SUBSTITUTE($L113,",",REPT(" ",LEN($L113))),2 *LEN($L113)+1,LEN($L113))))) +  VALUE(IF(TRIM(MID(SUBSTITUTE($L113,",",REPT(" ",LEN($L113))), 3 *LEN($L113)+1,LEN($L113))) = "", "0", TRIM(MID(SUBSTITUTE($L113,",",REPT(" ",LEN($L113))),3 *LEN($L113)+1,LEN($L113))))) +  VALUE(IF(TRIM(MID(SUBSTITUTE($L113,",",REPT(" ",LEN($L113))), 4 *LEN($L113)+1,LEN($L113))) = "", "0", TRIM(MID(SUBSTITUTE($L113,",",REPT(" ",LEN($L113))),4 *LEN($L113)+1,LEN($L113))))) +  VALUE(IF(TRIM(MID(SUBSTITUTE($L113,",",REPT(" ",LEN($L113))), 5 *LEN($L113)+1,LEN($L113))) = "", "0", TRIM(MID(SUBSTITUTE($L113,",",REPT(" ",LEN($L113))),5 *LEN($L113)+1,LEN($L113))))) +  VALUE(IF(TRIM(MID(SUBSTITUTE($L113,",",REPT(" ",LEN($L113))), 6 *LEN($L113)+1,LEN($L113))) = "", "0", TRIM(MID(SUBSTITUTE($L113,",",REPT(" ",LEN($L113))),6 *LEN($L113)+1,LEN($L113))))) +  VALUE(IF(TRIM(MID(SUBSTITUTE($L113,",",REPT(" ",LEN($L113))), 7 *LEN($L113)+1,LEN($L113))) = "", "0", TRIM(MID(SUBSTITUTE($L113,",",REPT(" ",LEN($L113))),7 *LEN($L113)+1,LEN($L113))))) +  VALUE(IF(TRIM(MID(SUBSTITUTE($L113,",",REPT(" ",LEN($L113))), 8 *LEN($L113)+1,LEN($L113))) = "", "0", TRIM(MID(SUBSTITUTE($L113,",",REPT(" ",LEN($L113))),8 *LEN($L113)+1,LEN($L113))))) +  VALUE(IF(TRIM(MID(SUBSTITUTE($L113,",",REPT(" ",LEN($L113))), 9 *LEN($L113)+1,LEN($L113))) = "", "0", TRIM(MID(SUBSTITUTE($L113,",",REPT(" ",LEN($L113))),9 *LEN($L113)+1,LEN($L113))))) +  VALUE(IF(TRIM(MID(SUBSTITUTE($L113,",",REPT(" ",LEN($L113))), 10 *LEN($L113)+1,LEN($L113))) = "", "0", TRIM(MID(SUBSTITUTE($L113,",",REPT(" ",LEN($L113))),10 *LEN($L113)+1,LEN($L113)))))</f>
        <v>0</v>
      </c>
      <c r="V113" s="0" t="n">
        <f aca="false">IF(U113 = "", "", U113/T113)</f>
        <v>0</v>
      </c>
      <c r="W113" s="0" t="str">
        <f aca="true">IF(N113="", "", MAX(ROUND(-(INDIRECT("R" &amp; ROW() - 1) - R113)/$C$2, 0), 1) * $C$2)</f>
        <v/>
      </c>
    </row>
    <row r="114" customFormat="false" ht="13.8" hidden="false" customHeight="false" outlineLevel="0" collapsed="false">
      <c r="J114" s="10" t="str">
        <f aca="true">IF(L114="", IF(N114="","",W114+(INDIRECT("R" &amp; ROW() - 1) - R114)),IF(N114="", "", INDIRECT("R" &amp; ROW() - 1) - R114))</f>
        <v/>
      </c>
      <c r="M114" s="11" t="str">
        <f aca="false">IF(L114="", IF(W114=0, "", W114), IF(U114 = "", "", IF(U114/T114 = 0, "", U114/T114)))</f>
        <v/>
      </c>
      <c r="O114" s="0" t="n">
        <f aca="false">IF(N114 = "-", -V114,I114)</f>
        <v>0</v>
      </c>
      <c r="P114" s="0" t="n">
        <f aca="true">IF(N114 = "-", SUM(INDIRECT(ADDRESS(2,COLUMN(O114)) &amp; ":" &amp; ADDRESS(ROW(),COLUMN(O114)))), 0)</f>
        <v>0</v>
      </c>
      <c r="Q114" s="0" t="n">
        <f aca="false">IF(N114="-",1,0)</f>
        <v>0</v>
      </c>
      <c r="R114" s="0" t="n">
        <f aca="true">IF(P114 = 0, INDIRECT("R" &amp; ROW() - 1), P114)</f>
        <v>0</v>
      </c>
      <c r="S114" s="0" t="str">
        <f aca="false">IF(H114="","",VLOOKUP(H114,'Соль SKU'!$A$1:$B$150,2,0))</f>
        <v/>
      </c>
      <c r="T114" s="0" t="n">
        <f aca="false">IF($C$2 = "", 1, 8000/$C$2)</f>
        <v>1</v>
      </c>
      <c r="U114" s="0" t="n">
        <f aca="false">VALUE(IF(TRIM(MID(SUBSTITUTE($L114,",",REPT(" ",LEN($L114))), 0 *LEN($L114)+1,LEN($L114))) = "", "0", TRIM(MID(SUBSTITUTE($L114,",",REPT(" ",LEN($L114))),0 *LEN($L114)+1,LEN($L114))))) +   VALUE(IF(TRIM(MID(SUBSTITUTE($L114,",",REPT(" ",LEN($L114))), 1 *LEN($L114)+1,LEN($L114))) = "", "0", TRIM(MID(SUBSTITUTE($L114,",",REPT(" ",LEN($L114))),1 *LEN($L114)+1,LEN($L114))))) +  VALUE(IF(TRIM(MID(SUBSTITUTE($L114,",",REPT(" ",LEN($L114))), 2 *LEN($L114)+1,LEN($L114))) = "", "0", TRIM(MID(SUBSTITUTE($L114,",",REPT(" ",LEN($L114))),2 *LEN($L114)+1,LEN($L114))))) +  VALUE(IF(TRIM(MID(SUBSTITUTE($L114,",",REPT(" ",LEN($L114))), 3 *LEN($L114)+1,LEN($L114))) = "", "0", TRIM(MID(SUBSTITUTE($L114,",",REPT(" ",LEN($L114))),3 *LEN($L114)+1,LEN($L114))))) +  VALUE(IF(TRIM(MID(SUBSTITUTE($L114,",",REPT(" ",LEN($L114))), 4 *LEN($L114)+1,LEN($L114))) = "", "0", TRIM(MID(SUBSTITUTE($L114,",",REPT(" ",LEN($L114))),4 *LEN($L114)+1,LEN($L114))))) +  VALUE(IF(TRIM(MID(SUBSTITUTE($L114,",",REPT(" ",LEN($L114))), 5 *LEN($L114)+1,LEN($L114))) = "", "0", TRIM(MID(SUBSTITUTE($L114,",",REPT(" ",LEN($L114))),5 *LEN($L114)+1,LEN($L114))))) +  VALUE(IF(TRIM(MID(SUBSTITUTE($L114,",",REPT(" ",LEN($L114))), 6 *LEN($L114)+1,LEN($L114))) = "", "0", TRIM(MID(SUBSTITUTE($L114,",",REPT(" ",LEN($L114))),6 *LEN($L114)+1,LEN($L114))))) +  VALUE(IF(TRIM(MID(SUBSTITUTE($L114,",",REPT(" ",LEN($L114))), 7 *LEN($L114)+1,LEN($L114))) = "", "0", TRIM(MID(SUBSTITUTE($L114,",",REPT(" ",LEN($L114))),7 *LEN($L114)+1,LEN($L114))))) +  VALUE(IF(TRIM(MID(SUBSTITUTE($L114,",",REPT(" ",LEN($L114))), 8 *LEN($L114)+1,LEN($L114))) = "", "0", TRIM(MID(SUBSTITUTE($L114,",",REPT(" ",LEN($L114))),8 *LEN($L114)+1,LEN($L114))))) +  VALUE(IF(TRIM(MID(SUBSTITUTE($L114,",",REPT(" ",LEN($L114))), 9 *LEN($L114)+1,LEN($L114))) = "", "0", TRIM(MID(SUBSTITUTE($L114,",",REPT(" ",LEN($L114))),9 *LEN($L114)+1,LEN($L114))))) +  VALUE(IF(TRIM(MID(SUBSTITUTE($L114,",",REPT(" ",LEN($L114))), 10 *LEN($L114)+1,LEN($L114))) = "", "0", TRIM(MID(SUBSTITUTE($L114,",",REPT(" ",LEN($L114))),10 *LEN($L114)+1,LEN($L114)))))</f>
        <v>0</v>
      </c>
      <c r="V114" s="0" t="n">
        <f aca="false">IF(U114 = "", "", U114/T114)</f>
        <v>0</v>
      </c>
      <c r="W114" s="0" t="str">
        <f aca="true">IF(N114="", "", MAX(ROUND(-(INDIRECT("R" &amp; ROW() - 1) - R114)/$C$2, 0), 1) * $C$2)</f>
        <v/>
      </c>
    </row>
    <row r="115" customFormat="false" ht="13.8" hidden="false" customHeight="false" outlineLevel="0" collapsed="false">
      <c r="J115" s="10" t="str">
        <f aca="true">IF(L115="", IF(N115="","",W115+(INDIRECT("R" &amp; ROW() - 1) - R115)),IF(N115="", "", INDIRECT("R" &amp; ROW() - 1) - R115))</f>
        <v/>
      </c>
      <c r="M115" s="11" t="str">
        <f aca="false">IF(L115="", IF(W115=0, "", W115), IF(U115 = "", "", IF(U115/T115 = 0, "", U115/T115)))</f>
        <v/>
      </c>
      <c r="O115" s="0" t="n">
        <f aca="false">IF(N115 = "-", -V115,I115)</f>
        <v>0</v>
      </c>
      <c r="P115" s="0" t="n">
        <f aca="true">IF(N115 = "-", SUM(INDIRECT(ADDRESS(2,COLUMN(O115)) &amp; ":" &amp; ADDRESS(ROW(),COLUMN(O115)))), 0)</f>
        <v>0</v>
      </c>
      <c r="Q115" s="0" t="n">
        <f aca="false">IF(N115="-",1,0)</f>
        <v>0</v>
      </c>
      <c r="R115" s="0" t="n">
        <f aca="true">IF(P115 = 0, INDIRECT("R" &amp; ROW() - 1), P115)</f>
        <v>0</v>
      </c>
      <c r="S115" s="0" t="str">
        <f aca="false">IF(H115="","",VLOOKUP(H115,'Соль SKU'!$A$1:$B$150,2,0))</f>
        <v/>
      </c>
      <c r="T115" s="0" t="n">
        <f aca="false">IF($C$2 = "", 1, 8000/$C$2)</f>
        <v>1</v>
      </c>
      <c r="U115" s="0" t="n">
        <f aca="false">VALUE(IF(TRIM(MID(SUBSTITUTE($L115,",",REPT(" ",LEN($L115))), 0 *LEN($L115)+1,LEN($L115))) = "", "0", TRIM(MID(SUBSTITUTE($L115,",",REPT(" ",LEN($L115))),0 *LEN($L115)+1,LEN($L115))))) +   VALUE(IF(TRIM(MID(SUBSTITUTE($L115,",",REPT(" ",LEN($L115))), 1 *LEN($L115)+1,LEN($L115))) = "", "0", TRIM(MID(SUBSTITUTE($L115,",",REPT(" ",LEN($L115))),1 *LEN($L115)+1,LEN($L115))))) +  VALUE(IF(TRIM(MID(SUBSTITUTE($L115,",",REPT(" ",LEN($L115))), 2 *LEN($L115)+1,LEN($L115))) = "", "0", TRIM(MID(SUBSTITUTE($L115,",",REPT(" ",LEN($L115))),2 *LEN($L115)+1,LEN($L115))))) +  VALUE(IF(TRIM(MID(SUBSTITUTE($L115,",",REPT(" ",LEN($L115))), 3 *LEN($L115)+1,LEN($L115))) = "", "0", TRIM(MID(SUBSTITUTE($L115,",",REPT(" ",LEN($L115))),3 *LEN($L115)+1,LEN($L115))))) +  VALUE(IF(TRIM(MID(SUBSTITUTE($L115,",",REPT(" ",LEN($L115))), 4 *LEN($L115)+1,LEN($L115))) = "", "0", TRIM(MID(SUBSTITUTE($L115,",",REPT(" ",LEN($L115))),4 *LEN($L115)+1,LEN($L115))))) +  VALUE(IF(TRIM(MID(SUBSTITUTE($L115,",",REPT(" ",LEN($L115))), 5 *LEN($L115)+1,LEN($L115))) = "", "0", TRIM(MID(SUBSTITUTE($L115,",",REPT(" ",LEN($L115))),5 *LEN($L115)+1,LEN($L115))))) +  VALUE(IF(TRIM(MID(SUBSTITUTE($L115,",",REPT(" ",LEN($L115))), 6 *LEN($L115)+1,LEN($L115))) = "", "0", TRIM(MID(SUBSTITUTE($L115,",",REPT(" ",LEN($L115))),6 *LEN($L115)+1,LEN($L115))))) +  VALUE(IF(TRIM(MID(SUBSTITUTE($L115,",",REPT(" ",LEN($L115))), 7 *LEN($L115)+1,LEN($L115))) = "", "0", TRIM(MID(SUBSTITUTE($L115,",",REPT(" ",LEN($L115))),7 *LEN($L115)+1,LEN($L115))))) +  VALUE(IF(TRIM(MID(SUBSTITUTE($L115,",",REPT(" ",LEN($L115))), 8 *LEN($L115)+1,LEN($L115))) = "", "0", TRIM(MID(SUBSTITUTE($L115,",",REPT(" ",LEN($L115))),8 *LEN($L115)+1,LEN($L115))))) +  VALUE(IF(TRIM(MID(SUBSTITUTE($L115,",",REPT(" ",LEN($L115))), 9 *LEN($L115)+1,LEN($L115))) = "", "0", TRIM(MID(SUBSTITUTE($L115,",",REPT(" ",LEN($L115))),9 *LEN($L115)+1,LEN($L115))))) +  VALUE(IF(TRIM(MID(SUBSTITUTE($L115,",",REPT(" ",LEN($L115))), 10 *LEN($L115)+1,LEN($L115))) = "", "0", TRIM(MID(SUBSTITUTE($L115,",",REPT(" ",LEN($L115))),10 *LEN($L115)+1,LEN($L115)))))</f>
        <v>0</v>
      </c>
      <c r="V115" s="0" t="n">
        <f aca="false">IF(U115 = "", "", U115/T115)</f>
        <v>0</v>
      </c>
      <c r="W115" s="0" t="str">
        <f aca="true">IF(N115="", "", MAX(ROUND(-(INDIRECT("R" &amp; ROW() - 1) - R115)/$C$2, 0), 1) * $C$2)</f>
        <v/>
      </c>
    </row>
    <row r="116" customFormat="false" ht="13.8" hidden="false" customHeight="false" outlineLevel="0" collapsed="false">
      <c r="J116" s="10" t="str">
        <f aca="true">IF(L116="", IF(N116="","",W116+(INDIRECT("R" &amp; ROW() - 1) - R116)),IF(N116="", "", INDIRECT("R" &amp; ROW() - 1) - R116))</f>
        <v/>
      </c>
      <c r="M116" s="11" t="str">
        <f aca="false">IF(L116="", IF(W116=0, "", W116), IF(U116 = "", "", IF(U116/T116 = 0, "", U116/T116)))</f>
        <v/>
      </c>
      <c r="O116" s="0" t="n">
        <f aca="false">IF(N116 = "-", -V116,I116)</f>
        <v>0</v>
      </c>
      <c r="P116" s="0" t="n">
        <f aca="true">IF(N116 = "-", SUM(INDIRECT(ADDRESS(2,COLUMN(O116)) &amp; ":" &amp; ADDRESS(ROW(),COLUMN(O116)))), 0)</f>
        <v>0</v>
      </c>
      <c r="Q116" s="0" t="n">
        <f aca="false">IF(N116="-",1,0)</f>
        <v>0</v>
      </c>
      <c r="R116" s="0" t="n">
        <f aca="true">IF(P116 = 0, INDIRECT("R" &amp; ROW() - 1), P116)</f>
        <v>0</v>
      </c>
      <c r="S116" s="0" t="str">
        <f aca="false">IF(H116="","",VLOOKUP(H116,'Соль SKU'!$A$1:$B$150,2,0))</f>
        <v/>
      </c>
      <c r="T116" s="0" t="n">
        <f aca="false">IF($C$2 = "", 1, 8000/$C$2)</f>
        <v>1</v>
      </c>
      <c r="U116" s="0" t="n">
        <f aca="false">VALUE(IF(TRIM(MID(SUBSTITUTE($L116,",",REPT(" ",LEN($L116))), 0 *LEN($L116)+1,LEN($L116))) = "", "0", TRIM(MID(SUBSTITUTE($L116,",",REPT(" ",LEN($L116))),0 *LEN($L116)+1,LEN($L116))))) +   VALUE(IF(TRIM(MID(SUBSTITUTE($L116,",",REPT(" ",LEN($L116))), 1 *LEN($L116)+1,LEN($L116))) = "", "0", TRIM(MID(SUBSTITUTE($L116,",",REPT(" ",LEN($L116))),1 *LEN($L116)+1,LEN($L116))))) +  VALUE(IF(TRIM(MID(SUBSTITUTE($L116,",",REPT(" ",LEN($L116))), 2 *LEN($L116)+1,LEN($L116))) = "", "0", TRIM(MID(SUBSTITUTE($L116,",",REPT(" ",LEN($L116))),2 *LEN($L116)+1,LEN($L116))))) +  VALUE(IF(TRIM(MID(SUBSTITUTE($L116,",",REPT(" ",LEN($L116))), 3 *LEN($L116)+1,LEN($L116))) = "", "0", TRIM(MID(SUBSTITUTE($L116,",",REPT(" ",LEN($L116))),3 *LEN($L116)+1,LEN($L116))))) +  VALUE(IF(TRIM(MID(SUBSTITUTE($L116,",",REPT(" ",LEN($L116))), 4 *LEN($L116)+1,LEN($L116))) = "", "0", TRIM(MID(SUBSTITUTE($L116,",",REPT(" ",LEN($L116))),4 *LEN($L116)+1,LEN($L116))))) +  VALUE(IF(TRIM(MID(SUBSTITUTE($L116,",",REPT(" ",LEN($L116))), 5 *LEN($L116)+1,LEN($L116))) = "", "0", TRIM(MID(SUBSTITUTE($L116,",",REPT(" ",LEN($L116))),5 *LEN($L116)+1,LEN($L116))))) +  VALUE(IF(TRIM(MID(SUBSTITUTE($L116,",",REPT(" ",LEN($L116))), 6 *LEN($L116)+1,LEN($L116))) = "", "0", TRIM(MID(SUBSTITUTE($L116,",",REPT(" ",LEN($L116))),6 *LEN($L116)+1,LEN($L116))))) +  VALUE(IF(TRIM(MID(SUBSTITUTE($L116,",",REPT(" ",LEN($L116))), 7 *LEN($L116)+1,LEN($L116))) = "", "0", TRIM(MID(SUBSTITUTE($L116,",",REPT(" ",LEN($L116))),7 *LEN($L116)+1,LEN($L116))))) +  VALUE(IF(TRIM(MID(SUBSTITUTE($L116,",",REPT(" ",LEN($L116))), 8 *LEN($L116)+1,LEN($L116))) = "", "0", TRIM(MID(SUBSTITUTE($L116,",",REPT(" ",LEN($L116))),8 *LEN($L116)+1,LEN($L116))))) +  VALUE(IF(TRIM(MID(SUBSTITUTE($L116,",",REPT(" ",LEN($L116))), 9 *LEN($L116)+1,LEN($L116))) = "", "0", TRIM(MID(SUBSTITUTE($L116,",",REPT(" ",LEN($L116))),9 *LEN($L116)+1,LEN($L116))))) +  VALUE(IF(TRIM(MID(SUBSTITUTE($L116,",",REPT(" ",LEN($L116))), 10 *LEN($L116)+1,LEN($L116))) = "", "0", TRIM(MID(SUBSTITUTE($L116,",",REPT(" ",LEN($L116))),10 *LEN($L116)+1,LEN($L116)))))</f>
        <v>0</v>
      </c>
      <c r="V116" s="0" t="n">
        <f aca="false">IF(U116 = "", "", U116/T116)</f>
        <v>0</v>
      </c>
      <c r="W116" s="0" t="str">
        <f aca="true">IF(N116="", "", MAX(ROUND(-(INDIRECT("R" &amp; ROW() - 1) - R116)/$C$2, 0), 1) * $C$2)</f>
        <v/>
      </c>
    </row>
    <row r="117" customFormat="false" ht="13.8" hidden="false" customHeight="false" outlineLevel="0" collapsed="false">
      <c r="J117" s="10" t="str">
        <f aca="true">IF(L117="", IF(N117="","",W117+(INDIRECT("R" &amp; ROW() - 1) - R117)),IF(N117="", "", INDIRECT("R" &amp; ROW() - 1) - R117))</f>
        <v/>
      </c>
      <c r="M117" s="11" t="str">
        <f aca="false">IF(L117="", IF(W117=0, "", W117), IF(U117 = "", "", IF(U117/T117 = 0, "", U117/T117)))</f>
        <v/>
      </c>
      <c r="O117" s="0" t="n">
        <f aca="false">IF(N117 = "-", -V117,I117)</f>
        <v>0</v>
      </c>
      <c r="P117" s="0" t="n">
        <f aca="true">IF(N117 = "-", SUM(INDIRECT(ADDRESS(2,COLUMN(O117)) &amp; ":" &amp; ADDRESS(ROW(),COLUMN(O117)))), 0)</f>
        <v>0</v>
      </c>
      <c r="Q117" s="0" t="n">
        <f aca="false">IF(N117="-",1,0)</f>
        <v>0</v>
      </c>
      <c r="R117" s="0" t="n">
        <f aca="true">IF(P117 = 0, INDIRECT("R" &amp; ROW() - 1), P117)</f>
        <v>0</v>
      </c>
      <c r="S117" s="0" t="str">
        <f aca="false">IF(H117="","",VLOOKUP(H117,'Соль SKU'!$A$1:$B$150,2,0))</f>
        <v/>
      </c>
      <c r="T117" s="0" t="n">
        <f aca="false">IF($C$2 = "", 1, 8000/$C$2)</f>
        <v>1</v>
      </c>
      <c r="U117" s="0" t="n">
        <f aca="false">VALUE(IF(TRIM(MID(SUBSTITUTE($L117,",",REPT(" ",LEN($L117))), 0 *LEN($L117)+1,LEN($L117))) = "", "0", TRIM(MID(SUBSTITUTE($L117,",",REPT(" ",LEN($L117))),0 *LEN($L117)+1,LEN($L117))))) +   VALUE(IF(TRIM(MID(SUBSTITUTE($L117,",",REPT(" ",LEN($L117))), 1 *LEN($L117)+1,LEN($L117))) = "", "0", TRIM(MID(SUBSTITUTE($L117,",",REPT(" ",LEN($L117))),1 *LEN($L117)+1,LEN($L117))))) +  VALUE(IF(TRIM(MID(SUBSTITUTE($L117,",",REPT(" ",LEN($L117))), 2 *LEN($L117)+1,LEN($L117))) = "", "0", TRIM(MID(SUBSTITUTE($L117,",",REPT(" ",LEN($L117))),2 *LEN($L117)+1,LEN($L117))))) +  VALUE(IF(TRIM(MID(SUBSTITUTE($L117,",",REPT(" ",LEN($L117))), 3 *LEN($L117)+1,LEN($L117))) = "", "0", TRIM(MID(SUBSTITUTE($L117,",",REPT(" ",LEN($L117))),3 *LEN($L117)+1,LEN($L117))))) +  VALUE(IF(TRIM(MID(SUBSTITUTE($L117,",",REPT(" ",LEN($L117))), 4 *LEN($L117)+1,LEN($L117))) = "", "0", TRIM(MID(SUBSTITUTE($L117,",",REPT(" ",LEN($L117))),4 *LEN($L117)+1,LEN($L117))))) +  VALUE(IF(TRIM(MID(SUBSTITUTE($L117,",",REPT(" ",LEN($L117))), 5 *LEN($L117)+1,LEN($L117))) = "", "0", TRIM(MID(SUBSTITUTE($L117,",",REPT(" ",LEN($L117))),5 *LEN($L117)+1,LEN($L117))))) +  VALUE(IF(TRIM(MID(SUBSTITUTE($L117,",",REPT(" ",LEN($L117))), 6 *LEN($L117)+1,LEN($L117))) = "", "0", TRIM(MID(SUBSTITUTE($L117,",",REPT(" ",LEN($L117))),6 *LEN($L117)+1,LEN($L117))))) +  VALUE(IF(TRIM(MID(SUBSTITUTE($L117,",",REPT(" ",LEN($L117))), 7 *LEN($L117)+1,LEN($L117))) = "", "0", TRIM(MID(SUBSTITUTE($L117,",",REPT(" ",LEN($L117))),7 *LEN($L117)+1,LEN($L117))))) +  VALUE(IF(TRIM(MID(SUBSTITUTE($L117,",",REPT(" ",LEN($L117))), 8 *LEN($L117)+1,LEN($L117))) = "", "0", TRIM(MID(SUBSTITUTE($L117,",",REPT(" ",LEN($L117))),8 *LEN($L117)+1,LEN($L117))))) +  VALUE(IF(TRIM(MID(SUBSTITUTE($L117,",",REPT(" ",LEN($L117))), 9 *LEN($L117)+1,LEN($L117))) = "", "0", TRIM(MID(SUBSTITUTE($L117,",",REPT(" ",LEN($L117))),9 *LEN($L117)+1,LEN($L117))))) +  VALUE(IF(TRIM(MID(SUBSTITUTE($L117,",",REPT(" ",LEN($L117))), 10 *LEN($L117)+1,LEN($L117))) = "", "0", TRIM(MID(SUBSTITUTE($L117,",",REPT(" ",LEN($L117))),10 *LEN($L117)+1,LEN($L117)))))</f>
        <v>0</v>
      </c>
      <c r="V117" s="0" t="n">
        <f aca="false">IF(U117 = "", "", U117/T117)</f>
        <v>0</v>
      </c>
      <c r="W117" s="0" t="str">
        <f aca="true">IF(N117="", "", MAX(ROUND(-(INDIRECT("R" &amp; ROW() - 1) - R117)/$C$2, 0), 1) * $C$2)</f>
        <v/>
      </c>
    </row>
    <row r="118" customFormat="false" ht="13.8" hidden="false" customHeight="false" outlineLevel="0" collapsed="false">
      <c r="J118" s="10" t="str">
        <f aca="true">IF(L118="", IF(N118="","",W118+(INDIRECT("R" &amp; ROW() - 1) - R118)),IF(N118="", "", INDIRECT("R" &amp; ROW() - 1) - R118))</f>
        <v/>
      </c>
      <c r="M118" s="11" t="str">
        <f aca="false">IF(L118="", IF(W118=0, "", W118), IF(U118 = "", "", IF(U118/T118 = 0, "", U118/T118)))</f>
        <v/>
      </c>
      <c r="O118" s="0" t="n">
        <f aca="false">IF(N118 = "-", -V118,I118)</f>
        <v>0</v>
      </c>
      <c r="P118" s="0" t="n">
        <f aca="true">IF(N118 = "-", SUM(INDIRECT(ADDRESS(2,COLUMN(O118)) &amp; ":" &amp; ADDRESS(ROW(),COLUMN(O118)))), 0)</f>
        <v>0</v>
      </c>
      <c r="Q118" s="0" t="n">
        <f aca="false">IF(N118="-",1,0)</f>
        <v>0</v>
      </c>
      <c r="R118" s="0" t="n">
        <f aca="true">IF(P118 = 0, INDIRECT("R" &amp; ROW() - 1), P118)</f>
        <v>0</v>
      </c>
      <c r="S118" s="0" t="str">
        <f aca="false">IF(H118="","",VLOOKUP(H118,'Соль SKU'!$A$1:$B$150,2,0))</f>
        <v/>
      </c>
      <c r="T118" s="0" t="n">
        <f aca="false">IF($C$2 = "", 1, 8000/$C$2)</f>
        <v>1</v>
      </c>
      <c r="U118" s="0" t="n">
        <f aca="false">VALUE(IF(TRIM(MID(SUBSTITUTE($L118,",",REPT(" ",LEN($L118))), 0 *LEN($L118)+1,LEN($L118))) = "", "0", TRIM(MID(SUBSTITUTE($L118,",",REPT(" ",LEN($L118))),0 *LEN($L118)+1,LEN($L118))))) +   VALUE(IF(TRIM(MID(SUBSTITUTE($L118,",",REPT(" ",LEN($L118))), 1 *LEN($L118)+1,LEN($L118))) = "", "0", TRIM(MID(SUBSTITUTE($L118,",",REPT(" ",LEN($L118))),1 *LEN($L118)+1,LEN($L118))))) +  VALUE(IF(TRIM(MID(SUBSTITUTE($L118,",",REPT(" ",LEN($L118))), 2 *LEN($L118)+1,LEN($L118))) = "", "0", TRIM(MID(SUBSTITUTE($L118,",",REPT(" ",LEN($L118))),2 *LEN($L118)+1,LEN($L118))))) +  VALUE(IF(TRIM(MID(SUBSTITUTE($L118,",",REPT(" ",LEN($L118))), 3 *LEN($L118)+1,LEN($L118))) = "", "0", TRIM(MID(SUBSTITUTE($L118,",",REPT(" ",LEN($L118))),3 *LEN($L118)+1,LEN($L118))))) +  VALUE(IF(TRIM(MID(SUBSTITUTE($L118,",",REPT(" ",LEN($L118))), 4 *LEN($L118)+1,LEN($L118))) = "", "0", TRIM(MID(SUBSTITUTE($L118,",",REPT(" ",LEN($L118))),4 *LEN($L118)+1,LEN($L118))))) +  VALUE(IF(TRIM(MID(SUBSTITUTE($L118,",",REPT(" ",LEN($L118))), 5 *LEN($L118)+1,LEN($L118))) = "", "0", TRIM(MID(SUBSTITUTE($L118,",",REPT(" ",LEN($L118))),5 *LEN($L118)+1,LEN($L118))))) +  VALUE(IF(TRIM(MID(SUBSTITUTE($L118,",",REPT(" ",LEN($L118))), 6 *LEN($L118)+1,LEN($L118))) = "", "0", TRIM(MID(SUBSTITUTE($L118,",",REPT(" ",LEN($L118))),6 *LEN($L118)+1,LEN($L118))))) +  VALUE(IF(TRIM(MID(SUBSTITUTE($L118,",",REPT(" ",LEN($L118))), 7 *LEN($L118)+1,LEN($L118))) = "", "0", TRIM(MID(SUBSTITUTE($L118,",",REPT(" ",LEN($L118))),7 *LEN($L118)+1,LEN($L118))))) +  VALUE(IF(TRIM(MID(SUBSTITUTE($L118,",",REPT(" ",LEN($L118))), 8 *LEN($L118)+1,LEN($L118))) = "", "0", TRIM(MID(SUBSTITUTE($L118,",",REPT(" ",LEN($L118))),8 *LEN($L118)+1,LEN($L118))))) +  VALUE(IF(TRIM(MID(SUBSTITUTE($L118,",",REPT(" ",LEN($L118))), 9 *LEN($L118)+1,LEN($L118))) = "", "0", TRIM(MID(SUBSTITUTE($L118,",",REPT(" ",LEN($L118))),9 *LEN($L118)+1,LEN($L118))))) +  VALUE(IF(TRIM(MID(SUBSTITUTE($L118,",",REPT(" ",LEN($L118))), 10 *LEN($L118)+1,LEN($L118))) = "", "0", TRIM(MID(SUBSTITUTE($L118,",",REPT(" ",LEN($L118))),10 *LEN($L118)+1,LEN($L118)))))</f>
        <v>0</v>
      </c>
      <c r="V118" s="0" t="n">
        <f aca="false">IF(U118 = "", "", U118/T118)</f>
        <v>0</v>
      </c>
      <c r="W118" s="0" t="str">
        <f aca="true">IF(N118="", "", MAX(ROUND(-(INDIRECT("R" &amp; ROW() - 1) - R118)/$C$2, 0), 1) * $C$2)</f>
        <v/>
      </c>
    </row>
    <row r="119" customFormat="false" ht="13.8" hidden="false" customHeight="false" outlineLevel="0" collapsed="false">
      <c r="J119" s="10" t="str">
        <f aca="true">IF(L119="", IF(N119="","",W119+(INDIRECT("R" &amp; ROW() - 1) - R119)),IF(N119="", "", INDIRECT("R" &amp; ROW() - 1) - R119))</f>
        <v/>
      </c>
      <c r="M119" s="11" t="str">
        <f aca="false">IF(L119="", IF(W119=0, "", W119), IF(U119 = "", "", IF(U119/T119 = 0, "", U119/T119)))</f>
        <v/>
      </c>
      <c r="O119" s="0" t="n">
        <f aca="false">IF(N119 = "-", -V119,I119)</f>
        <v>0</v>
      </c>
      <c r="P119" s="0" t="n">
        <f aca="true">IF(N119 = "-", SUM(INDIRECT(ADDRESS(2,COLUMN(O119)) &amp; ":" &amp; ADDRESS(ROW(),COLUMN(O119)))), 0)</f>
        <v>0</v>
      </c>
      <c r="Q119" s="0" t="n">
        <f aca="false">IF(N119="-",1,0)</f>
        <v>0</v>
      </c>
      <c r="R119" s="0" t="n">
        <f aca="true">IF(P119 = 0, INDIRECT("R" &amp; ROW() - 1), P119)</f>
        <v>0</v>
      </c>
      <c r="S119" s="0" t="str">
        <f aca="false">IF(H119="","",VLOOKUP(H119,'Соль SKU'!$A$1:$B$150,2,0))</f>
        <v/>
      </c>
      <c r="T119" s="0" t="n">
        <f aca="false">IF($C$2 = "", 1, 8000/$C$2)</f>
        <v>1</v>
      </c>
      <c r="U119" s="0" t="n">
        <f aca="false">VALUE(IF(TRIM(MID(SUBSTITUTE($L119,",",REPT(" ",LEN($L119))), 0 *LEN($L119)+1,LEN($L119))) = "", "0", TRIM(MID(SUBSTITUTE($L119,",",REPT(" ",LEN($L119))),0 *LEN($L119)+1,LEN($L119))))) +   VALUE(IF(TRIM(MID(SUBSTITUTE($L119,",",REPT(" ",LEN($L119))), 1 *LEN($L119)+1,LEN($L119))) = "", "0", TRIM(MID(SUBSTITUTE($L119,",",REPT(" ",LEN($L119))),1 *LEN($L119)+1,LEN($L119))))) +  VALUE(IF(TRIM(MID(SUBSTITUTE($L119,",",REPT(" ",LEN($L119))), 2 *LEN($L119)+1,LEN($L119))) = "", "0", TRIM(MID(SUBSTITUTE($L119,",",REPT(" ",LEN($L119))),2 *LEN($L119)+1,LEN($L119))))) +  VALUE(IF(TRIM(MID(SUBSTITUTE($L119,",",REPT(" ",LEN($L119))), 3 *LEN($L119)+1,LEN($L119))) = "", "0", TRIM(MID(SUBSTITUTE($L119,",",REPT(" ",LEN($L119))),3 *LEN($L119)+1,LEN($L119))))) +  VALUE(IF(TRIM(MID(SUBSTITUTE($L119,",",REPT(" ",LEN($L119))), 4 *LEN($L119)+1,LEN($L119))) = "", "0", TRIM(MID(SUBSTITUTE($L119,",",REPT(" ",LEN($L119))),4 *LEN($L119)+1,LEN($L119))))) +  VALUE(IF(TRIM(MID(SUBSTITUTE($L119,",",REPT(" ",LEN($L119))), 5 *LEN($L119)+1,LEN($L119))) = "", "0", TRIM(MID(SUBSTITUTE($L119,",",REPT(" ",LEN($L119))),5 *LEN($L119)+1,LEN($L119))))) +  VALUE(IF(TRIM(MID(SUBSTITUTE($L119,",",REPT(" ",LEN($L119))), 6 *LEN($L119)+1,LEN($L119))) = "", "0", TRIM(MID(SUBSTITUTE($L119,",",REPT(" ",LEN($L119))),6 *LEN($L119)+1,LEN($L119))))) +  VALUE(IF(TRIM(MID(SUBSTITUTE($L119,",",REPT(" ",LEN($L119))), 7 *LEN($L119)+1,LEN($L119))) = "", "0", TRIM(MID(SUBSTITUTE($L119,",",REPT(" ",LEN($L119))),7 *LEN($L119)+1,LEN($L119))))) +  VALUE(IF(TRIM(MID(SUBSTITUTE($L119,",",REPT(" ",LEN($L119))), 8 *LEN($L119)+1,LEN($L119))) = "", "0", TRIM(MID(SUBSTITUTE($L119,",",REPT(" ",LEN($L119))),8 *LEN($L119)+1,LEN($L119))))) +  VALUE(IF(TRIM(MID(SUBSTITUTE($L119,",",REPT(" ",LEN($L119))), 9 *LEN($L119)+1,LEN($L119))) = "", "0", TRIM(MID(SUBSTITUTE($L119,",",REPT(" ",LEN($L119))),9 *LEN($L119)+1,LEN($L119))))) +  VALUE(IF(TRIM(MID(SUBSTITUTE($L119,",",REPT(" ",LEN($L119))), 10 *LEN($L119)+1,LEN($L119))) = "", "0", TRIM(MID(SUBSTITUTE($L119,",",REPT(" ",LEN($L119))),10 *LEN($L119)+1,LEN($L119)))))</f>
        <v>0</v>
      </c>
      <c r="V119" s="0" t="n">
        <f aca="false">IF(U119 = "", "", U119/T119)</f>
        <v>0</v>
      </c>
      <c r="W119" s="0" t="str">
        <f aca="true">IF(N119="", "", MAX(ROUND(-(INDIRECT("R" &amp; ROW() - 1) - R119)/$C$2, 0), 1) * $C$2)</f>
        <v/>
      </c>
    </row>
    <row r="120" customFormat="false" ht="13.8" hidden="false" customHeight="false" outlineLevel="0" collapsed="false">
      <c r="J120" s="10" t="str">
        <f aca="true">IF(L120="", IF(N120="","",W120+(INDIRECT("R" &amp; ROW() - 1) - R120)),IF(N120="", "", INDIRECT("R" &amp; ROW() - 1) - R120))</f>
        <v/>
      </c>
      <c r="M120" s="11" t="str">
        <f aca="false">IF(L120="", IF(W120=0, "", W120), IF(U120 = "", "", IF(U120/T120 = 0, "", U120/T120)))</f>
        <v/>
      </c>
      <c r="O120" s="0" t="n">
        <f aca="false">IF(N120 = "-", -V120,I120)</f>
        <v>0</v>
      </c>
      <c r="P120" s="0" t="n">
        <f aca="true">IF(N120 = "-", SUM(INDIRECT(ADDRESS(2,COLUMN(O120)) &amp; ":" &amp; ADDRESS(ROW(),COLUMN(O120)))), 0)</f>
        <v>0</v>
      </c>
      <c r="Q120" s="0" t="n">
        <f aca="false">IF(N120="-",1,0)</f>
        <v>0</v>
      </c>
      <c r="R120" s="0" t="n">
        <f aca="true">IF(P120 = 0, INDIRECT("R" &amp; ROW() - 1), P120)</f>
        <v>0</v>
      </c>
      <c r="S120" s="0" t="str">
        <f aca="false">IF(H120="","",VLOOKUP(H120,'Соль SKU'!$A$1:$B$150,2,0))</f>
        <v/>
      </c>
      <c r="T120" s="0" t="n">
        <f aca="false">IF($C$2 = "", 1, 8000/$C$2)</f>
        <v>1</v>
      </c>
      <c r="U120" s="0" t="n">
        <f aca="false">VALUE(IF(TRIM(MID(SUBSTITUTE($L120,",",REPT(" ",LEN($L120))), 0 *LEN($L120)+1,LEN($L120))) = "", "0", TRIM(MID(SUBSTITUTE($L120,",",REPT(" ",LEN($L120))),0 *LEN($L120)+1,LEN($L120))))) +   VALUE(IF(TRIM(MID(SUBSTITUTE($L120,",",REPT(" ",LEN($L120))), 1 *LEN($L120)+1,LEN($L120))) = "", "0", TRIM(MID(SUBSTITUTE($L120,",",REPT(" ",LEN($L120))),1 *LEN($L120)+1,LEN($L120))))) +  VALUE(IF(TRIM(MID(SUBSTITUTE($L120,",",REPT(" ",LEN($L120))), 2 *LEN($L120)+1,LEN($L120))) = "", "0", TRIM(MID(SUBSTITUTE($L120,",",REPT(" ",LEN($L120))),2 *LEN($L120)+1,LEN($L120))))) +  VALUE(IF(TRIM(MID(SUBSTITUTE($L120,",",REPT(" ",LEN($L120))), 3 *LEN($L120)+1,LEN($L120))) = "", "0", TRIM(MID(SUBSTITUTE($L120,",",REPT(" ",LEN($L120))),3 *LEN($L120)+1,LEN($L120))))) +  VALUE(IF(TRIM(MID(SUBSTITUTE($L120,",",REPT(" ",LEN($L120))), 4 *LEN($L120)+1,LEN($L120))) = "", "0", TRIM(MID(SUBSTITUTE($L120,",",REPT(" ",LEN($L120))),4 *LEN($L120)+1,LEN($L120))))) +  VALUE(IF(TRIM(MID(SUBSTITUTE($L120,",",REPT(" ",LEN($L120))), 5 *LEN($L120)+1,LEN($L120))) = "", "0", TRIM(MID(SUBSTITUTE($L120,",",REPT(" ",LEN($L120))),5 *LEN($L120)+1,LEN($L120))))) +  VALUE(IF(TRIM(MID(SUBSTITUTE($L120,",",REPT(" ",LEN($L120))), 6 *LEN($L120)+1,LEN($L120))) = "", "0", TRIM(MID(SUBSTITUTE($L120,",",REPT(" ",LEN($L120))),6 *LEN($L120)+1,LEN($L120))))) +  VALUE(IF(TRIM(MID(SUBSTITUTE($L120,",",REPT(" ",LEN($L120))), 7 *LEN($L120)+1,LEN($L120))) = "", "0", TRIM(MID(SUBSTITUTE($L120,",",REPT(" ",LEN($L120))),7 *LEN($L120)+1,LEN($L120))))) +  VALUE(IF(TRIM(MID(SUBSTITUTE($L120,",",REPT(" ",LEN($L120))), 8 *LEN($L120)+1,LEN($L120))) = "", "0", TRIM(MID(SUBSTITUTE($L120,",",REPT(" ",LEN($L120))),8 *LEN($L120)+1,LEN($L120))))) +  VALUE(IF(TRIM(MID(SUBSTITUTE($L120,",",REPT(" ",LEN($L120))), 9 *LEN($L120)+1,LEN($L120))) = "", "0", TRIM(MID(SUBSTITUTE($L120,",",REPT(" ",LEN($L120))),9 *LEN($L120)+1,LEN($L120))))) +  VALUE(IF(TRIM(MID(SUBSTITUTE($L120,",",REPT(" ",LEN($L120))), 10 *LEN($L120)+1,LEN($L120))) = "", "0", TRIM(MID(SUBSTITUTE($L120,",",REPT(" ",LEN($L120))),10 *LEN($L120)+1,LEN($L120)))))</f>
        <v>0</v>
      </c>
      <c r="V120" s="0" t="n">
        <f aca="false">IF(U120 = "", "", U120/T120)</f>
        <v>0</v>
      </c>
      <c r="W120" s="0" t="str">
        <f aca="true">IF(N120="", "", MAX(ROUND(-(INDIRECT("R" &amp; ROW() - 1) - R120)/$C$2, 0), 1) * $C$2)</f>
        <v/>
      </c>
    </row>
    <row r="121" customFormat="false" ht="13.8" hidden="false" customHeight="false" outlineLevel="0" collapsed="false">
      <c r="J121" s="10" t="str">
        <f aca="true">IF(L121="", IF(N121="","",W121+(INDIRECT("R" &amp; ROW() - 1) - R121)),IF(N121="", "", INDIRECT("R" &amp; ROW() - 1) - R121))</f>
        <v/>
      </c>
      <c r="M121" s="11" t="str">
        <f aca="false">IF(L121="", IF(W121=0, "", W121), IF(U121 = "", "", IF(U121/T121 = 0, "", U121/T121)))</f>
        <v/>
      </c>
      <c r="O121" s="0" t="n">
        <f aca="false">IF(N121 = "-", -V121,I121)</f>
        <v>0</v>
      </c>
      <c r="P121" s="0" t="n">
        <f aca="true">IF(N121 = "-", SUM(INDIRECT(ADDRESS(2,COLUMN(O121)) &amp; ":" &amp; ADDRESS(ROW(),COLUMN(O121)))), 0)</f>
        <v>0</v>
      </c>
      <c r="Q121" s="0" t="n">
        <f aca="false">IF(N121="-",1,0)</f>
        <v>0</v>
      </c>
      <c r="R121" s="0" t="n">
        <f aca="true">IF(P121 = 0, INDIRECT("R" &amp; ROW() - 1), P121)</f>
        <v>0</v>
      </c>
      <c r="S121" s="0" t="str">
        <f aca="false">IF(H121="","",VLOOKUP(H121,'Соль SKU'!$A$1:$B$150,2,0))</f>
        <v/>
      </c>
      <c r="T121" s="0" t="n">
        <f aca="false">IF($C$2 = "", 1, 8000/$C$2)</f>
        <v>1</v>
      </c>
      <c r="U121" s="0" t="n">
        <f aca="false">VALUE(IF(TRIM(MID(SUBSTITUTE($L121,",",REPT(" ",LEN($L121))), 0 *LEN($L121)+1,LEN($L121))) = "", "0", TRIM(MID(SUBSTITUTE($L121,",",REPT(" ",LEN($L121))),0 *LEN($L121)+1,LEN($L121))))) +   VALUE(IF(TRIM(MID(SUBSTITUTE($L121,",",REPT(" ",LEN($L121))), 1 *LEN($L121)+1,LEN($L121))) = "", "0", TRIM(MID(SUBSTITUTE($L121,",",REPT(" ",LEN($L121))),1 *LEN($L121)+1,LEN($L121))))) +  VALUE(IF(TRIM(MID(SUBSTITUTE($L121,",",REPT(" ",LEN($L121))), 2 *LEN($L121)+1,LEN($L121))) = "", "0", TRIM(MID(SUBSTITUTE($L121,",",REPT(" ",LEN($L121))),2 *LEN($L121)+1,LEN($L121))))) +  VALUE(IF(TRIM(MID(SUBSTITUTE($L121,",",REPT(" ",LEN($L121))), 3 *LEN($L121)+1,LEN($L121))) = "", "0", TRIM(MID(SUBSTITUTE($L121,",",REPT(" ",LEN($L121))),3 *LEN($L121)+1,LEN($L121))))) +  VALUE(IF(TRIM(MID(SUBSTITUTE($L121,",",REPT(" ",LEN($L121))), 4 *LEN($L121)+1,LEN($L121))) = "", "0", TRIM(MID(SUBSTITUTE($L121,",",REPT(" ",LEN($L121))),4 *LEN($L121)+1,LEN($L121))))) +  VALUE(IF(TRIM(MID(SUBSTITUTE($L121,",",REPT(" ",LEN($L121))), 5 *LEN($L121)+1,LEN($L121))) = "", "0", TRIM(MID(SUBSTITUTE($L121,",",REPT(" ",LEN($L121))),5 *LEN($L121)+1,LEN($L121))))) +  VALUE(IF(TRIM(MID(SUBSTITUTE($L121,",",REPT(" ",LEN($L121))), 6 *LEN($L121)+1,LEN($L121))) = "", "0", TRIM(MID(SUBSTITUTE($L121,",",REPT(" ",LEN($L121))),6 *LEN($L121)+1,LEN($L121))))) +  VALUE(IF(TRIM(MID(SUBSTITUTE($L121,",",REPT(" ",LEN($L121))), 7 *LEN($L121)+1,LEN($L121))) = "", "0", TRIM(MID(SUBSTITUTE($L121,",",REPT(" ",LEN($L121))),7 *LEN($L121)+1,LEN($L121))))) +  VALUE(IF(TRIM(MID(SUBSTITUTE($L121,",",REPT(" ",LEN($L121))), 8 *LEN($L121)+1,LEN($L121))) = "", "0", TRIM(MID(SUBSTITUTE($L121,",",REPT(" ",LEN($L121))),8 *LEN($L121)+1,LEN($L121))))) +  VALUE(IF(TRIM(MID(SUBSTITUTE($L121,",",REPT(" ",LEN($L121))), 9 *LEN($L121)+1,LEN($L121))) = "", "0", TRIM(MID(SUBSTITUTE($L121,",",REPT(" ",LEN($L121))),9 *LEN($L121)+1,LEN($L121))))) +  VALUE(IF(TRIM(MID(SUBSTITUTE($L121,",",REPT(" ",LEN($L121))), 10 *LEN($L121)+1,LEN($L121))) = "", "0", TRIM(MID(SUBSTITUTE($L121,",",REPT(" ",LEN($L121))),10 *LEN($L121)+1,LEN($L121)))))</f>
        <v>0</v>
      </c>
      <c r="V121" s="0" t="n">
        <f aca="false">IF(U121 = "", "", U121/T121)</f>
        <v>0</v>
      </c>
      <c r="W121" s="0" t="str">
        <f aca="true">IF(N121="", "", MAX(ROUND(-(INDIRECT("R" &amp; ROW() - 1) - R121)/$C$2, 0), 1) * $C$2)</f>
        <v/>
      </c>
    </row>
    <row r="122" customFormat="false" ht="13.8" hidden="false" customHeight="false" outlineLevel="0" collapsed="false">
      <c r="J122" s="10" t="str">
        <f aca="true">IF(L122="", IF(N122="","",W122+(INDIRECT("R" &amp; ROW() - 1) - R122)),IF(N122="", "", INDIRECT("R" &amp; ROW() - 1) - R122))</f>
        <v/>
      </c>
      <c r="M122" s="11" t="str">
        <f aca="false">IF(L122="", IF(W122=0, "", W122), IF(U122 = "", "", IF(U122/T122 = 0, "", U122/T122)))</f>
        <v/>
      </c>
      <c r="O122" s="0" t="n">
        <f aca="false">IF(N122 = "-", -V122,I122)</f>
        <v>0</v>
      </c>
      <c r="P122" s="0" t="n">
        <f aca="true">IF(N122 = "-", SUM(INDIRECT(ADDRESS(2,COLUMN(O122)) &amp; ":" &amp; ADDRESS(ROW(),COLUMN(O122)))), 0)</f>
        <v>0</v>
      </c>
      <c r="Q122" s="0" t="n">
        <f aca="false">IF(N122="-",1,0)</f>
        <v>0</v>
      </c>
      <c r="R122" s="0" t="n">
        <f aca="true">IF(P122 = 0, INDIRECT("R" &amp; ROW() - 1), P122)</f>
        <v>0</v>
      </c>
      <c r="S122" s="0" t="str">
        <f aca="false">IF(H122="","",VLOOKUP(H122,'Соль SKU'!$A$1:$B$150,2,0))</f>
        <v/>
      </c>
      <c r="T122" s="0" t="n">
        <f aca="false">IF($C$2 = "", 1, 8000/$C$2)</f>
        <v>1</v>
      </c>
      <c r="U122" s="0" t="n">
        <f aca="false">VALUE(IF(TRIM(MID(SUBSTITUTE($L122,",",REPT(" ",LEN($L122))), 0 *LEN($L122)+1,LEN($L122))) = "", "0", TRIM(MID(SUBSTITUTE($L122,",",REPT(" ",LEN($L122))),0 *LEN($L122)+1,LEN($L122))))) +   VALUE(IF(TRIM(MID(SUBSTITUTE($L122,",",REPT(" ",LEN($L122))), 1 *LEN($L122)+1,LEN($L122))) = "", "0", TRIM(MID(SUBSTITUTE($L122,",",REPT(" ",LEN($L122))),1 *LEN($L122)+1,LEN($L122))))) +  VALUE(IF(TRIM(MID(SUBSTITUTE($L122,",",REPT(" ",LEN($L122))), 2 *LEN($L122)+1,LEN($L122))) = "", "0", TRIM(MID(SUBSTITUTE($L122,",",REPT(" ",LEN($L122))),2 *LEN($L122)+1,LEN($L122))))) +  VALUE(IF(TRIM(MID(SUBSTITUTE($L122,",",REPT(" ",LEN($L122))), 3 *LEN($L122)+1,LEN($L122))) = "", "0", TRIM(MID(SUBSTITUTE($L122,",",REPT(" ",LEN($L122))),3 *LEN($L122)+1,LEN($L122))))) +  VALUE(IF(TRIM(MID(SUBSTITUTE($L122,",",REPT(" ",LEN($L122))), 4 *LEN($L122)+1,LEN($L122))) = "", "0", TRIM(MID(SUBSTITUTE($L122,",",REPT(" ",LEN($L122))),4 *LEN($L122)+1,LEN($L122))))) +  VALUE(IF(TRIM(MID(SUBSTITUTE($L122,",",REPT(" ",LEN($L122))), 5 *LEN($L122)+1,LEN($L122))) = "", "0", TRIM(MID(SUBSTITUTE($L122,",",REPT(" ",LEN($L122))),5 *LEN($L122)+1,LEN($L122))))) +  VALUE(IF(TRIM(MID(SUBSTITUTE($L122,",",REPT(" ",LEN($L122))), 6 *LEN($L122)+1,LEN($L122))) = "", "0", TRIM(MID(SUBSTITUTE($L122,",",REPT(" ",LEN($L122))),6 *LEN($L122)+1,LEN($L122))))) +  VALUE(IF(TRIM(MID(SUBSTITUTE($L122,",",REPT(" ",LEN($L122))), 7 *LEN($L122)+1,LEN($L122))) = "", "0", TRIM(MID(SUBSTITUTE($L122,",",REPT(" ",LEN($L122))),7 *LEN($L122)+1,LEN($L122))))) +  VALUE(IF(TRIM(MID(SUBSTITUTE($L122,",",REPT(" ",LEN($L122))), 8 *LEN($L122)+1,LEN($L122))) = "", "0", TRIM(MID(SUBSTITUTE($L122,",",REPT(" ",LEN($L122))),8 *LEN($L122)+1,LEN($L122))))) +  VALUE(IF(TRIM(MID(SUBSTITUTE($L122,",",REPT(" ",LEN($L122))), 9 *LEN($L122)+1,LEN($L122))) = "", "0", TRIM(MID(SUBSTITUTE($L122,",",REPT(" ",LEN($L122))),9 *LEN($L122)+1,LEN($L122))))) +  VALUE(IF(TRIM(MID(SUBSTITUTE($L122,",",REPT(" ",LEN($L122))), 10 *LEN($L122)+1,LEN($L122))) = "", "0", TRIM(MID(SUBSTITUTE($L122,",",REPT(" ",LEN($L122))),10 *LEN($L122)+1,LEN($L122)))))</f>
        <v>0</v>
      </c>
      <c r="V122" s="0" t="n">
        <f aca="false">IF(U122 = "", "", U122/T122)</f>
        <v>0</v>
      </c>
      <c r="W122" s="0" t="str">
        <f aca="true">IF(N122="", "", MAX(ROUND(-(INDIRECT("R" &amp; ROW() - 1) - R122)/$C$2, 0), 1) * $C$2)</f>
        <v/>
      </c>
    </row>
  </sheetData>
  <conditionalFormatting sqref="B2:B122">
    <cfRule type="expression" priority="2" aboveAverage="0" equalAverage="0" bottom="0" percent="0" rank="0" text="" dxfId="0">
      <formula>$B2&lt;&gt;$S2</formula>
    </cfRule>
  </conditionalFormatting>
  <conditionalFormatting sqref="J1:J1048576">
    <cfRule type="cellIs" priority="3" operator="between" aboveAverage="0" equalAverage="0" bottom="0" percent="0" rank="0" text="" dxfId="2">
      <formula>1</formula>
      <formula>1000000</formula>
    </cfRule>
    <cfRule type="cellIs" priority="4" operator="between" aboveAverage="0" equalAverage="0" bottom="0" percent="0" rank="0" text="" dxfId="3">
      <formula>-100000</formula>
      <formula>-1</formula>
    </cfRule>
  </conditionalFormatting>
  <dataValidations count="2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true" showInputMessage="true" sqref="H2:H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9" activeCellId="0" sqref="M39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2021-01-24T14:38:44Z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