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hidden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<sst xmlns="http://schemas.openxmlformats.org/spreadsheetml/2006/main" count="23" uniqueCount="22">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</sst>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  <numFmt numFmtId="169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8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4.72"/>
    <col collapsed="false" customWidth="true" hidden="false" outlineLevel="0" max="5" min="5" style="0" width="10.09"/>
    <col collapsed="false" customWidth="true" hidden="false" outlineLevel="0" max="6" min="6" style="0" width="7.82"/>
    <col collapsed="false" customWidth="true" hidden="true" outlineLevel="0" max="8" min="7" style="0" width="7.18"/>
    <col collapsed="false" customWidth="true" hidden="true" outlineLevel="0" max="9" min="9" style="9" width="8.36"/>
    <col collapsed="false" customWidth="true" hidden="true" outlineLevel="0" max="10" min="10" style="9" width="6.82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true" hidden="true" outlineLevel="0" max="17" min="16" style="0" width="8.54"/>
    <col collapsed="false" customWidth="true" hidden="false" outlineLevel="0" max="18" min="18" style="0" width="5.91"/>
    <col collapsed="false" customWidth="true" hidden="false" outlineLevel="0" max="19" min="19" style="10" width="5.73"/>
    <col collapsed="false" customWidth="true" hidden="false" outlineLevel="0" max="20" min="20" style="10" width="5.09"/>
    <col collapsed="false" customWidth="true" hidden="false" outlineLevel="0" max="1025" min="21" style="0" width="9.09"/>
  </cols>
  <sheetData>
    <row r="1" customFormat="false" ht="13.9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/>
      <c r="H1" s="13"/>
      <c r="J1" s="13"/>
      <c r="K1" s="13"/>
      <c r="L1" s="13"/>
      <c r="O1" s="11"/>
      <c r="P1" s="11"/>
      <c r="Q1" s="11"/>
    </row>
    <row r="2" customFormat="false" ht="47.5" hidden="false" customHeight="false" outlineLevel="0" collapsed="false">
      <c r="A2" s="11"/>
      <c r="B2" s="12"/>
      <c r="C2" s="12"/>
      <c r="D2" s="12"/>
      <c r="E2" s="12"/>
      <c r="F2" s="12"/>
      <c r="G2" s="12"/>
      <c r="H2" s="13" t="s">
        <v>19</v>
      </c>
      <c r="J2" s="13" t="s">
        <v>20</v>
      </c>
      <c r="K2" s="13" t="s">
        <v>21</v>
      </c>
      <c r="L2" s="13" t="n">
        <v>0</v>
      </c>
      <c r="O2" s="11"/>
      <c r="P2" s="11"/>
      <c r="Q2" s="11"/>
    </row>
    <row r="3" s="14" customFormat="true" ht="13.8" hidden="false" customHeight="false" outlineLevel="0" collapsed="false">
      <c r="B3" s="15" t="str">
        <f aca="false">IF(D3="","",VLOOKUP(D3, 'SKU Масло'!$A$1:$B$50, 2, 0))</f>
        <v/>
      </c>
      <c r="C3" s="15"/>
      <c r="E3" s="16"/>
      <c r="F3" s="17" t="str">
        <f aca="true">IF(H3="","",(INDIRECT("L" &amp; ROW() - 1) - L3))</f>
        <v/>
      </c>
      <c r="G3" s="15" t="str">
        <f aca="true">IF(H3 = "-", INDIRECT("C" &amp; ROW() - 1),"")</f>
        <v/>
      </c>
      <c r="I3" s="18" t="n">
        <f aca="true">IF(H3 = "-", -INDIRECT("C" &amp; ROW() - 1),E3)</f>
        <v>0</v>
      </c>
      <c r="J3" s="14" t="n">
        <f aca="true">IF(H3 = "-", SUM(INDIRECT(ADDRESS(2,COLUMN(I3)) &amp; ":" &amp; ADDRESS(ROW(),COLUMN(I3)))), 0)</f>
        <v>0</v>
      </c>
      <c r="K3" s="14" t="n">
        <f aca="false">IF(H3="-",1,0)</f>
        <v>0</v>
      </c>
      <c r="L3" s="14" t="n">
        <f aca="true">IF(J3 = 0, INDIRECT("L" &amp; ROW() - 1), J3)</f>
        <v>0</v>
      </c>
      <c r="N3" s="19"/>
      <c r="P3" s="20" t="str">
        <f aca="true">IF(O3 = "", "", O3 / INDIRECT("D" &amp; ROW() - 1) )</f>
        <v/>
      </c>
      <c r="Q3" s="20" t="str">
        <f aca="true">IF(H3="-",IF(ISNUMBER(SEARCH(",", INDIRECT("B" &amp; ROW() - 1) )),1,""), "")</f>
        <v/>
      </c>
    </row>
    <row r="4" s="14" customFormat="true" ht="14.5" hidden="false" customHeight="false" outlineLevel="0" collapsed="false">
      <c r="B4" s="15" t="str">
        <f aca="false">IF(D4="","",VLOOKUP(D4, 'SKU Масло'!$A$1:$B$50, 2, 0))</f>
        <v/>
      </c>
      <c r="C4" s="15"/>
      <c r="E4" s="16"/>
      <c r="F4" s="17" t="str">
        <f aca="true">IF(H4="","",(INDIRECT("L" &amp; ROW() - 1) - L4))</f>
        <v/>
      </c>
      <c r="G4" s="15" t="str">
        <f aca="true">IF(H4 = "-", INDIRECT("C" &amp; ROW() - 1),"")</f>
        <v/>
      </c>
      <c r="I4" s="18" t="n">
        <f aca="true">IF(H4 = "-", -INDIRECT("C" &amp; ROW() - 1),E4)</f>
        <v>0</v>
      </c>
      <c r="J4" s="14" t="n">
        <f aca="true">IF(H4 = "-", SUM(INDIRECT(ADDRESS(2,COLUMN(I4)) &amp; ":" &amp; ADDRESS(ROW(),COLUMN(I4)))), 0)</f>
        <v>0</v>
      </c>
      <c r="K4" s="14" t="n">
        <f aca="false">IF(H4="-",1,0)</f>
        <v>0</v>
      </c>
      <c r="L4" s="14" t="n">
        <f aca="true">IF(J4 = 0, INDIRECT("L" &amp; ROW() - 1), J4)</f>
        <v>0</v>
      </c>
      <c r="N4" s="19"/>
      <c r="S4" s="21" t="str">
        <f aca="true">IF(R4 = "", "", R4 / INDIRECT("D" &amp; ROW() - 1) )</f>
        <v/>
      </c>
      <c r="T4" s="21" t="str">
        <f aca="true">IF(K4="-",IF(ISNUMBER(SEARCH(",", INDIRECT("B" &amp; ROW() - 1) )),1,""), "")</f>
        <v/>
      </c>
    </row>
    <row r="5" s="14" customFormat="true" ht="14.5" hidden="false" customHeight="false" outlineLevel="0" collapsed="false">
      <c r="B5" s="15" t="str">
        <f aca="false">IF(D5="","",VLOOKUP(D5, 'SKU Масло'!$A$1:$B$50, 2, 0))</f>
        <v/>
      </c>
      <c r="C5" s="15"/>
      <c r="E5" s="16"/>
      <c r="F5" s="17" t="str">
        <f aca="true">IF(H5="","",(INDIRECT("L" &amp; ROW() - 1) - L5))</f>
        <v/>
      </c>
      <c r="G5" s="15" t="str">
        <f aca="true">IF(H5 = "-", INDIRECT("C" &amp; ROW() - 1),"")</f>
        <v/>
      </c>
      <c r="I5" s="18" t="n">
        <f aca="true">IF(H5 = "-", -INDIRECT("C" &amp; ROW() - 1),E5)</f>
        <v>0</v>
      </c>
      <c r="J5" s="14" t="n">
        <f aca="true">IF(H5 = "-", SUM(INDIRECT(ADDRESS(2,COLUMN(I5)) &amp; ":" &amp; ADDRESS(ROW(),COLUMN(I5)))), 0)</f>
        <v>0</v>
      </c>
      <c r="K5" s="14" t="n">
        <f aca="false">IF(H5="-",1,0)</f>
        <v>0</v>
      </c>
      <c r="L5" s="14" t="n">
        <f aca="true">IF(J5 = 0, INDIRECT("L" &amp; ROW() - 1), J5)</f>
        <v>0</v>
      </c>
      <c r="N5" s="19"/>
      <c r="S5" s="21" t="str">
        <f aca="true">IF(R5 = "", "", R5 / INDIRECT("D" &amp; ROW() - 1) )</f>
        <v/>
      </c>
      <c r="T5" s="21" t="str">
        <f aca="true">IF(K5="-",IF(ISNUMBER(SEARCH(",", INDIRECT("B" &amp; ROW() - 1) )),1,""), "")</f>
        <v/>
      </c>
    </row>
    <row r="6" s="14" customFormat="true" ht="14.5" hidden="false" customHeight="false" outlineLevel="0" collapsed="false">
      <c r="B6" s="15" t="str">
        <f aca="false">IF(D6="","",VLOOKUP(D6, 'SKU Масло'!$A$1:$B$50, 2, 0))</f>
        <v/>
      </c>
      <c r="C6" s="15"/>
      <c r="E6" s="16"/>
      <c r="F6" s="17" t="str">
        <f aca="true">IF(H6="","",(INDIRECT("L" &amp; ROW() - 1) - L6))</f>
        <v/>
      </c>
      <c r="G6" s="15" t="str">
        <f aca="true">IF(H6 = "-", INDIRECT("C" &amp; ROW() - 1),"")</f>
        <v/>
      </c>
      <c r="I6" s="18" t="n">
        <f aca="true">IF(H6 = "-", -INDIRECT("C" &amp; ROW() - 1),E6)</f>
        <v>0</v>
      </c>
      <c r="J6" s="14" t="n">
        <f aca="true">IF(H6 = "-", SUM(INDIRECT(ADDRESS(2,COLUMN(I6)) &amp; ":" &amp; ADDRESS(ROW(),COLUMN(I6)))), 0)</f>
        <v>0</v>
      </c>
      <c r="K6" s="14" t="n">
        <f aca="false">IF(H6="-",1,0)</f>
        <v>0</v>
      </c>
      <c r="L6" s="14" t="n">
        <f aca="true">IF(J6 = 0, INDIRECT("L" &amp; ROW() - 1), J6)</f>
        <v>0</v>
      </c>
      <c r="N6" s="19"/>
      <c r="S6" s="21" t="str">
        <f aca="true">IF(R6 = "", "", R6 / INDIRECT("D" &amp; ROW() - 1) )</f>
        <v/>
      </c>
      <c r="T6" s="21" t="str">
        <f aca="true">IF(K6="-",IF(ISNUMBER(SEARCH(",", INDIRECT("B" &amp; ROW() - 1) )),1,""), "")</f>
        <v/>
      </c>
    </row>
    <row r="7" s="14" customFormat="true" ht="14.5" hidden="false" customHeight="false" outlineLevel="0" collapsed="false">
      <c r="B7" s="15" t="str">
        <f aca="false">IF(D7="","",VLOOKUP(D7, 'SKU Масло'!$A$1:$B$50, 2, 0))</f>
        <v/>
      </c>
      <c r="C7" s="15"/>
      <c r="E7" s="16"/>
      <c r="F7" s="17" t="str">
        <f aca="true">IF(H7="","",(INDIRECT("L" &amp; ROW() - 1) - L7))</f>
        <v/>
      </c>
      <c r="G7" s="15" t="str">
        <f aca="true">IF(H7 = "-", INDIRECT("C" &amp; ROW() - 1),"")</f>
        <v/>
      </c>
      <c r="I7" s="18" t="n">
        <f aca="true">IF(H7 = "-", -INDIRECT("C" &amp; ROW() - 1),E7)</f>
        <v>0</v>
      </c>
      <c r="J7" s="14" t="n">
        <f aca="true">IF(H7 = "-", SUM(INDIRECT(ADDRESS(2,COLUMN(I7)) &amp; ":" &amp; ADDRESS(ROW(),COLUMN(I7)))), 0)</f>
        <v>0</v>
      </c>
      <c r="K7" s="14" t="n">
        <f aca="false">IF(H7="-",1,0)</f>
        <v>0</v>
      </c>
      <c r="L7" s="14" t="n">
        <f aca="true">IF(J7 = 0, INDIRECT("L" &amp; ROW() - 1), J7)</f>
        <v>0</v>
      </c>
      <c r="N7" s="19"/>
      <c r="S7" s="21" t="str">
        <f aca="true">IF(R7 = "", "", R7 / INDIRECT("D" &amp; ROW() - 1) )</f>
        <v/>
      </c>
      <c r="T7" s="21" t="str">
        <f aca="true">IF(K7="-",IF(ISNUMBER(SEARCH(",", INDIRECT("B" &amp; ROW() - 1) )),1,""), "")</f>
        <v/>
      </c>
    </row>
    <row r="8" s="14" customFormat="true" ht="14.5" hidden="false" customHeight="false" outlineLevel="0" collapsed="false">
      <c r="B8" s="15" t="str">
        <f aca="false">IF(D8="","",VLOOKUP(D8, 'SKU Масло'!$A$1:$B$50, 2, 0))</f>
        <v/>
      </c>
      <c r="C8" s="15"/>
      <c r="E8" s="16"/>
      <c r="F8" s="17" t="str">
        <f aca="true">IF(H8="","",(INDIRECT("L" &amp; ROW() - 1) - L8))</f>
        <v/>
      </c>
      <c r="G8" s="15" t="str">
        <f aca="true">IF(H8 = "-", INDIRECT("C" &amp; ROW() - 1),"")</f>
        <v/>
      </c>
      <c r="I8" s="18" t="n">
        <f aca="true">IF(H8 = "-", -INDIRECT("C" &amp; ROW() - 1),E8)</f>
        <v>0</v>
      </c>
      <c r="J8" s="14" t="n">
        <f aca="true">IF(H8 = "-", SUM(INDIRECT(ADDRESS(2,COLUMN(I8)) &amp; ":" &amp; ADDRESS(ROW(),COLUMN(I8)))), 0)</f>
        <v>0</v>
      </c>
      <c r="K8" s="14" t="n">
        <f aca="false">IF(H8="-",1,0)</f>
        <v>0</v>
      </c>
      <c r="L8" s="14" t="n">
        <f aca="true">IF(J8 = 0, INDIRECT("L" &amp; ROW() - 1), J8)</f>
        <v>0</v>
      </c>
      <c r="N8" s="19"/>
      <c r="S8" s="21" t="str">
        <f aca="true">IF(R8 = "", "", R8 / INDIRECT("D" &amp; ROW() - 1) )</f>
        <v/>
      </c>
      <c r="T8" s="21" t="str">
        <f aca="true">IF(K8="-",IF(ISNUMBER(SEARCH(",", INDIRECT("B" &amp; ROW() - 1) )),1,""), "")</f>
        <v/>
      </c>
    </row>
    <row r="9" s="14" customFormat="true" ht="14.5" hidden="false" customHeight="false" outlineLevel="0" collapsed="false">
      <c r="B9" s="15" t="str">
        <f aca="false">IF(D9="","",VLOOKUP(D9, 'SKU Масло'!$A$1:$B$50, 2, 0))</f>
        <v/>
      </c>
      <c r="C9" s="15"/>
      <c r="E9" s="16"/>
      <c r="F9" s="17" t="str">
        <f aca="true">IF(H9="","",(INDIRECT("L" &amp; ROW() - 1) - L9))</f>
        <v/>
      </c>
      <c r="G9" s="15" t="str">
        <f aca="true">IF(H9 = "-", INDIRECT("C" &amp; ROW() - 1),"")</f>
        <v/>
      </c>
      <c r="I9" s="18" t="n">
        <f aca="true">IF(H9 = "-", -INDIRECT("C" &amp; ROW() - 1),E9)</f>
        <v>0</v>
      </c>
      <c r="J9" s="14" t="n">
        <f aca="true">IF(H9 = "-", SUM(INDIRECT(ADDRESS(2,COLUMN(I9)) &amp; ":" &amp; ADDRESS(ROW(),COLUMN(I9)))), 0)</f>
        <v>0</v>
      </c>
      <c r="K9" s="14" t="n">
        <f aca="false">IF(H9="-",1,0)</f>
        <v>0</v>
      </c>
      <c r="L9" s="14" t="n">
        <f aca="true">IF(J9 = 0, INDIRECT("L" &amp; ROW() - 1), J9)</f>
        <v>0</v>
      </c>
      <c r="N9" s="19"/>
      <c r="S9" s="21" t="str">
        <f aca="true">IF(R9 = "", "", R9 / INDIRECT("D" &amp; ROW() - 1) )</f>
        <v/>
      </c>
      <c r="T9" s="21" t="str">
        <f aca="true">IF(K9="-",IF(ISNUMBER(SEARCH(",", INDIRECT("B" &amp; ROW() - 1) )),1,""), "")</f>
        <v/>
      </c>
    </row>
    <row r="10" s="14" customFormat="true" ht="14.5" hidden="false" customHeight="false" outlineLevel="0" collapsed="false">
      <c r="B10" s="15" t="str">
        <f aca="false">IF(D10="","",VLOOKUP(D10, 'SKU Масло'!$A$1:$B$50, 2, 0))</f>
        <v/>
      </c>
      <c r="C10" s="15"/>
      <c r="E10" s="16"/>
      <c r="F10" s="17" t="str">
        <f aca="true">IF(H10="","",(INDIRECT("L" &amp; ROW() - 1) - L10))</f>
        <v/>
      </c>
      <c r="G10" s="15" t="str">
        <f aca="true">IF(H10 = "-", INDIRECT("C" &amp; ROW() - 1),"")</f>
        <v/>
      </c>
      <c r="I10" s="18" t="n">
        <f aca="true">IF(H10 = "-", -INDIRECT("C" &amp; ROW() - 1),E10)</f>
        <v>0</v>
      </c>
      <c r="J10" s="14" t="n">
        <f aca="true">IF(H10 = "-", SUM(INDIRECT(ADDRESS(2,COLUMN(I10)) &amp; ":" &amp; ADDRESS(ROW(),COLUMN(I10)))), 0)</f>
        <v>0</v>
      </c>
      <c r="K10" s="14" t="n">
        <f aca="false">IF(H10="-",1,0)</f>
        <v>0</v>
      </c>
      <c r="L10" s="14" t="n">
        <f aca="true">IF(J10 = 0, INDIRECT("L" &amp; ROW() - 1), J10)</f>
        <v>0</v>
      </c>
      <c r="N10" s="19"/>
      <c r="S10" s="21" t="str">
        <f aca="true">IF(R10 = "", "", R10 / INDIRECT("D" &amp; ROW() - 1) )</f>
        <v/>
      </c>
      <c r="T10" s="21" t="str">
        <f aca="true">IF(K10="-",IF(ISNUMBER(SEARCH(",", INDIRECT("B" &amp; ROW() - 1) )),1,""), "")</f>
        <v/>
      </c>
    </row>
    <row r="11" s="14" customFormat="true" ht="14.5" hidden="false" customHeight="false" outlineLevel="0" collapsed="false">
      <c r="B11" s="15" t="str">
        <f aca="false">IF(D11="","",VLOOKUP(D11, 'SKU Масло'!$A$1:$B$50, 2, 0))</f>
        <v/>
      </c>
      <c r="C11" s="15"/>
      <c r="E11" s="16"/>
      <c r="F11" s="17" t="str">
        <f aca="true">IF(H11="","",(INDIRECT("L" &amp; ROW() - 1) - L11))</f>
        <v/>
      </c>
      <c r="G11" s="15" t="str">
        <f aca="true">IF(H11 = "-", INDIRECT("C" &amp; ROW() - 1),"")</f>
        <v/>
      </c>
      <c r="I11" s="18" t="n">
        <f aca="true">IF(H11 = "-", -INDIRECT("C" &amp; ROW() - 1),E11)</f>
        <v>0</v>
      </c>
      <c r="J11" s="14" t="n">
        <f aca="true">IF(H11 = "-", SUM(INDIRECT(ADDRESS(2,COLUMN(I11)) &amp; ":" &amp; ADDRESS(ROW(),COLUMN(I11)))), 0)</f>
        <v>0</v>
      </c>
      <c r="K11" s="14" t="n">
        <f aca="false">IF(H11="-",1,0)</f>
        <v>0</v>
      </c>
      <c r="L11" s="14" t="n">
        <f aca="true">IF(J11 = 0, INDIRECT("L" &amp; ROW() - 1), J11)</f>
        <v>0</v>
      </c>
      <c r="N11" s="19"/>
      <c r="S11" s="21" t="str">
        <f aca="true">IF(R11 = "", "", R11 / INDIRECT("D" &amp; ROW() - 1) )</f>
        <v/>
      </c>
      <c r="T11" s="21" t="str">
        <f aca="true">IF(K11="-",IF(ISNUMBER(SEARCH(",", INDIRECT("B" &amp; ROW() - 1) )),1,""), "")</f>
        <v/>
      </c>
    </row>
    <row r="12" s="14" customFormat="true" ht="14.5" hidden="false" customHeight="false" outlineLevel="0" collapsed="false">
      <c r="B12" s="15" t="str">
        <f aca="false">IF(D12="","",VLOOKUP(D12, 'SKU Масло'!$A$1:$B$50, 2, 0))</f>
        <v/>
      </c>
      <c r="C12" s="15"/>
      <c r="E12" s="16"/>
      <c r="F12" s="17" t="str">
        <f aca="true">IF(H12="","",(INDIRECT("L" &amp; ROW() - 1) - L12))</f>
        <v/>
      </c>
      <c r="G12" s="15" t="str">
        <f aca="true">IF(H12 = "-", INDIRECT("C" &amp; ROW() - 1),"")</f>
        <v/>
      </c>
      <c r="I12" s="18" t="n">
        <f aca="true">IF(H12 = "-", -INDIRECT("C" &amp; ROW() - 1),E12)</f>
        <v>0</v>
      </c>
      <c r="J12" s="14" t="n">
        <f aca="true">IF(H12 = "-", SUM(INDIRECT(ADDRESS(2,COLUMN(I12)) &amp; ":" &amp; ADDRESS(ROW(),COLUMN(I12)))), 0)</f>
        <v>0</v>
      </c>
      <c r="K12" s="14" t="n">
        <f aca="false">IF(H12="-",1,0)</f>
        <v>0</v>
      </c>
      <c r="L12" s="14" t="n">
        <f aca="true">IF(J12 = 0, INDIRECT("L" &amp; ROW() - 1), J12)</f>
        <v>0</v>
      </c>
      <c r="N12" s="19"/>
      <c r="S12" s="21" t="str">
        <f aca="true">IF(R12 = "", "", R12 / INDIRECT("D" &amp; ROW() - 1) )</f>
        <v/>
      </c>
      <c r="T12" s="21" t="str">
        <f aca="true">IF(K12="-",IF(ISNUMBER(SEARCH(",", INDIRECT("B" &amp; ROW() - 1) )),1,""), "")</f>
        <v/>
      </c>
    </row>
    <row r="13" s="14" customFormat="true" ht="14.5" hidden="false" customHeight="false" outlineLevel="0" collapsed="false">
      <c r="B13" s="15" t="str">
        <f aca="false">IF(D13="","",VLOOKUP(D13, 'SKU Масло'!$A$1:$B$50, 2, 0))</f>
        <v/>
      </c>
      <c r="C13" s="15"/>
      <c r="E13" s="16"/>
      <c r="F13" s="17" t="str">
        <f aca="true">IF(H13="","",(INDIRECT("L" &amp; ROW() - 1) - L13))</f>
        <v/>
      </c>
      <c r="G13" s="15" t="str">
        <f aca="true">IF(H13 = "-", INDIRECT("C" &amp; ROW() - 1),"")</f>
        <v/>
      </c>
      <c r="I13" s="18" t="n">
        <f aca="true">IF(H13 = "-", -INDIRECT("C" &amp; ROW() - 1),E13)</f>
        <v>0</v>
      </c>
      <c r="J13" s="14" t="n">
        <f aca="true">IF(H13 = "-", SUM(INDIRECT(ADDRESS(2,COLUMN(I13)) &amp; ":" &amp; ADDRESS(ROW(),COLUMN(I13)))), 0)</f>
        <v>0</v>
      </c>
      <c r="K13" s="14" t="n">
        <f aca="false">IF(H13="-",1,0)</f>
        <v>0</v>
      </c>
      <c r="L13" s="14" t="n">
        <f aca="true">IF(J13 = 0, INDIRECT("L" &amp; ROW() - 1), J13)</f>
        <v>0</v>
      </c>
      <c r="N13" s="19"/>
      <c r="S13" s="21" t="str">
        <f aca="true">IF(R13 = "", "", R13 / INDIRECT("D" &amp; ROW() - 1) )</f>
        <v/>
      </c>
      <c r="T13" s="21" t="str">
        <f aca="true">IF(K13="-",IF(ISNUMBER(SEARCH(",", INDIRECT("B" &amp; ROW() - 1) )),1,""), "")</f>
        <v/>
      </c>
    </row>
    <row r="14" s="14" customFormat="true" ht="14.5" hidden="false" customHeight="false" outlineLevel="0" collapsed="false">
      <c r="B14" s="15" t="str">
        <f aca="false">IF(D14="","",VLOOKUP(D14, 'SKU Масло'!$A$1:$B$50, 2, 0))</f>
        <v/>
      </c>
      <c r="C14" s="15"/>
      <c r="E14" s="16"/>
      <c r="F14" s="17" t="str">
        <f aca="true">IF(H14="","",(INDIRECT("L" &amp; ROW() - 1) - L14))</f>
        <v/>
      </c>
      <c r="G14" s="15" t="str">
        <f aca="true">IF(H14 = "-", INDIRECT("C" &amp; ROW() - 1),"")</f>
        <v/>
      </c>
      <c r="I14" s="18" t="n">
        <f aca="true">IF(H14 = "-", -INDIRECT("C" &amp; ROW() - 1),E14)</f>
        <v>0</v>
      </c>
      <c r="J14" s="14" t="n">
        <f aca="true">IF(H14 = "-", SUM(INDIRECT(ADDRESS(2,COLUMN(I14)) &amp; ":" &amp; ADDRESS(ROW(),COLUMN(I14)))), 0)</f>
        <v>0</v>
      </c>
      <c r="K14" s="14" t="n">
        <f aca="false">IF(H14="-",1,0)</f>
        <v>0</v>
      </c>
      <c r="L14" s="14" t="n">
        <f aca="true">IF(J14 = 0, INDIRECT("L" &amp; ROW() - 1), J14)</f>
        <v>0</v>
      </c>
      <c r="N14" s="19"/>
      <c r="S14" s="21" t="str">
        <f aca="true">IF(R14 = "", "", R14 / INDIRECT("D" &amp; ROW() - 1) )</f>
        <v/>
      </c>
      <c r="T14" s="21" t="str">
        <f aca="true">IF(K14="-",IF(ISNUMBER(SEARCH(",", INDIRECT("B" &amp; ROW() - 1) )),1,""), "")</f>
        <v/>
      </c>
    </row>
    <row r="15" s="14" customFormat="true" ht="14.5" hidden="false" customHeight="false" outlineLevel="0" collapsed="false">
      <c r="B15" s="15" t="str">
        <f aca="false">IF(D15="","",VLOOKUP(D15, 'SKU Масло'!$A$1:$B$50, 2, 0))</f>
        <v/>
      </c>
      <c r="C15" s="15"/>
      <c r="E15" s="16"/>
      <c r="F15" s="17" t="str">
        <f aca="true">IF(H15="","",(INDIRECT("L" &amp; ROW() - 1) - L15))</f>
        <v/>
      </c>
      <c r="G15" s="15" t="str">
        <f aca="true">IF(H15 = "-", INDIRECT("C" &amp; ROW() - 1),"")</f>
        <v/>
      </c>
      <c r="I15" s="18" t="n">
        <f aca="true">IF(H15 = "-", -INDIRECT("C" &amp; ROW() - 1),E15)</f>
        <v>0</v>
      </c>
      <c r="J15" s="14" t="n">
        <f aca="true">IF(H15 = "-", SUM(INDIRECT(ADDRESS(2,COLUMN(I15)) &amp; ":" &amp; ADDRESS(ROW(),COLUMN(I15)))), 0)</f>
        <v>0</v>
      </c>
      <c r="K15" s="14" t="n">
        <f aca="false">IF(H15="-",1,0)</f>
        <v>0</v>
      </c>
      <c r="L15" s="14" t="n">
        <f aca="true">IF(J15 = 0, INDIRECT("L" &amp; ROW() - 1), J15)</f>
        <v>0</v>
      </c>
      <c r="N15" s="19"/>
      <c r="S15" s="21" t="str">
        <f aca="true">IF(R15 = "", "", R15 / INDIRECT("D" &amp; ROW() - 1) )</f>
        <v/>
      </c>
      <c r="T15" s="21" t="str">
        <f aca="true">IF(K15="-",IF(ISNUMBER(SEARCH(",", INDIRECT("B" &amp; ROW() - 1) )),1,""), "")</f>
        <v/>
      </c>
    </row>
    <row r="16" s="14" customFormat="true" ht="14.5" hidden="false" customHeight="false" outlineLevel="0" collapsed="false">
      <c r="B16" s="15" t="str">
        <f aca="false">IF(D16="","",VLOOKUP(D16, 'SKU Масло'!$A$1:$B$50, 2, 0))</f>
        <v/>
      </c>
      <c r="C16" s="15"/>
      <c r="E16" s="16"/>
      <c r="F16" s="17" t="str">
        <f aca="true">IF(H16="","",(INDIRECT("L" &amp; ROW() - 1) - L16))</f>
        <v/>
      </c>
      <c r="G16" s="15" t="str">
        <f aca="true">IF(H16 = "-", INDIRECT("C" &amp; ROW() - 1),"")</f>
        <v/>
      </c>
      <c r="I16" s="18" t="n">
        <f aca="true">IF(H16 = "-", -INDIRECT("C" &amp; ROW() - 1),E16)</f>
        <v>0</v>
      </c>
      <c r="J16" s="14" t="n">
        <f aca="true">IF(H16 = "-", SUM(INDIRECT(ADDRESS(2,COLUMN(I16)) &amp; ":" &amp; ADDRESS(ROW(),COLUMN(I16)))), 0)</f>
        <v>0</v>
      </c>
      <c r="K16" s="14" t="n">
        <f aca="false">IF(H16="-",1,0)</f>
        <v>0</v>
      </c>
      <c r="L16" s="14" t="n">
        <f aca="true">IF(J16 = 0, INDIRECT("L" &amp; ROW() - 1), J16)</f>
        <v>0</v>
      </c>
      <c r="N16" s="19"/>
      <c r="S16" s="21" t="str">
        <f aca="true">IF(R16 = "", "", R16 / INDIRECT("D" &amp; ROW() - 1) )</f>
        <v/>
      </c>
      <c r="T16" s="21" t="str">
        <f aca="true">IF(K16="-",IF(ISNUMBER(SEARCH(",", INDIRECT("B" &amp; ROW() - 1) )),1,""), "")</f>
        <v/>
      </c>
    </row>
    <row r="17" s="14" customFormat="true" ht="14.5" hidden="false" customHeight="false" outlineLevel="0" collapsed="false">
      <c r="B17" s="15" t="str">
        <f aca="false">IF(D17="","",VLOOKUP(D17, 'SKU Масло'!$A$1:$B$50, 2, 0))</f>
        <v/>
      </c>
      <c r="C17" s="15"/>
      <c r="E17" s="16"/>
      <c r="F17" s="17" t="str">
        <f aca="true">IF(H17="","",(INDIRECT("L" &amp; ROW() - 1) - L17))</f>
        <v/>
      </c>
      <c r="G17" s="15" t="str">
        <f aca="true">IF(H17 = "-", INDIRECT("C" &amp; ROW() - 1),"")</f>
        <v/>
      </c>
      <c r="I17" s="18" t="n">
        <f aca="true">IF(H17 = "-", -INDIRECT("C" &amp; ROW() - 1),E17)</f>
        <v>0</v>
      </c>
      <c r="J17" s="14" t="n">
        <f aca="true">IF(H17 = "-", SUM(INDIRECT(ADDRESS(2,COLUMN(I17)) &amp; ":" &amp; ADDRESS(ROW(),COLUMN(I17)))), 0)</f>
        <v>0</v>
      </c>
      <c r="K17" s="14" t="n">
        <f aca="false">IF(H17="-",1,0)</f>
        <v>0</v>
      </c>
      <c r="L17" s="14" t="n">
        <f aca="true">IF(J17 = 0, INDIRECT("L" &amp; ROW() - 1), J17)</f>
        <v>0</v>
      </c>
      <c r="N17" s="19"/>
      <c r="S17" s="21" t="str">
        <f aca="true">IF(R17 = "", "", R17 / INDIRECT("D" &amp; ROW() - 1) )</f>
        <v/>
      </c>
      <c r="T17" s="21" t="str">
        <f aca="true">IF(K17="-",IF(ISNUMBER(SEARCH(",", INDIRECT("B" &amp; ROW() - 1) )),1,""), "")</f>
        <v/>
      </c>
    </row>
    <row r="18" s="14" customFormat="true" ht="14.5" hidden="false" customHeight="false" outlineLevel="0" collapsed="false">
      <c r="B18" s="15" t="str">
        <f aca="false">IF(D18="","",VLOOKUP(D18, 'SKU Масло'!$A$1:$B$50, 2, 0))</f>
        <v/>
      </c>
      <c r="C18" s="15"/>
      <c r="E18" s="16"/>
      <c r="F18" s="17" t="str">
        <f aca="true">IF(H18="","",(INDIRECT("L" &amp; ROW() - 1) - L18))</f>
        <v/>
      </c>
      <c r="G18" s="15" t="str">
        <f aca="true">IF(H18 = "-", INDIRECT("C" &amp; ROW() - 1),"")</f>
        <v/>
      </c>
      <c r="I18" s="18" t="n">
        <f aca="true">IF(H18 = "-", -INDIRECT("C" &amp; ROW() - 1),E18)</f>
        <v>0</v>
      </c>
      <c r="J18" s="14" t="n">
        <f aca="true">IF(H18 = "-", SUM(INDIRECT(ADDRESS(2,COLUMN(I18)) &amp; ":" &amp; ADDRESS(ROW(),COLUMN(I18)))), 0)</f>
        <v>0</v>
      </c>
      <c r="K18" s="14" t="n">
        <f aca="false">IF(H18="-",1,0)</f>
        <v>0</v>
      </c>
      <c r="L18" s="14" t="n">
        <f aca="true">IF(J18 = 0, INDIRECT("L" &amp; ROW() - 1), J18)</f>
        <v>0</v>
      </c>
      <c r="N18" s="19"/>
      <c r="S18" s="21" t="str">
        <f aca="true">IF(R18 = "", "", R18 / INDIRECT("D" &amp; ROW() - 1) )</f>
        <v/>
      </c>
      <c r="T18" s="21" t="str">
        <f aca="true">IF(K18="-",IF(ISNUMBER(SEARCH(",", INDIRECT("B" &amp; ROW() - 1) )),1,""), "")</f>
        <v/>
      </c>
    </row>
    <row r="19" s="14" customFormat="true" ht="14.5" hidden="false" customHeight="false" outlineLevel="0" collapsed="false">
      <c r="B19" s="15" t="str">
        <f aca="false">IF(D19="","",VLOOKUP(D19, 'SKU Масло'!$A$1:$B$50, 2, 0))</f>
        <v/>
      </c>
      <c r="C19" s="15"/>
      <c r="E19" s="16"/>
      <c r="F19" s="17" t="str">
        <f aca="true">IF(H19="","",(INDIRECT("L" &amp; ROW() - 1) - L19))</f>
        <v/>
      </c>
      <c r="G19" s="15" t="str">
        <f aca="true">IF(H19 = "-", INDIRECT("C" &amp; ROW() - 1),"")</f>
        <v/>
      </c>
      <c r="I19" s="18" t="n">
        <f aca="true">IF(H19 = "-", -INDIRECT("C" &amp; ROW() - 1),E19)</f>
        <v>0</v>
      </c>
      <c r="J19" s="14" t="n">
        <f aca="true">IF(H19 = "-", SUM(INDIRECT(ADDRESS(2,COLUMN(I19)) &amp; ":" &amp; ADDRESS(ROW(),COLUMN(I19)))), 0)</f>
        <v>0</v>
      </c>
      <c r="K19" s="14" t="n">
        <f aca="false">IF(H19="-",1,0)</f>
        <v>0</v>
      </c>
      <c r="L19" s="14" t="n">
        <f aca="true">IF(J19 = 0, INDIRECT("L" &amp; ROW() - 1), J19)</f>
        <v>0</v>
      </c>
      <c r="N19" s="19"/>
      <c r="S19" s="21" t="str">
        <f aca="true">IF(R19 = "", "", R19 / INDIRECT("D" &amp; ROW() - 1) )</f>
        <v/>
      </c>
      <c r="T19" s="21" t="str">
        <f aca="true">IF(K19="-",IF(ISNUMBER(SEARCH(",", INDIRECT("B" &amp; ROW() - 1) )),1,""), "")</f>
        <v/>
      </c>
    </row>
    <row r="20" s="14" customFormat="true" ht="14.5" hidden="false" customHeight="false" outlineLevel="0" collapsed="false">
      <c r="B20" s="15" t="str">
        <f aca="false">IF(D20="","",VLOOKUP(D20, 'SKU Масло'!$A$1:$B$50, 2, 0))</f>
        <v/>
      </c>
      <c r="C20" s="15"/>
      <c r="E20" s="16"/>
      <c r="F20" s="17" t="str">
        <f aca="true">IF(H20="","",(INDIRECT("L" &amp; ROW() - 1) - L20))</f>
        <v/>
      </c>
      <c r="G20" s="15" t="str">
        <f aca="true">IF(H20 = "-", INDIRECT("C" &amp; ROW() - 1),"")</f>
        <v/>
      </c>
      <c r="I20" s="18" t="n">
        <f aca="true">IF(H20 = "-", -INDIRECT("C" &amp; ROW() - 1),E20)</f>
        <v>0</v>
      </c>
      <c r="J20" s="14" t="n">
        <f aca="true">IF(H20 = "-", SUM(INDIRECT(ADDRESS(2,COLUMN(I20)) &amp; ":" &amp; ADDRESS(ROW(),COLUMN(I20)))), 0)</f>
        <v>0</v>
      </c>
      <c r="K20" s="14" t="n">
        <f aca="false">IF(H20="-",1,0)</f>
        <v>0</v>
      </c>
      <c r="L20" s="14" t="n">
        <f aca="true">IF(J20 = 0, INDIRECT("L" &amp; ROW() - 1), J20)</f>
        <v>0</v>
      </c>
      <c r="N20" s="19"/>
      <c r="S20" s="21" t="str">
        <f aca="true">IF(R20 = "", "", R20 / INDIRECT("D" &amp; ROW() - 1) )</f>
        <v/>
      </c>
      <c r="T20" s="21" t="str">
        <f aca="true">IF(K20="-",IF(ISNUMBER(SEARCH(",", INDIRECT("B" &amp; ROW() - 1) )),1,""), "")</f>
        <v/>
      </c>
    </row>
    <row r="21" s="14" customFormat="true" ht="14.5" hidden="false" customHeight="false" outlineLevel="0" collapsed="false">
      <c r="B21" s="15" t="str">
        <f aca="false">IF(D21="","",VLOOKUP(D21, 'SKU Масло'!$A$1:$B$50, 2, 0))</f>
        <v/>
      </c>
      <c r="C21" s="15"/>
      <c r="E21" s="16"/>
      <c r="F21" s="17" t="str">
        <f aca="true">IF(H21="","",(INDIRECT("L" &amp; ROW() - 1) - L21))</f>
        <v/>
      </c>
      <c r="G21" s="15" t="str">
        <f aca="true">IF(H21 = "-", INDIRECT("C" &amp; ROW() - 1),"")</f>
        <v/>
      </c>
      <c r="I21" s="18" t="n">
        <f aca="true">IF(H21 = "-", -INDIRECT("C" &amp; ROW() - 1),E21)</f>
        <v>0</v>
      </c>
      <c r="J21" s="14" t="n">
        <f aca="true">IF(H21 = "-", SUM(INDIRECT(ADDRESS(2,COLUMN(I21)) &amp; ":" &amp; ADDRESS(ROW(),COLUMN(I21)))), 0)</f>
        <v>0</v>
      </c>
      <c r="K21" s="14" t="n">
        <f aca="false">IF(H21="-",1,0)</f>
        <v>0</v>
      </c>
      <c r="L21" s="14" t="n">
        <f aca="true">IF(J21 = 0, INDIRECT("L" &amp; ROW() - 1), J21)</f>
        <v>0</v>
      </c>
      <c r="N21" s="19"/>
      <c r="S21" s="21" t="str">
        <f aca="true">IF(R21 = "", "", R21 / INDIRECT("D" &amp; ROW() - 1) )</f>
        <v/>
      </c>
      <c r="T21" s="21" t="str">
        <f aca="true">IF(K21="-",IF(ISNUMBER(SEARCH(",", INDIRECT("B" &amp; ROW() - 1) )),1,""), "")</f>
        <v/>
      </c>
    </row>
    <row r="22" s="14" customFormat="true" ht="14.5" hidden="false" customHeight="false" outlineLevel="0" collapsed="false">
      <c r="B22" s="15" t="str">
        <f aca="false">IF(D22="","",VLOOKUP(D22, 'SKU Масло'!$A$1:$B$50, 2, 0))</f>
        <v/>
      </c>
      <c r="C22" s="15"/>
      <c r="E22" s="16"/>
      <c r="F22" s="17" t="str">
        <f aca="true">IF(H22="","",(INDIRECT("L" &amp; ROW() - 1) - L22))</f>
        <v/>
      </c>
      <c r="G22" s="15" t="str">
        <f aca="true">IF(H22 = "-", INDIRECT("C" &amp; ROW() - 1),"")</f>
        <v/>
      </c>
      <c r="I22" s="18" t="n">
        <f aca="true">IF(H22 = "-", -INDIRECT("C" &amp; ROW() - 1),E22)</f>
        <v>0</v>
      </c>
      <c r="J22" s="14" t="n">
        <f aca="true">IF(H22 = "-", SUM(INDIRECT(ADDRESS(2,COLUMN(I22)) &amp; ":" &amp; ADDRESS(ROW(),COLUMN(I22)))), 0)</f>
        <v>0</v>
      </c>
      <c r="K22" s="14" t="n">
        <f aca="false">IF(H22="-",1,0)</f>
        <v>0</v>
      </c>
      <c r="L22" s="14" t="n">
        <f aca="true">IF(J22 = 0, INDIRECT("L" &amp; ROW() - 1), J22)</f>
        <v>0</v>
      </c>
      <c r="N22" s="19"/>
      <c r="S22" s="21" t="str">
        <f aca="true">IF(R22 = "", "", R22 / INDIRECT("D" &amp; ROW() - 1) )</f>
        <v/>
      </c>
      <c r="T22" s="21" t="str">
        <f aca="true">IF(K22="-",IF(ISNUMBER(SEARCH(",", INDIRECT("B" &amp; ROW() - 1) )),1,""), "")</f>
        <v/>
      </c>
    </row>
    <row r="23" s="14" customFormat="true" ht="14.5" hidden="false" customHeight="false" outlineLevel="0" collapsed="false">
      <c r="B23" s="15" t="str">
        <f aca="false">IF(D23="","",VLOOKUP(D23, 'SKU Масло'!$A$1:$B$50, 2, 0))</f>
        <v/>
      </c>
      <c r="C23" s="15"/>
      <c r="E23" s="16"/>
      <c r="F23" s="17" t="str">
        <f aca="true">IF(H23="","",(INDIRECT("L" &amp; ROW() - 1) - L23))</f>
        <v/>
      </c>
      <c r="G23" s="15" t="str">
        <f aca="true">IF(H23 = "-", INDIRECT("C" &amp; ROW() - 1),"")</f>
        <v/>
      </c>
      <c r="I23" s="18" t="n">
        <f aca="true">IF(H23 = "-", -INDIRECT("C" &amp; ROW() - 1),E23)</f>
        <v>0</v>
      </c>
      <c r="J23" s="14" t="n">
        <f aca="true">IF(H23 = "-", SUM(INDIRECT(ADDRESS(2,COLUMN(I23)) &amp; ":" &amp; ADDRESS(ROW(),COLUMN(I23)))), 0)</f>
        <v>0</v>
      </c>
      <c r="K23" s="14" t="n">
        <f aca="false">IF(H23="-",1,0)</f>
        <v>0</v>
      </c>
      <c r="L23" s="14" t="n">
        <f aca="true">IF(J23 = 0, INDIRECT("L" &amp; ROW() - 1), J23)</f>
        <v>0</v>
      </c>
      <c r="N23" s="19"/>
      <c r="S23" s="21" t="str">
        <f aca="true">IF(R23 = "", "", R23 / INDIRECT("D" &amp; ROW() - 1) )</f>
        <v/>
      </c>
      <c r="T23" s="21" t="str">
        <f aca="true">IF(K23="-",IF(ISNUMBER(SEARCH(",", INDIRECT("B" &amp; ROW() - 1) )),1,""), "")</f>
        <v/>
      </c>
    </row>
    <row r="24" s="14" customFormat="true" ht="14.5" hidden="false" customHeight="false" outlineLevel="0" collapsed="false">
      <c r="B24" s="15" t="str">
        <f aca="false">IF(D24="","",VLOOKUP(D24, 'SKU Масло'!$A$1:$B$50, 2, 0))</f>
        <v/>
      </c>
      <c r="C24" s="15"/>
      <c r="E24" s="16"/>
      <c r="F24" s="17" t="str">
        <f aca="true">IF(H24="","",(INDIRECT("L" &amp; ROW() - 1) - L24))</f>
        <v/>
      </c>
      <c r="G24" s="15" t="str">
        <f aca="true">IF(H24 = "-", INDIRECT("C" &amp; ROW() - 1),"")</f>
        <v/>
      </c>
      <c r="I24" s="18" t="n">
        <f aca="true">IF(H24 = "-", -INDIRECT("C" &amp; ROW() - 1),E24)</f>
        <v>0</v>
      </c>
      <c r="J24" s="14" t="n">
        <f aca="true">IF(H24 = "-", SUM(INDIRECT(ADDRESS(2,COLUMN(I24)) &amp; ":" &amp; ADDRESS(ROW(),COLUMN(I24)))), 0)</f>
        <v>0</v>
      </c>
      <c r="K24" s="14" t="n">
        <f aca="false">IF(H24="-",1,0)</f>
        <v>0</v>
      </c>
      <c r="L24" s="14" t="n">
        <f aca="true">IF(J24 = 0, INDIRECT("L" &amp; ROW() - 1), J24)</f>
        <v>0</v>
      </c>
      <c r="N24" s="19"/>
      <c r="S24" s="21" t="str">
        <f aca="true">IF(R24 = "", "", R24 / INDIRECT("D" &amp; ROW() - 1) )</f>
        <v/>
      </c>
      <c r="T24" s="21" t="str">
        <f aca="true">IF(K24="-",IF(ISNUMBER(SEARCH(",", INDIRECT("B" &amp; ROW() - 1) )),1,""), "")</f>
        <v/>
      </c>
    </row>
    <row r="25" s="14" customFormat="true" ht="14.5" hidden="false" customHeight="false" outlineLevel="0" collapsed="false">
      <c r="B25" s="15" t="str">
        <f aca="false">IF(D25="","",VLOOKUP(D25, 'SKU Масло'!$A$1:$B$50, 2, 0))</f>
        <v/>
      </c>
      <c r="C25" s="15"/>
      <c r="E25" s="16"/>
      <c r="F25" s="17" t="str">
        <f aca="true">IF(H25="","",(INDIRECT("L" &amp; ROW() - 1) - L25))</f>
        <v/>
      </c>
      <c r="G25" s="15" t="str">
        <f aca="true">IF(H25 = "-", INDIRECT("C" &amp; ROW() - 1),"")</f>
        <v/>
      </c>
      <c r="I25" s="18" t="n">
        <f aca="true">IF(H25 = "-", -INDIRECT("C" &amp; ROW() - 1),E25)</f>
        <v>0</v>
      </c>
      <c r="J25" s="14" t="n">
        <f aca="true">IF(H25 = "-", SUM(INDIRECT(ADDRESS(2,COLUMN(I25)) &amp; ":" &amp; ADDRESS(ROW(),COLUMN(I25)))), 0)</f>
        <v>0</v>
      </c>
      <c r="K25" s="14" t="n">
        <f aca="false">IF(H25="-",1,0)</f>
        <v>0</v>
      </c>
      <c r="L25" s="14" t="n">
        <f aca="true">IF(J25 = 0, INDIRECT("L" &amp; ROW() - 1), J25)</f>
        <v>0</v>
      </c>
      <c r="N25" s="19"/>
      <c r="S25" s="21" t="str">
        <f aca="true">IF(R25 = "", "", R25 / INDIRECT("D" &amp; ROW() - 1) )</f>
        <v/>
      </c>
      <c r="T25" s="21" t="str">
        <f aca="true">IF(K25="-",IF(ISNUMBER(SEARCH(",", INDIRECT("B" &amp; ROW() - 1) )),1,""), "")</f>
        <v/>
      </c>
    </row>
    <row r="26" s="14" customFormat="true" ht="14.5" hidden="false" customHeight="false" outlineLevel="0" collapsed="false">
      <c r="B26" s="15" t="str">
        <f aca="false">IF(D26="","",VLOOKUP(D26, 'SKU Масло'!$A$1:$B$50, 2, 0))</f>
        <v/>
      </c>
      <c r="C26" s="15"/>
      <c r="E26" s="16"/>
      <c r="F26" s="17" t="str">
        <f aca="true">IF(H26="","",(INDIRECT("L" &amp; ROW() - 1) - L26))</f>
        <v/>
      </c>
      <c r="G26" s="15" t="str">
        <f aca="true">IF(H26 = "-", INDIRECT("C" &amp; ROW() - 1),"")</f>
        <v/>
      </c>
      <c r="I26" s="18" t="n">
        <f aca="true">IF(H26 = "-", -INDIRECT("C" &amp; ROW() - 1),E26)</f>
        <v>0</v>
      </c>
      <c r="J26" s="14" t="n">
        <f aca="true">IF(H26 = "-", SUM(INDIRECT(ADDRESS(2,COLUMN(I26)) &amp; ":" &amp; ADDRESS(ROW(),COLUMN(I26)))), 0)</f>
        <v>0</v>
      </c>
      <c r="K26" s="14" t="n">
        <f aca="false">IF(H26="-",1,0)</f>
        <v>0</v>
      </c>
      <c r="L26" s="14" t="n">
        <f aca="true">IF(J26 = 0, INDIRECT("L" &amp; ROW() - 1), J26)</f>
        <v>0</v>
      </c>
      <c r="N26" s="19"/>
      <c r="S26" s="21" t="str">
        <f aca="true">IF(R26 = "", "", R26 / INDIRECT("D" &amp; ROW() - 1) )</f>
        <v/>
      </c>
      <c r="T26" s="21" t="str">
        <f aca="true">IF(K26="-",IF(ISNUMBER(SEARCH(",", INDIRECT("B" &amp; ROW() - 1) )),1,""), "")</f>
        <v/>
      </c>
    </row>
    <row r="27" s="14" customFormat="true" ht="14.5" hidden="false" customHeight="false" outlineLevel="0" collapsed="false">
      <c r="B27" s="15" t="str">
        <f aca="false">IF(D27="","",VLOOKUP(D27, 'SKU Масло'!$A$1:$B$50, 2, 0))</f>
        <v/>
      </c>
      <c r="C27" s="15"/>
      <c r="E27" s="16"/>
      <c r="F27" s="17" t="str">
        <f aca="true">IF(H27="","",(INDIRECT("L" &amp; ROW() - 1) - L27))</f>
        <v/>
      </c>
      <c r="G27" s="15" t="str">
        <f aca="true">IF(H27 = "-", INDIRECT("C" &amp; ROW() - 1),"")</f>
        <v/>
      </c>
      <c r="I27" s="18" t="n">
        <f aca="true">IF(H27 = "-", -INDIRECT("C" &amp; ROW() - 1),E27)</f>
        <v>0</v>
      </c>
      <c r="J27" s="14" t="n">
        <f aca="true">IF(H27 = "-", SUM(INDIRECT(ADDRESS(2,COLUMN(I27)) &amp; ":" &amp; ADDRESS(ROW(),COLUMN(I27)))), 0)</f>
        <v>0</v>
      </c>
      <c r="K27" s="14" t="n">
        <f aca="false">IF(H27="-",1,0)</f>
        <v>0</v>
      </c>
      <c r="L27" s="14" t="n">
        <f aca="true">IF(J27 = 0, INDIRECT("L" &amp; ROW() - 1), J27)</f>
        <v>0</v>
      </c>
      <c r="N27" s="19"/>
      <c r="S27" s="21" t="str">
        <f aca="true">IF(R27 = "", "", R27 / INDIRECT("D" &amp; ROW() - 1) )</f>
        <v/>
      </c>
      <c r="T27" s="21" t="str">
        <f aca="true">IF(K27="-",IF(ISNUMBER(SEARCH(",", INDIRECT("B" &amp; ROW() - 1) )),1,""), "")</f>
        <v/>
      </c>
    </row>
    <row r="28" s="14" customFormat="true" ht="14.5" hidden="false" customHeight="false" outlineLevel="0" collapsed="false">
      <c r="B28" s="15" t="str">
        <f aca="false">IF(D28="","",VLOOKUP(D28, 'SKU Масло'!$A$1:$B$50, 2, 0))</f>
        <v/>
      </c>
      <c r="C28" s="15"/>
      <c r="E28" s="16"/>
      <c r="F28" s="17" t="str">
        <f aca="true">IF(H28="","",(INDIRECT("L" &amp; ROW() - 1) - L28))</f>
        <v/>
      </c>
      <c r="G28" s="15" t="str">
        <f aca="true">IF(H28 = "-", INDIRECT("C" &amp; ROW() - 1),"")</f>
        <v/>
      </c>
      <c r="I28" s="18" t="n">
        <f aca="true">IF(H28 = "-", -INDIRECT("C" &amp; ROW() - 1),E28)</f>
        <v>0</v>
      </c>
      <c r="J28" s="14" t="n">
        <f aca="true">IF(H28 = "-", SUM(INDIRECT(ADDRESS(2,COLUMN(I28)) &amp; ":" &amp; ADDRESS(ROW(),COLUMN(I28)))), 0)</f>
        <v>0</v>
      </c>
      <c r="K28" s="14" t="n">
        <f aca="false">IF(H28="-",1,0)</f>
        <v>0</v>
      </c>
      <c r="L28" s="14" t="n">
        <f aca="true">IF(J28 = 0, INDIRECT("L" &amp; ROW() - 1), J28)</f>
        <v>0</v>
      </c>
      <c r="N28" s="19"/>
      <c r="S28" s="21" t="str">
        <f aca="true">IF(R28 = "", "", R28 / INDIRECT("D" &amp; ROW() - 1) )</f>
        <v/>
      </c>
      <c r="T28" s="21" t="str">
        <f aca="true">IF(K28="-",IF(ISNUMBER(SEARCH(",", INDIRECT("B" &amp; ROW() - 1) )),1,""), "")</f>
        <v/>
      </c>
    </row>
    <row r="29" s="14" customFormat="true" ht="14.5" hidden="false" customHeight="false" outlineLevel="0" collapsed="false">
      <c r="B29" s="15" t="str">
        <f aca="false">IF(D29="","",VLOOKUP(D29, 'SKU Масло'!$A$1:$B$50, 2, 0))</f>
        <v/>
      </c>
      <c r="C29" s="15"/>
      <c r="E29" s="16"/>
      <c r="F29" s="17" t="str">
        <f aca="true">IF(H29="","",(INDIRECT("L" &amp; ROW() - 1) - L29))</f>
        <v/>
      </c>
      <c r="G29" s="15" t="str">
        <f aca="true">IF(H29 = "-", INDIRECT("C" &amp; ROW() - 1),"")</f>
        <v/>
      </c>
      <c r="I29" s="18" t="n">
        <f aca="true">IF(H29 = "-", -INDIRECT("C" &amp; ROW() - 1),E29)</f>
        <v>0</v>
      </c>
      <c r="J29" s="14" t="n">
        <f aca="true">IF(H29 = "-", SUM(INDIRECT(ADDRESS(2,COLUMN(I29)) &amp; ":" &amp; ADDRESS(ROW(),COLUMN(I29)))), 0)</f>
        <v>0</v>
      </c>
      <c r="K29" s="14" t="n">
        <f aca="false">IF(H29="-",1,0)</f>
        <v>0</v>
      </c>
      <c r="L29" s="14" t="n">
        <f aca="true">IF(J29 = 0, INDIRECT("L" &amp; ROW() - 1), J29)</f>
        <v>0</v>
      </c>
      <c r="N29" s="19"/>
      <c r="S29" s="21" t="str">
        <f aca="true">IF(R29 = "", "", R29 / INDIRECT("D" &amp; ROW() - 1) )</f>
        <v/>
      </c>
      <c r="T29" s="21" t="str">
        <f aca="true">IF(K29="-",IF(ISNUMBER(SEARCH(",", INDIRECT("B" &amp; ROW() - 1) )),1,""), "")</f>
        <v/>
      </c>
    </row>
    <row r="30" s="14" customFormat="true" ht="14.5" hidden="false" customHeight="false" outlineLevel="0" collapsed="false">
      <c r="B30" s="15" t="str">
        <f aca="false">IF(D30="","",VLOOKUP(D30, 'SKU Масло'!$A$1:$B$50, 2, 0))</f>
        <v/>
      </c>
      <c r="C30" s="15"/>
      <c r="E30" s="16"/>
      <c r="F30" s="17" t="str">
        <f aca="true">IF(H30="","",(INDIRECT("L" &amp; ROW() - 1) - L30))</f>
        <v/>
      </c>
      <c r="G30" s="15" t="str">
        <f aca="true">IF(H30 = "-", INDIRECT("C" &amp; ROW() - 1),"")</f>
        <v/>
      </c>
      <c r="I30" s="18" t="n">
        <f aca="true">IF(H30 = "-", -INDIRECT("C" &amp; ROW() - 1),E30)</f>
        <v>0</v>
      </c>
      <c r="J30" s="14" t="n">
        <f aca="true">IF(H30 = "-", SUM(INDIRECT(ADDRESS(2,COLUMN(I30)) &amp; ":" &amp; ADDRESS(ROW(),COLUMN(I30)))), 0)</f>
        <v>0</v>
      </c>
      <c r="K30" s="14" t="n">
        <f aca="false">IF(H30="-",1,0)</f>
        <v>0</v>
      </c>
      <c r="L30" s="14" t="n">
        <f aca="true">IF(J30 = 0, INDIRECT("L" &amp; ROW() - 1), J30)</f>
        <v>0</v>
      </c>
      <c r="N30" s="19"/>
      <c r="S30" s="21" t="str">
        <f aca="true">IF(R30 = "", "", R30 / INDIRECT("D" &amp; ROW() - 1) )</f>
        <v/>
      </c>
      <c r="T30" s="21" t="str">
        <f aca="true">IF(K30="-",IF(ISNUMBER(SEARCH(",", INDIRECT("B" &amp; ROW() - 1) )),1,""), "")</f>
        <v/>
      </c>
    </row>
    <row r="31" s="14" customFormat="true" ht="14.5" hidden="false" customHeight="false" outlineLevel="0" collapsed="false">
      <c r="B31" s="15" t="str">
        <f aca="false">IF(D31="","",VLOOKUP(D31, 'SKU Масло'!$A$1:$B$50, 2, 0))</f>
        <v/>
      </c>
      <c r="C31" s="15"/>
      <c r="E31" s="16"/>
      <c r="F31" s="17" t="str">
        <f aca="true">IF(H31="","",(INDIRECT("L" &amp; ROW() - 1) - L31))</f>
        <v/>
      </c>
      <c r="G31" s="15" t="str">
        <f aca="true">IF(H31 = "-", INDIRECT("C" &amp; ROW() - 1),"")</f>
        <v/>
      </c>
      <c r="I31" s="18" t="n">
        <f aca="true">IF(H31 = "-", -INDIRECT("C" &amp; ROW() - 1),E31)</f>
        <v>0</v>
      </c>
      <c r="J31" s="14" t="n">
        <f aca="true">IF(H31 = "-", SUM(INDIRECT(ADDRESS(2,COLUMN(I31)) &amp; ":" &amp; ADDRESS(ROW(),COLUMN(I31)))), 0)</f>
        <v>0</v>
      </c>
      <c r="K31" s="14" t="n">
        <f aca="false">IF(H31="-",1,0)</f>
        <v>0</v>
      </c>
      <c r="L31" s="14" t="n">
        <f aca="true">IF(J31 = 0, INDIRECT("L" &amp; ROW() - 1), J31)</f>
        <v>0</v>
      </c>
      <c r="N31" s="19"/>
      <c r="S31" s="21" t="str">
        <f aca="true">IF(R31 = "", "", R31 / INDIRECT("D" &amp; ROW() - 1) )</f>
        <v/>
      </c>
      <c r="T31" s="21" t="str">
        <f aca="true">IF(K31="-",IF(ISNUMBER(SEARCH(",", INDIRECT("B" &amp; ROW() - 1) )),1,""), "")</f>
        <v/>
      </c>
    </row>
    <row r="32" s="14" customFormat="true" ht="14.5" hidden="false" customHeight="false" outlineLevel="0" collapsed="false">
      <c r="B32" s="15" t="str">
        <f aca="false">IF(D32="","",VLOOKUP(D32, 'SKU Масло'!$A$1:$B$50, 2, 0))</f>
        <v/>
      </c>
      <c r="C32" s="15"/>
      <c r="E32" s="16"/>
      <c r="F32" s="17" t="str">
        <f aca="true">IF(H32="","",(INDIRECT("L" &amp; ROW() - 1) - L32))</f>
        <v/>
      </c>
      <c r="G32" s="15" t="str">
        <f aca="true">IF(H32 = "-", INDIRECT("C" &amp; ROW() - 1),"")</f>
        <v/>
      </c>
      <c r="I32" s="18" t="n">
        <f aca="true">IF(H32 = "-", -INDIRECT("C" &amp; ROW() - 1),E32)</f>
        <v>0</v>
      </c>
      <c r="J32" s="14" t="n">
        <f aca="true">IF(H32 = "-", SUM(INDIRECT(ADDRESS(2,COLUMN(I32)) &amp; ":" &amp; ADDRESS(ROW(),COLUMN(I32)))), 0)</f>
        <v>0</v>
      </c>
      <c r="K32" s="14" t="n">
        <f aca="false">IF(H32="-",1,0)</f>
        <v>0</v>
      </c>
      <c r="L32" s="14" t="n">
        <f aca="true">IF(J32 = 0, INDIRECT("L" &amp; ROW() - 1), J32)</f>
        <v>0</v>
      </c>
      <c r="N32" s="19"/>
      <c r="S32" s="21" t="str">
        <f aca="true">IF(R32 = "", "", R32 / INDIRECT("D" &amp; ROW() - 1) )</f>
        <v/>
      </c>
      <c r="T32" s="21" t="str">
        <f aca="true">IF(K32="-",IF(ISNUMBER(SEARCH(",", INDIRECT("B" &amp; ROW() - 1) )),1,""), "")</f>
        <v/>
      </c>
    </row>
    <row r="33" s="14" customFormat="true" ht="14.5" hidden="false" customHeight="false" outlineLevel="0" collapsed="false">
      <c r="B33" s="15" t="str">
        <f aca="false">IF(D33="","",VLOOKUP(D33, 'SKU Масло'!$A$1:$B$50, 2, 0))</f>
        <v/>
      </c>
      <c r="C33" s="15"/>
      <c r="E33" s="16"/>
      <c r="F33" s="17" t="str">
        <f aca="true">IF(H33="","",(INDIRECT("L" &amp; ROW() - 1) - L33))</f>
        <v/>
      </c>
      <c r="G33" s="15" t="str">
        <f aca="true">IF(H33 = "-", INDIRECT("C" &amp; ROW() - 1),"")</f>
        <v/>
      </c>
      <c r="I33" s="18" t="n">
        <f aca="true">IF(H33 = "-", -INDIRECT("C" &amp; ROW() - 1),E33)</f>
        <v>0</v>
      </c>
      <c r="J33" s="14" t="n">
        <f aca="true">IF(H33 = "-", SUM(INDIRECT(ADDRESS(2,COLUMN(I33)) &amp; ":" &amp; ADDRESS(ROW(),COLUMN(I33)))), 0)</f>
        <v>0</v>
      </c>
      <c r="K33" s="14" t="n">
        <f aca="false">IF(H33="-",1,0)</f>
        <v>0</v>
      </c>
      <c r="L33" s="14" t="n">
        <f aca="true">IF(J33 = 0, INDIRECT("L" &amp; ROW() - 1), J33)</f>
        <v>0</v>
      </c>
      <c r="N33" s="19"/>
      <c r="S33" s="21" t="str">
        <f aca="true">IF(R33 = "", "", R33 / INDIRECT("D" &amp; ROW() - 1) )</f>
        <v/>
      </c>
      <c r="T33" s="21" t="str">
        <f aca="true">IF(K33="-",IF(ISNUMBER(SEARCH(",", INDIRECT("B" &amp; ROW() - 1) )),1,""), "")</f>
        <v/>
      </c>
    </row>
    <row r="34" s="14" customFormat="true" ht="14.5" hidden="false" customHeight="false" outlineLevel="0" collapsed="false">
      <c r="B34" s="15" t="str">
        <f aca="false">IF(D34="","",VLOOKUP(D34, 'SKU Масло'!$A$1:$B$50, 2, 0))</f>
        <v/>
      </c>
      <c r="C34" s="15"/>
      <c r="E34" s="16"/>
      <c r="F34" s="17" t="str">
        <f aca="true">IF(H34="","",(INDIRECT("L" &amp; ROW() - 1) - L34))</f>
        <v/>
      </c>
      <c r="G34" s="15" t="str">
        <f aca="true">IF(H34 = "-", INDIRECT("C" &amp; ROW() - 1),"")</f>
        <v/>
      </c>
      <c r="I34" s="18" t="n">
        <f aca="true">IF(H34 = "-", -INDIRECT("C" &amp; ROW() - 1),E34)</f>
        <v>0</v>
      </c>
      <c r="J34" s="14" t="n">
        <f aca="true">IF(H34 = "-", SUM(INDIRECT(ADDRESS(2,COLUMN(I34)) &amp; ":" &amp; ADDRESS(ROW(),COLUMN(I34)))), 0)</f>
        <v>0</v>
      </c>
      <c r="K34" s="14" t="n">
        <f aca="false">IF(H34="-",1,0)</f>
        <v>0</v>
      </c>
      <c r="L34" s="14" t="n">
        <f aca="true">IF(J34 = 0, INDIRECT("L" &amp; ROW() - 1), J34)</f>
        <v>0</v>
      </c>
      <c r="N34" s="19"/>
      <c r="S34" s="21" t="str">
        <f aca="true">IF(R34 = "", "", R34 / INDIRECT("D" &amp; ROW() - 1) )</f>
        <v/>
      </c>
      <c r="T34" s="21" t="str">
        <f aca="true">IF(K34="-",IF(ISNUMBER(SEARCH(",", INDIRECT("B" &amp; ROW() - 1) )),1,""), "")</f>
        <v/>
      </c>
    </row>
    <row r="35" s="14" customFormat="true" ht="14.5" hidden="false" customHeight="false" outlineLevel="0" collapsed="false">
      <c r="B35" s="15" t="str">
        <f aca="false">IF(D35="","",VLOOKUP(D35, 'SKU Масло'!$A$1:$B$50, 2, 0))</f>
        <v/>
      </c>
      <c r="C35" s="15"/>
      <c r="E35" s="16"/>
      <c r="F35" s="17" t="str">
        <f aca="true">IF(H35="","",(INDIRECT("L" &amp; ROW() - 1) - L35))</f>
        <v/>
      </c>
      <c r="G35" s="15" t="str">
        <f aca="true">IF(H35 = "-", INDIRECT("C" &amp; ROW() - 1),"")</f>
        <v/>
      </c>
      <c r="I35" s="18" t="n">
        <f aca="true">IF(H35 = "-", -INDIRECT("C" &amp; ROW() - 1),E35)</f>
        <v>0</v>
      </c>
      <c r="J35" s="14" t="n">
        <f aca="true">IF(H35 = "-", SUM(INDIRECT(ADDRESS(2,COLUMN(I35)) &amp; ":" &amp; ADDRESS(ROW(),COLUMN(I35)))), 0)</f>
        <v>0</v>
      </c>
      <c r="K35" s="14" t="n">
        <f aca="false">IF(H35="-",1,0)</f>
        <v>0</v>
      </c>
      <c r="L35" s="14" t="n">
        <f aca="true">IF(J35 = 0, INDIRECT("L" &amp; ROW() - 1), J35)</f>
        <v>0</v>
      </c>
      <c r="N35" s="19"/>
      <c r="S35" s="21" t="str">
        <f aca="true">IF(R35 = "", "", R35 / INDIRECT("D" &amp; ROW() - 1) )</f>
        <v/>
      </c>
      <c r="T35" s="21" t="str">
        <f aca="true">IF(K35="-",IF(ISNUMBER(SEARCH(",", INDIRECT("B" &amp; ROW() - 1) )),1,""), "")</f>
        <v/>
      </c>
    </row>
    <row r="36" s="14" customFormat="true" ht="14.5" hidden="false" customHeight="false" outlineLevel="0" collapsed="false">
      <c r="B36" s="15" t="str">
        <f aca="false">IF(D36="","",VLOOKUP(D36, 'SKU Масло'!$A$1:$B$50, 2, 0))</f>
        <v/>
      </c>
      <c r="C36" s="15"/>
      <c r="E36" s="16"/>
      <c r="F36" s="17" t="str">
        <f aca="true">IF(H36="","",(INDIRECT("L" &amp; ROW() - 1) - L36))</f>
        <v/>
      </c>
      <c r="G36" s="15" t="str">
        <f aca="true">IF(H36 = "-", INDIRECT("C" &amp; ROW() - 1),"")</f>
        <v/>
      </c>
      <c r="I36" s="18" t="n">
        <f aca="true">IF(H36 = "-", -INDIRECT("C" &amp; ROW() - 1),E36)</f>
        <v>0</v>
      </c>
      <c r="J36" s="14" t="n">
        <f aca="true">IF(H36 = "-", SUM(INDIRECT(ADDRESS(2,COLUMN(I36)) &amp; ":" &amp; ADDRESS(ROW(),COLUMN(I36)))), 0)</f>
        <v>0</v>
      </c>
      <c r="K36" s="14" t="n">
        <f aca="false">IF(H36="-",1,0)</f>
        <v>0</v>
      </c>
      <c r="L36" s="14" t="n">
        <f aca="true">IF(J36 = 0, INDIRECT("L" &amp; ROW() - 1), J36)</f>
        <v>0</v>
      </c>
      <c r="N36" s="19"/>
      <c r="S36" s="21" t="str">
        <f aca="true">IF(R36 = "", "", R36 / INDIRECT("D" &amp; ROW() - 1) )</f>
        <v/>
      </c>
      <c r="T36" s="21" t="str">
        <f aca="true">IF(K36="-",IF(ISNUMBER(SEARCH(",", INDIRECT("B" &amp; ROW() - 1) )),1,""), "")</f>
        <v/>
      </c>
    </row>
    <row r="37" s="14" customFormat="true" ht="14.5" hidden="false" customHeight="false" outlineLevel="0" collapsed="false">
      <c r="B37" s="15" t="str">
        <f aca="false">IF(D37="","",VLOOKUP(D37, 'SKU Масло'!$A$1:$B$50, 2, 0))</f>
        <v/>
      </c>
      <c r="C37" s="15"/>
      <c r="E37" s="16"/>
      <c r="F37" s="17" t="str">
        <f aca="true">IF(H37="","",(INDIRECT("L" &amp; ROW() - 1) - L37))</f>
        <v/>
      </c>
      <c r="G37" s="15" t="str">
        <f aca="true">IF(H37 = "-", INDIRECT("C" &amp; ROW() - 1),"")</f>
        <v/>
      </c>
      <c r="I37" s="18" t="n">
        <f aca="true">IF(H37 = "-", -INDIRECT("C" &amp; ROW() - 1),E37)</f>
        <v>0</v>
      </c>
      <c r="J37" s="14" t="n">
        <f aca="true">IF(H37 = "-", SUM(INDIRECT(ADDRESS(2,COLUMN(I37)) &amp; ":" &amp; ADDRESS(ROW(),COLUMN(I37)))), 0)</f>
        <v>0</v>
      </c>
      <c r="K37" s="14" t="n">
        <f aca="false">IF(H37="-",1,0)</f>
        <v>0</v>
      </c>
      <c r="L37" s="14" t="n">
        <f aca="true">IF(J37 = 0, INDIRECT("L" &amp; ROW() - 1), J37)</f>
        <v>0</v>
      </c>
      <c r="N37" s="19"/>
      <c r="S37" s="21" t="str">
        <f aca="true">IF(R37 = "", "", R37 / INDIRECT("D" &amp; ROW() - 1) )</f>
        <v/>
      </c>
      <c r="T37" s="21" t="str">
        <f aca="true">IF(K37="-",IF(ISNUMBER(SEARCH(",", INDIRECT("B" &amp; ROW() - 1) )),1,""), "")</f>
        <v/>
      </c>
    </row>
    <row r="38" s="14" customFormat="true" ht="14.5" hidden="false" customHeight="false" outlineLevel="0" collapsed="false">
      <c r="B38" s="15" t="str">
        <f aca="false">IF(D38="","",VLOOKUP(D38, 'SKU Масло'!$A$1:$B$50, 2, 0))</f>
        <v/>
      </c>
      <c r="C38" s="15"/>
      <c r="E38" s="16"/>
      <c r="F38" s="17" t="str">
        <f aca="true">IF(H38="","",(INDIRECT("L" &amp; ROW() - 1) - L38))</f>
        <v/>
      </c>
      <c r="G38" s="15" t="str">
        <f aca="true">IF(H38 = "-", INDIRECT("C" &amp; ROW() - 1),"")</f>
        <v/>
      </c>
      <c r="I38" s="18" t="n">
        <f aca="true">IF(H38 = "-", -INDIRECT("C" &amp; ROW() - 1),E38)</f>
        <v>0</v>
      </c>
      <c r="J38" s="14" t="n">
        <f aca="true">IF(H38 = "-", SUM(INDIRECT(ADDRESS(2,COLUMN(I38)) &amp; ":" &amp; ADDRESS(ROW(),COLUMN(I38)))), 0)</f>
        <v>0</v>
      </c>
      <c r="K38" s="14" t="n">
        <f aca="false">IF(H38="-",1,0)</f>
        <v>0</v>
      </c>
      <c r="L38" s="14" t="n">
        <f aca="true">IF(J38 = 0, INDIRECT("L" &amp; ROW() - 1), J38)</f>
        <v>0</v>
      </c>
      <c r="N38" s="19"/>
      <c r="S38" s="21" t="str">
        <f aca="true">IF(R38 = "", "", R38 / INDIRECT("D" &amp; ROW() - 1) )</f>
        <v/>
      </c>
      <c r="T38" s="21" t="str">
        <f aca="true">IF(K38="-",IF(ISNUMBER(SEARCH(",", INDIRECT("B" &amp; ROW() - 1) )),1,""), "")</f>
        <v/>
      </c>
    </row>
    <row r="39" s="14" customFormat="true" ht="14.5" hidden="false" customHeight="false" outlineLevel="0" collapsed="false">
      <c r="B39" s="15" t="str">
        <f aca="false">IF(D39="","",VLOOKUP(D39, 'SKU Масло'!$A$1:$B$50, 2, 0))</f>
        <v/>
      </c>
      <c r="C39" s="15"/>
      <c r="E39" s="16"/>
      <c r="F39" s="17" t="str">
        <f aca="true">IF(H39="","",(INDIRECT("L" &amp; ROW() - 1) - L39))</f>
        <v/>
      </c>
      <c r="G39" s="15" t="str">
        <f aca="true">IF(H39 = "-", INDIRECT("C" &amp; ROW() - 1),"")</f>
        <v/>
      </c>
      <c r="I39" s="18" t="n">
        <f aca="true">IF(H39 = "-", -INDIRECT("C" &amp; ROW() - 1),E39)</f>
        <v>0</v>
      </c>
      <c r="J39" s="14" t="n">
        <f aca="true">IF(H39 = "-", SUM(INDIRECT(ADDRESS(2,COLUMN(I39)) &amp; ":" &amp; ADDRESS(ROW(),COLUMN(I39)))), 0)</f>
        <v>0</v>
      </c>
      <c r="K39" s="14" t="n">
        <f aca="false">IF(H39="-",1,0)</f>
        <v>0</v>
      </c>
      <c r="L39" s="14" t="n">
        <f aca="true">IF(J39 = 0, INDIRECT("L" &amp; ROW() - 1), J39)</f>
        <v>0</v>
      </c>
      <c r="N39" s="19"/>
      <c r="S39" s="21" t="str">
        <f aca="true">IF(R39 = "", "", R39 / INDIRECT("D" &amp; ROW() - 1) )</f>
        <v/>
      </c>
      <c r="T39" s="21" t="str">
        <f aca="true">IF(K39="-",IF(ISNUMBER(SEARCH(",", INDIRECT("B" &amp; ROW() - 1) )),1,""), "")</f>
        <v/>
      </c>
    </row>
    <row r="40" s="14" customFormat="true" ht="14.5" hidden="false" customHeight="false" outlineLevel="0" collapsed="false">
      <c r="B40" s="15" t="str">
        <f aca="false">IF(D40="","",VLOOKUP(D40, 'SKU Масло'!$A$1:$B$50, 2, 0))</f>
        <v/>
      </c>
      <c r="C40" s="15"/>
      <c r="E40" s="16"/>
      <c r="F40" s="17" t="str">
        <f aca="true">IF(H40="","",(INDIRECT("L" &amp; ROW() - 1) - L40))</f>
        <v/>
      </c>
      <c r="G40" s="15" t="str">
        <f aca="true">IF(H40 = "-", INDIRECT("C" &amp; ROW() - 1),"")</f>
        <v/>
      </c>
      <c r="I40" s="18" t="n">
        <f aca="true">IF(H40 = "-", -INDIRECT("C" &amp; ROW() - 1),E40)</f>
        <v>0</v>
      </c>
      <c r="J40" s="14" t="n">
        <f aca="true">IF(H40 = "-", SUM(INDIRECT(ADDRESS(2,COLUMN(I40)) &amp; ":" &amp; ADDRESS(ROW(),COLUMN(I40)))), 0)</f>
        <v>0</v>
      </c>
      <c r="K40" s="14" t="n">
        <f aca="false">IF(H40="-",1,0)</f>
        <v>0</v>
      </c>
      <c r="L40" s="14" t="n">
        <f aca="true">IF(J40 = 0, INDIRECT("L" &amp; ROW() - 1), J40)</f>
        <v>0</v>
      </c>
      <c r="N40" s="19"/>
      <c r="S40" s="21" t="str">
        <f aca="true">IF(R40 = "", "", R40 / INDIRECT("D" &amp; ROW() - 1) )</f>
        <v/>
      </c>
      <c r="T40" s="21" t="str">
        <f aca="true">IF(K40="-",IF(ISNUMBER(SEARCH(",", INDIRECT("B" &amp; ROW() - 1) )),1,""), "")</f>
        <v/>
      </c>
    </row>
    <row r="41" s="14" customFormat="true" ht="14.5" hidden="false" customHeight="false" outlineLevel="0" collapsed="false">
      <c r="B41" s="15" t="str">
        <f aca="false">IF(D41="","",VLOOKUP(D41, 'SKU Масло'!$A$1:$B$50, 2, 0))</f>
        <v/>
      </c>
      <c r="C41" s="15"/>
      <c r="E41" s="16"/>
      <c r="F41" s="17" t="str">
        <f aca="true">IF(H41="","",(INDIRECT("L" &amp; ROW() - 1) - L41))</f>
        <v/>
      </c>
      <c r="G41" s="15" t="str">
        <f aca="true">IF(H41 = "-", INDIRECT("C" &amp; ROW() - 1),"")</f>
        <v/>
      </c>
      <c r="I41" s="18" t="n">
        <f aca="true">IF(H41 = "-", -INDIRECT("C" &amp; ROW() - 1),E41)</f>
        <v>0</v>
      </c>
      <c r="J41" s="14" t="n">
        <f aca="true">IF(H41 = "-", SUM(INDIRECT(ADDRESS(2,COLUMN(I41)) &amp; ":" &amp; ADDRESS(ROW(),COLUMN(I41)))), 0)</f>
        <v>0</v>
      </c>
      <c r="K41" s="14" t="n">
        <f aca="false">IF(H41="-",1,0)</f>
        <v>0</v>
      </c>
      <c r="L41" s="14" t="n">
        <f aca="true">IF(J41 = 0, INDIRECT("L" &amp; ROW() - 1), J41)</f>
        <v>0</v>
      </c>
      <c r="N41" s="19"/>
      <c r="S41" s="21" t="str">
        <f aca="true">IF(R41 = "", "", R41 / INDIRECT("D" &amp; ROW() - 1) )</f>
        <v/>
      </c>
      <c r="T41" s="21" t="str">
        <f aca="true">IF(K41="-",IF(ISNUMBER(SEARCH(",", INDIRECT("B" &amp; ROW() - 1) )),1,""), "")</f>
        <v/>
      </c>
    </row>
    <row r="42" s="14" customFormat="true" ht="14.5" hidden="false" customHeight="false" outlineLevel="0" collapsed="false">
      <c r="B42" s="15" t="str">
        <f aca="false">IF(D42="","",VLOOKUP(D42, 'SKU Масло'!$A$1:$B$50, 2, 0))</f>
        <v/>
      </c>
      <c r="C42" s="15"/>
      <c r="E42" s="16"/>
      <c r="F42" s="17" t="str">
        <f aca="true">IF(H42="","",(INDIRECT("L" &amp; ROW() - 1) - L42))</f>
        <v/>
      </c>
      <c r="G42" s="15" t="str">
        <f aca="true">IF(H42 = "-", INDIRECT("C" &amp; ROW() - 1),"")</f>
        <v/>
      </c>
      <c r="I42" s="18" t="n">
        <f aca="true">IF(H42 = "-", -INDIRECT("C" &amp; ROW() - 1),E42)</f>
        <v>0</v>
      </c>
      <c r="J42" s="14" t="n">
        <f aca="true">IF(H42 = "-", SUM(INDIRECT(ADDRESS(2,COLUMN(I42)) &amp; ":" &amp; ADDRESS(ROW(),COLUMN(I42)))), 0)</f>
        <v>0</v>
      </c>
      <c r="K42" s="14" t="n">
        <f aca="false">IF(H42="-",1,0)</f>
        <v>0</v>
      </c>
      <c r="L42" s="14" t="n">
        <f aca="true">IF(J42 = 0, INDIRECT("L" &amp; ROW() - 1), J42)</f>
        <v>0</v>
      </c>
      <c r="N42" s="19"/>
      <c r="S42" s="21" t="str">
        <f aca="true">IF(R42 = "", "", R42 / INDIRECT("D" &amp; ROW() - 1) )</f>
        <v/>
      </c>
      <c r="T42" s="21" t="str">
        <f aca="true">IF(K42="-",IF(ISNUMBER(SEARCH(",", INDIRECT("B" &amp; ROW() - 1) )),1,""), "")</f>
        <v/>
      </c>
    </row>
    <row r="43" s="14" customFormat="true" ht="14.5" hidden="false" customHeight="false" outlineLevel="0" collapsed="false">
      <c r="B43" s="15" t="str">
        <f aca="false">IF(D43="","",VLOOKUP(D43, 'SKU Масло'!$A$1:$B$50, 2, 0))</f>
        <v/>
      </c>
      <c r="C43" s="15"/>
      <c r="E43" s="16"/>
      <c r="F43" s="17" t="str">
        <f aca="true">IF(H43="","",(INDIRECT("L" &amp; ROW() - 1) - L43))</f>
        <v/>
      </c>
      <c r="G43" s="15" t="str">
        <f aca="true">IF(H43 = "-", INDIRECT("C" &amp; ROW() - 1),"")</f>
        <v/>
      </c>
      <c r="I43" s="18" t="n">
        <f aca="true">IF(H43 = "-", -INDIRECT("C" &amp; ROW() - 1),E43)</f>
        <v>0</v>
      </c>
      <c r="J43" s="14" t="n">
        <f aca="true">IF(H43 = "-", SUM(INDIRECT(ADDRESS(2,COLUMN(I43)) &amp; ":" &amp; ADDRESS(ROW(),COLUMN(I43)))), 0)</f>
        <v>0</v>
      </c>
      <c r="K43" s="14" t="n">
        <f aca="false">IF(H43="-",1,0)</f>
        <v>0</v>
      </c>
      <c r="L43" s="14" t="n">
        <f aca="true">IF(J43 = 0, INDIRECT("L" &amp; ROW() - 1), J43)</f>
        <v>0</v>
      </c>
      <c r="N43" s="19"/>
      <c r="S43" s="21" t="str">
        <f aca="true">IF(R43 = "", "", R43 / INDIRECT("D" &amp; ROW() - 1) )</f>
        <v/>
      </c>
      <c r="T43" s="21" t="str">
        <f aca="true">IF(K43="-",IF(ISNUMBER(SEARCH(",", INDIRECT("B" &amp; ROW() - 1) )),1,""), "")</f>
        <v/>
      </c>
    </row>
    <row r="44" s="14" customFormat="true" ht="14.5" hidden="false" customHeight="false" outlineLevel="0" collapsed="false">
      <c r="B44" s="15" t="str">
        <f aca="false">IF(D44="","",VLOOKUP(D44, 'SKU Масло'!$A$1:$B$50, 2, 0))</f>
        <v/>
      </c>
      <c r="C44" s="15"/>
      <c r="E44" s="16"/>
      <c r="F44" s="17" t="str">
        <f aca="true">IF(H44="","",(INDIRECT("L" &amp; ROW() - 1) - L44))</f>
        <v/>
      </c>
      <c r="G44" s="15" t="str">
        <f aca="true">IF(H44 = "-", INDIRECT("C" &amp; ROW() - 1),"")</f>
        <v/>
      </c>
      <c r="I44" s="18" t="n">
        <f aca="true">IF(H44 = "-", -INDIRECT("C" &amp; ROW() - 1),E44)</f>
        <v>0</v>
      </c>
      <c r="J44" s="14" t="n">
        <f aca="true">IF(H44 = "-", SUM(INDIRECT(ADDRESS(2,COLUMN(I44)) &amp; ":" &amp; ADDRESS(ROW(),COLUMN(I44)))), 0)</f>
        <v>0</v>
      </c>
      <c r="K44" s="14" t="n">
        <f aca="false">IF(H44="-",1,0)</f>
        <v>0</v>
      </c>
      <c r="L44" s="14" t="n">
        <f aca="true">IF(J44 = 0, INDIRECT("L" &amp; ROW() - 1), J44)</f>
        <v>0</v>
      </c>
      <c r="N44" s="19"/>
      <c r="S44" s="21" t="str">
        <f aca="true">IF(R44 = "", "", R44 / INDIRECT("D" &amp; ROW() - 1) )</f>
        <v/>
      </c>
      <c r="T44" s="21" t="str">
        <f aca="true">IF(K44="-",IF(ISNUMBER(SEARCH(",", INDIRECT("B" &amp; ROW() - 1) )),1,""), "")</f>
        <v/>
      </c>
    </row>
    <row r="45" s="14" customFormat="true" ht="14.5" hidden="false" customHeight="false" outlineLevel="0" collapsed="false">
      <c r="B45" s="15" t="str">
        <f aca="false">IF(D45="","",VLOOKUP(D45, 'SKU Масло'!$A$1:$B$50, 2, 0))</f>
        <v/>
      </c>
      <c r="C45" s="15"/>
      <c r="E45" s="16"/>
      <c r="F45" s="17" t="str">
        <f aca="true">IF(H45="","",(INDIRECT("L" &amp; ROW() - 1) - L45))</f>
        <v/>
      </c>
      <c r="G45" s="15" t="str">
        <f aca="true">IF(H45 = "-", INDIRECT("C" &amp; ROW() - 1),"")</f>
        <v/>
      </c>
      <c r="I45" s="18" t="n">
        <f aca="true">IF(H45 = "-", -INDIRECT("C" &amp; ROW() - 1),E45)</f>
        <v>0</v>
      </c>
      <c r="J45" s="14" t="n">
        <f aca="true">IF(H45 = "-", SUM(INDIRECT(ADDRESS(2,COLUMN(I45)) &amp; ":" &amp; ADDRESS(ROW(),COLUMN(I45)))), 0)</f>
        <v>0</v>
      </c>
      <c r="K45" s="14" t="n">
        <f aca="false">IF(H45="-",1,0)</f>
        <v>0</v>
      </c>
      <c r="L45" s="14" t="n">
        <f aca="true">IF(J45 = 0, INDIRECT("L" &amp; ROW() - 1), J45)</f>
        <v>0</v>
      </c>
      <c r="N45" s="19"/>
      <c r="S45" s="21" t="str">
        <f aca="true">IF(R45 = "", "", R45 / INDIRECT("D" &amp; ROW() - 1) )</f>
        <v/>
      </c>
      <c r="T45" s="21" t="str">
        <f aca="true">IF(K45="-",IF(ISNUMBER(SEARCH(",", INDIRECT("B" &amp; ROW() - 1) )),1,""), "")</f>
        <v/>
      </c>
    </row>
    <row r="46" s="14" customFormat="true" ht="14.5" hidden="false" customHeight="false" outlineLevel="0" collapsed="false">
      <c r="B46" s="15" t="str">
        <f aca="false">IF(D46="","",VLOOKUP(D46, 'SKU Масло'!$A$1:$B$50, 2, 0))</f>
        <v/>
      </c>
      <c r="C46" s="15"/>
      <c r="E46" s="16"/>
      <c r="F46" s="17" t="str">
        <f aca="true">IF(H46="","",(INDIRECT("L" &amp; ROW() - 1) - L46))</f>
        <v/>
      </c>
      <c r="G46" s="15" t="str">
        <f aca="true">IF(H46 = "-", INDIRECT("C" &amp; ROW() - 1),"")</f>
        <v/>
      </c>
      <c r="I46" s="18" t="n">
        <f aca="true">IF(H46 = "-", -INDIRECT("C" &amp; ROW() - 1),E46)</f>
        <v>0</v>
      </c>
      <c r="J46" s="14" t="n">
        <f aca="true">IF(H46 = "-", SUM(INDIRECT(ADDRESS(2,COLUMN(I46)) &amp; ":" &amp; ADDRESS(ROW(),COLUMN(I46)))), 0)</f>
        <v>0</v>
      </c>
      <c r="K46" s="14" t="n">
        <f aca="false">IF(H46="-",1,0)</f>
        <v>0</v>
      </c>
      <c r="L46" s="14" t="n">
        <f aca="true">IF(J46 = 0, INDIRECT("L" &amp; ROW() - 1), J46)</f>
        <v>0</v>
      </c>
      <c r="N46" s="19"/>
      <c r="S46" s="21" t="str">
        <f aca="true">IF(R46 = "", "", R46 / INDIRECT("D" &amp; ROW() - 1) )</f>
        <v/>
      </c>
      <c r="T46" s="21" t="str">
        <f aca="true">IF(K46="-",IF(ISNUMBER(SEARCH(",", INDIRECT("B" &amp; ROW() - 1) )),1,""), "")</f>
        <v/>
      </c>
    </row>
    <row r="47" s="14" customFormat="true" ht="14.5" hidden="false" customHeight="false" outlineLevel="0" collapsed="false">
      <c r="B47" s="15" t="str">
        <f aca="false">IF(D47="","",VLOOKUP(D47, 'SKU Масло'!$A$1:$B$50, 2, 0))</f>
        <v/>
      </c>
      <c r="C47" s="15"/>
      <c r="E47" s="16"/>
      <c r="F47" s="17" t="str">
        <f aca="true">IF(H47="","",(INDIRECT("L" &amp; ROW() - 1) - L47))</f>
        <v/>
      </c>
      <c r="G47" s="15" t="str">
        <f aca="true">IF(H47 = "-", INDIRECT("C" &amp; ROW() - 1),"")</f>
        <v/>
      </c>
      <c r="I47" s="18" t="n">
        <f aca="true">IF(H47 = "-", -INDIRECT("C" &amp; ROW() - 1),E47)</f>
        <v>0</v>
      </c>
      <c r="J47" s="14" t="n">
        <f aca="true">IF(H47 = "-", SUM(INDIRECT(ADDRESS(2,COLUMN(I47)) &amp; ":" &amp; ADDRESS(ROW(),COLUMN(I47)))), 0)</f>
        <v>0</v>
      </c>
      <c r="K47" s="14" t="n">
        <f aca="false">IF(H47="-",1,0)</f>
        <v>0</v>
      </c>
      <c r="L47" s="14" t="n">
        <f aca="true">IF(J47 = 0, INDIRECT("L" &amp; ROW() - 1), J47)</f>
        <v>0</v>
      </c>
      <c r="N47" s="19"/>
      <c r="S47" s="21" t="str">
        <f aca="true">IF(R47 = "", "", R47 / INDIRECT("D" &amp; ROW() - 1) )</f>
        <v/>
      </c>
      <c r="T47" s="21" t="str">
        <f aca="true">IF(K47="-",IF(ISNUMBER(SEARCH(",", INDIRECT("B" &amp; ROW() - 1) )),1,""), "")</f>
        <v/>
      </c>
    </row>
    <row r="48" s="14" customFormat="true" ht="14.5" hidden="false" customHeight="false" outlineLevel="0" collapsed="false">
      <c r="B48" s="15" t="str">
        <f aca="false">IF(D48="","",VLOOKUP(D48, 'SKU Масло'!$A$1:$B$50, 2, 0))</f>
        <v/>
      </c>
      <c r="C48" s="15"/>
      <c r="E48" s="16"/>
      <c r="F48" s="17" t="str">
        <f aca="true">IF(H48="","",(INDIRECT("L" &amp; ROW() - 1) - L48))</f>
        <v/>
      </c>
      <c r="G48" s="15" t="str">
        <f aca="true">IF(H48 = "-", INDIRECT("C" &amp; ROW() - 1),"")</f>
        <v/>
      </c>
      <c r="I48" s="18" t="n">
        <f aca="true">IF(H48 = "-", -INDIRECT("C" &amp; ROW() - 1),E48)</f>
        <v>0</v>
      </c>
      <c r="J48" s="14" t="n">
        <f aca="true">IF(H48 = "-", SUM(INDIRECT(ADDRESS(2,COLUMN(I48)) &amp; ":" &amp; ADDRESS(ROW(),COLUMN(I48)))), 0)</f>
        <v>0</v>
      </c>
      <c r="K48" s="14" t="n">
        <f aca="false">IF(H48="-",1,0)</f>
        <v>0</v>
      </c>
      <c r="L48" s="14" t="n">
        <f aca="true">IF(J48 = 0, INDIRECT("L" &amp; ROW() - 1), J48)</f>
        <v>0</v>
      </c>
      <c r="N48" s="19"/>
      <c r="S48" s="21" t="str">
        <f aca="true">IF(R48 = "", "", R48 / INDIRECT("D" &amp; ROW() - 1) )</f>
        <v/>
      </c>
      <c r="T48" s="21" t="str">
        <f aca="true">IF(K48="-",IF(ISNUMBER(SEARCH(",", INDIRECT("B" &amp; ROW() - 1) )),1,""), "")</f>
        <v/>
      </c>
    </row>
    <row r="49" s="14" customFormat="true" ht="14.5" hidden="false" customHeight="false" outlineLevel="0" collapsed="false">
      <c r="B49" s="15" t="str">
        <f aca="false">IF(D49="","",VLOOKUP(D49, 'SKU Масло'!$A$1:$B$50, 2, 0))</f>
        <v/>
      </c>
      <c r="C49" s="15"/>
      <c r="E49" s="16"/>
      <c r="F49" s="17" t="str">
        <f aca="true">IF(H49="","",(INDIRECT("L" &amp; ROW() - 1) - L49))</f>
        <v/>
      </c>
      <c r="G49" s="15" t="str">
        <f aca="true">IF(H49 = "-", INDIRECT("C" &amp; ROW() - 1),"")</f>
        <v/>
      </c>
      <c r="I49" s="18" t="n">
        <f aca="true">IF(H49 = "-", -INDIRECT("C" &amp; ROW() - 1),E49)</f>
        <v>0</v>
      </c>
      <c r="J49" s="14" t="n">
        <f aca="true">IF(H49 = "-", SUM(INDIRECT(ADDRESS(2,COLUMN(I49)) &amp; ":" &amp; ADDRESS(ROW(),COLUMN(I49)))), 0)</f>
        <v>0</v>
      </c>
      <c r="K49" s="14" t="n">
        <f aca="false">IF(H49="-",1,0)</f>
        <v>0</v>
      </c>
      <c r="L49" s="14" t="n">
        <f aca="true">IF(J49 = 0, INDIRECT("L" &amp; ROW() - 1), J49)</f>
        <v>0</v>
      </c>
      <c r="N49" s="19"/>
      <c r="S49" s="21" t="str">
        <f aca="true">IF(R49 = "", "", R49 / INDIRECT("D" &amp; ROW() - 1) )</f>
        <v/>
      </c>
      <c r="T49" s="21" t="str">
        <f aca="true">IF(K49="-",IF(ISNUMBER(SEARCH(",", INDIRECT("B" &amp; ROW() - 1) )),1,""), "")</f>
        <v/>
      </c>
    </row>
    <row r="50" s="14" customFormat="true" ht="14.5" hidden="false" customHeight="false" outlineLevel="0" collapsed="false">
      <c r="B50" s="15" t="str">
        <f aca="false">IF(D50="","",VLOOKUP(D50, 'SKU Масло'!$A$1:$B$50, 2, 0))</f>
        <v/>
      </c>
      <c r="C50" s="15"/>
      <c r="E50" s="16"/>
      <c r="F50" s="17" t="str">
        <f aca="true">IF(H50="","",(INDIRECT("L" &amp; ROW() - 1) - L50))</f>
        <v/>
      </c>
      <c r="G50" s="15" t="str">
        <f aca="true">IF(H50 = "-", INDIRECT("C" &amp; ROW() - 1),"")</f>
        <v/>
      </c>
      <c r="I50" s="18" t="n">
        <f aca="true">IF(H50 = "-", -INDIRECT("C" &amp; ROW() - 1),E50)</f>
        <v>0</v>
      </c>
      <c r="J50" s="14" t="n">
        <f aca="true">IF(H50 = "-", SUM(INDIRECT(ADDRESS(2,COLUMN(I50)) &amp; ":" &amp; ADDRESS(ROW(),COLUMN(I50)))), 0)</f>
        <v>0</v>
      </c>
      <c r="K50" s="14" t="n">
        <f aca="false">IF(H50="-",1,0)</f>
        <v>0</v>
      </c>
      <c r="L50" s="14" t="n">
        <f aca="true">IF(J50 = 0, INDIRECT("L" &amp; ROW() - 1), J50)</f>
        <v>0</v>
      </c>
      <c r="N50" s="19"/>
      <c r="S50" s="21" t="str">
        <f aca="true">IF(R50 = "", "", R50 / INDIRECT("D" &amp; ROW() - 1) )</f>
        <v/>
      </c>
      <c r="T50" s="21" t="str">
        <f aca="true">IF(K50="-",IF(ISNUMBER(SEARCH(",", INDIRECT("B" &amp; ROW() - 1) )),1,""), "")</f>
        <v/>
      </c>
    </row>
    <row r="51" s="14" customFormat="true" ht="14.5" hidden="false" customHeight="false" outlineLevel="0" collapsed="false">
      <c r="B51" s="15" t="str">
        <f aca="false">IF(D51="","",VLOOKUP(D51, 'SKU Масло'!$A$1:$B$50, 2, 0))</f>
        <v/>
      </c>
      <c r="C51" s="15"/>
      <c r="E51" s="16"/>
      <c r="F51" s="17" t="str">
        <f aca="true">IF(H51="","",(INDIRECT("L" &amp; ROW() - 1) - L51))</f>
        <v/>
      </c>
      <c r="G51" s="15" t="str">
        <f aca="true">IF(H51 = "-", INDIRECT("C" &amp; ROW() - 1),"")</f>
        <v/>
      </c>
      <c r="I51" s="18" t="n">
        <f aca="true">IF(H51 = "-", -INDIRECT("C" &amp; ROW() - 1),E51)</f>
        <v>0</v>
      </c>
      <c r="J51" s="14" t="n">
        <f aca="true">IF(H51 = "-", SUM(INDIRECT(ADDRESS(2,COLUMN(I51)) &amp; ":" &amp; ADDRESS(ROW(),COLUMN(I51)))), 0)</f>
        <v>0</v>
      </c>
      <c r="K51" s="14" t="n">
        <f aca="false">IF(H51="-",1,0)</f>
        <v>0</v>
      </c>
      <c r="L51" s="14" t="n">
        <f aca="true">IF(J51 = 0, INDIRECT("L" &amp; ROW() - 1), J51)</f>
        <v>0</v>
      </c>
      <c r="N51" s="19"/>
      <c r="S51" s="21" t="str">
        <f aca="true">IF(R51 = "", "", R51 / INDIRECT("D" &amp; ROW() - 1) )</f>
        <v/>
      </c>
      <c r="T51" s="21" t="str">
        <f aca="true">IF(K51="-",IF(ISNUMBER(SEARCH(",", INDIRECT("B" &amp; ROW() - 1) )),1,""), "")</f>
        <v/>
      </c>
    </row>
    <row r="52" s="14" customFormat="true" ht="14.5" hidden="false" customHeight="false" outlineLevel="0" collapsed="false">
      <c r="B52" s="15" t="str">
        <f aca="false">IF(D52="","",VLOOKUP(D52, 'SKU Масло'!$A$1:$B$50, 2, 0))</f>
        <v/>
      </c>
      <c r="C52" s="15"/>
      <c r="E52" s="16"/>
      <c r="F52" s="17" t="str">
        <f aca="true">IF(H52="","",(INDIRECT("L" &amp; ROW() - 1) - L52))</f>
        <v/>
      </c>
      <c r="G52" s="15" t="str">
        <f aca="true">IF(H52 = "-", INDIRECT("C" &amp; ROW() - 1),"")</f>
        <v/>
      </c>
      <c r="I52" s="18" t="n">
        <f aca="true">IF(H52 = "-", -INDIRECT("C" &amp; ROW() - 1),E52)</f>
        <v>0</v>
      </c>
      <c r="J52" s="14" t="n">
        <f aca="true">IF(H52 = "-", SUM(INDIRECT(ADDRESS(2,COLUMN(I52)) &amp; ":" &amp; ADDRESS(ROW(),COLUMN(I52)))), 0)</f>
        <v>0</v>
      </c>
      <c r="K52" s="14" t="n">
        <f aca="false">IF(H52="-",1,0)</f>
        <v>0</v>
      </c>
      <c r="L52" s="14" t="n">
        <f aca="true">IF(J52 = 0, INDIRECT("L" &amp; ROW() - 1), J52)</f>
        <v>0</v>
      </c>
      <c r="N52" s="19"/>
      <c r="S52" s="21" t="str">
        <f aca="true">IF(R52 = "", "", R52 / INDIRECT("D" &amp; ROW() - 1) )</f>
        <v/>
      </c>
      <c r="T52" s="21" t="str">
        <f aca="true">IF(K52="-",IF(ISNUMBER(SEARCH(",", INDIRECT("B" &amp; ROW() - 1) )),1,""), "")</f>
        <v/>
      </c>
    </row>
    <row r="53" s="14" customFormat="true" ht="14.5" hidden="false" customHeight="false" outlineLevel="0" collapsed="false">
      <c r="B53" s="15" t="str">
        <f aca="false">IF(D53="","",VLOOKUP(D53, 'SKU Масло'!$A$1:$B$50, 2, 0))</f>
        <v/>
      </c>
      <c r="C53" s="15"/>
      <c r="E53" s="16"/>
      <c r="F53" s="17" t="str">
        <f aca="true">IF(H53="","",(INDIRECT("L" &amp; ROW() - 1) - L53))</f>
        <v/>
      </c>
      <c r="G53" s="15" t="str">
        <f aca="true">IF(H53 = "-", INDIRECT("C" &amp; ROW() - 1),"")</f>
        <v/>
      </c>
      <c r="I53" s="18" t="n">
        <f aca="true">IF(H53 = "-", -INDIRECT("C" &amp; ROW() - 1),E53)</f>
        <v>0</v>
      </c>
      <c r="J53" s="14" t="n">
        <f aca="true">IF(H53 = "-", SUM(INDIRECT(ADDRESS(2,COLUMN(I53)) &amp; ":" &amp; ADDRESS(ROW(),COLUMN(I53)))), 0)</f>
        <v>0</v>
      </c>
      <c r="K53" s="14" t="n">
        <f aca="false">IF(H53="-",1,0)</f>
        <v>0</v>
      </c>
      <c r="L53" s="14" t="n">
        <f aca="true">IF(J53 = 0, INDIRECT("L" &amp; ROW() - 1), J53)</f>
        <v>0</v>
      </c>
      <c r="N53" s="19"/>
      <c r="S53" s="21" t="str">
        <f aca="true">IF(R53 = "", "", R53 / INDIRECT("D" &amp; ROW() - 1) )</f>
        <v/>
      </c>
      <c r="T53" s="21" t="str">
        <f aca="true">IF(K53="-",IF(ISNUMBER(SEARCH(",", INDIRECT("B" &amp; ROW() - 1) )),1,""), "")</f>
        <v/>
      </c>
    </row>
    <row r="54" s="14" customFormat="true" ht="14.5" hidden="false" customHeight="false" outlineLevel="0" collapsed="false">
      <c r="B54" s="15" t="str">
        <f aca="false">IF(D54="","",VLOOKUP(D54, 'SKU Масло'!$A$1:$B$50, 2, 0))</f>
        <v/>
      </c>
      <c r="C54" s="15"/>
      <c r="E54" s="16"/>
      <c r="F54" s="17" t="str">
        <f aca="true">IF(H54="","",(INDIRECT("L" &amp; ROW() - 1) - L54))</f>
        <v/>
      </c>
      <c r="G54" s="15" t="str">
        <f aca="true">IF(H54 = "-", INDIRECT("C" &amp; ROW() - 1),"")</f>
        <v/>
      </c>
      <c r="I54" s="18" t="n">
        <f aca="true">IF(H54 = "-", -INDIRECT("C" &amp; ROW() - 1),E54)</f>
        <v>0</v>
      </c>
      <c r="J54" s="14" t="n">
        <f aca="true">IF(H54 = "-", SUM(INDIRECT(ADDRESS(2,COLUMN(I54)) &amp; ":" &amp; ADDRESS(ROW(),COLUMN(I54)))), 0)</f>
        <v>0</v>
      </c>
      <c r="K54" s="14" t="n">
        <f aca="false">IF(H54="-",1,0)</f>
        <v>0</v>
      </c>
      <c r="L54" s="14" t="n">
        <f aca="true">IF(J54 = 0, INDIRECT("L" &amp; ROW() - 1), J54)</f>
        <v>0</v>
      </c>
      <c r="N54" s="19"/>
      <c r="S54" s="21" t="str">
        <f aca="true">IF(R54 = "", "", R54 / INDIRECT("D" &amp; ROW() - 1) )</f>
        <v/>
      </c>
      <c r="T54" s="21" t="str">
        <f aca="true">IF(K54="-",IF(ISNUMBER(SEARCH(",", INDIRECT("B" &amp; ROW() - 1) )),1,""), "")</f>
        <v/>
      </c>
    </row>
    <row r="55" s="14" customFormat="true" ht="14.5" hidden="false" customHeight="false" outlineLevel="0" collapsed="false">
      <c r="B55" s="15" t="str">
        <f aca="false">IF(D55="","",VLOOKUP(D55, 'SKU Масло'!$A$1:$B$50, 2, 0))</f>
        <v/>
      </c>
      <c r="C55" s="15"/>
      <c r="E55" s="16"/>
      <c r="F55" s="17" t="str">
        <f aca="true">IF(H55="","",(INDIRECT("L" &amp; ROW() - 1) - L55))</f>
        <v/>
      </c>
      <c r="G55" s="15" t="str">
        <f aca="true">IF(H55 = "-", INDIRECT("C" &amp; ROW() - 1),"")</f>
        <v/>
      </c>
      <c r="I55" s="18" t="n">
        <f aca="true">IF(H55 = "-", -INDIRECT("C" &amp; ROW() - 1),E55)</f>
        <v>0</v>
      </c>
      <c r="J55" s="14" t="n">
        <f aca="true">IF(H55 = "-", SUM(INDIRECT(ADDRESS(2,COLUMN(I55)) &amp; ":" &amp; ADDRESS(ROW(),COLUMN(I55)))), 0)</f>
        <v>0</v>
      </c>
      <c r="K55" s="14" t="n">
        <f aca="false">IF(H55="-",1,0)</f>
        <v>0</v>
      </c>
      <c r="L55" s="14" t="n">
        <f aca="true">IF(J55 = 0, INDIRECT("L" &amp; ROW() - 1), J55)</f>
        <v>0</v>
      </c>
      <c r="N55" s="19"/>
      <c r="S55" s="21" t="str">
        <f aca="true">IF(R55 = "", "", R55 / INDIRECT("D" &amp; ROW() - 1) )</f>
        <v/>
      </c>
      <c r="T55" s="21" t="str">
        <f aca="true">IF(K55="-",IF(ISNUMBER(SEARCH(",", INDIRECT("B" &amp; ROW() - 1) )),1,""), "")</f>
        <v/>
      </c>
    </row>
    <row r="56" s="14" customFormat="true" ht="14.5" hidden="false" customHeight="false" outlineLevel="0" collapsed="false">
      <c r="B56" s="15" t="str">
        <f aca="false">IF(D56="","",VLOOKUP(D56, 'SKU Масло'!$A$1:$B$50, 2, 0))</f>
        <v/>
      </c>
      <c r="C56" s="15"/>
      <c r="E56" s="16"/>
      <c r="F56" s="17" t="str">
        <f aca="true">IF(H56="","",(INDIRECT("L" &amp; ROW() - 1) - L56))</f>
        <v/>
      </c>
      <c r="G56" s="15" t="str">
        <f aca="true">IF(H56 = "-", INDIRECT("C" &amp; ROW() - 1),"")</f>
        <v/>
      </c>
      <c r="I56" s="18" t="n">
        <f aca="true">IF(H56 = "-", -INDIRECT("C" &amp; ROW() - 1),E56)</f>
        <v>0</v>
      </c>
      <c r="J56" s="14" t="n">
        <f aca="true">IF(H56 = "-", SUM(INDIRECT(ADDRESS(2,COLUMN(I56)) &amp; ":" &amp; ADDRESS(ROW(),COLUMN(I56)))), 0)</f>
        <v>0</v>
      </c>
      <c r="K56" s="14" t="n">
        <f aca="false">IF(H56="-",1,0)</f>
        <v>0</v>
      </c>
      <c r="L56" s="14" t="n">
        <f aca="true">IF(J56 = 0, INDIRECT("L" &amp; ROW() - 1), J56)</f>
        <v>0</v>
      </c>
      <c r="N56" s="19"/>
      <c r="S56" s="21" t="str">
        <f aca="true">IF(R56 = "", "", R56 / INDIRECT("D" &amp; ROW() - 1) )</f>
        <v/>
      </c>
      <c r="T56" s="21" t="str">
        <f aca="true">IF(K56="-",IF(ISNUMBER(SEARCH(",", INDIRECT("B" &amp; ROW() - 1) )),1,""), "")</f>
        <v/>
      </c>
    </row>
    <row r="57" s="14" customFormat="true" ht="14.5" hidden="false" customHeight="false" outlineLevel="0" collapsed="false">
      <c r="B57" s="15" t="str">
        <f aca="false">IF(D57="","",VLOOKUP(D57, 'SKU Масло'!$A$1:$B$50, 2, 0))</f>
        <v/>
      </c>
      <c r="C57" s="15"/>
      <c r="E57" s="16"/>
      <c r="F57" s="17" t="str">
        <f aca="true">IF(H57="","",(INDIRECT("L" &amp; ROW() - 1) - L57))</f>
        <v/>
      </c>
      <c r="G57" s="15" t="str">
        <f aca="true">IF(H57 = "-", INDIRECT("C" &amp; ROW() - 1),"")</f>
        <v/>
      </c>
      <c r="I57" s="18" t="n">
        <f aca="true">IF(H57 = "-", -INDIRECT("C" &amp; ROW() - 1),E57)</f>
        <v>0</v>
      </c>
      <c r="J57" s="14" t="n">
        <f aca="true">IF(H57 = "-", SUM(INDIRECT(ADDRESS(2,COLUMN(I57)) &amp; ":" &amp; ADDRESS(ROW(),COLUMN(I57)))), 0)</f>
        <v>0</v>
      </c>
      <c r="K57" s="14" t="n">
        <f aca="false">IF(H57="-",1,0)</f>
        <v>0</v>
      </c>
      <c r="L57" s="14" t="n">
        <f aca="true">IF(J57 = 0, INDIRECT("L" &amp; ROW() - 1), J57)</f>
        <v>0</v>
      </c>
      <c r="N57" s="19"/>
      <c r="S57" s="21" t="str">
        <f aca="true">IF(R57 = "", "", R57 / INDIRECT("D" &amp; ROW() - 1) )</f>
        <v/>
      </c>
      <c r="T57" s="21" t="str">
        <f aca="true">IF(K57="-",IF(ISNUMBER(SEARCH(",", INDIRECT("B" &amp; ROW() - 1) )),1,""), "")</f>
        <v/>
      </c>
    </row>
    <row r="58" s="14" customFormat="true" ht="14.5" hidden="false" customHeight="false" outlineLevel="0" collapsed="false">
      <c r="B58" s="15" t="str">
        <f aca="false">IF(D58="","",VLOOKUP(D58, 'SKU Масло'!$A$1:$B$50, 2, 0))</f>
        <v/>
      </c>
      <c r="C58" s="15"/>
      <c r="E58" s="16"/>
      <c r="F58" s="17" t="str">
        <f aca="true">IF(H58="","",(INDIRECT("L" &amp; ROW() - 1) - L58))</f>
        <v/>
      </c>
      <c r="G58" s="15" t="str">
        <f aca="true">IF(H58 = "-", INDIRECT("C" &amp; ROW() - 1),"")</f>
        <v/>
      </c>
      <c r="I58" s="18" t="n">
        <f aca="true">IF(H58 = "-", -INDIRECT("C" &amp; ROW() - 1),E58)</f>
        <v>0</v>
      </c>
      <c r="J58" s="14" t="n">
        <f aca="true">IF(H58 = "-", SUM(INDIRECT(ADDRESS(2,COLUMN(I58)) &amp; ":" &amp; ADDRESS(ROW(),COLUMN(I58)))), 0)</f>
        <v>0</v>
      </c>
      <c r="K58" s="14" t="n">
        <f aca="false">IF(H58="-",1,0)</f>
        <v>0</v>
      </c>
      <c r="L58" s="14" t="n">
        <f aca="true">IF(J58 = 0, INDIRECT("L" &amp; ROW() - 1), J58)</f>
        <v>0</v>
      </c>
      <c r="N58" s="19"/>
      <c r="S58" s="21" t="str">
        <f aca="true">IF(R58 = "", "", R58 / INDIRECT("D" &amp; ROW() - 1) )</f>
        <v/>
      </c>
      <c r="T58" s="21" t="str">
        <f aca="true">IF(K58="-",IF(ISNUMBER(SEARCH(",", INDIRECT("B" &amp; ROW() - 1) )),1,""), "")</f>
        <v/>
      </c>
    </row>
    <row r="59" s="14" customFormat="true" ht="14.5" hidden="false" customHeight="false" outlineLevel="0" collapsed="false">
      <c r="B59" s="15" t="str">
        <f aca="false">IF(D59="","",VLOOKUP(D59, 'SKU Масло'!$A$1:$B$50, 2, 0))</f>
        <v/>
      </c>
      <c r="C59" s="15"/>
      <c r="E59" s="16"/>
      <c r="F59" s="17" t="str">
        <f aca="true">IF(H59="","",(INDIRECT("L" &amp; ROW() - 1) - L59))</f>
        <v/>
      </c>
      <c r="G59" s="15" t="str">
        <f aca="true">IF(H59 = "-", INDIRECT("C" &amp; ROW() - 1),"")</f>
        <v/>
      </c>
      <c r="I59" s="18" t="n">
        <f aca="true">IF(H59 = "-", -INDIRECT("C" &amp; ROW() - 1),E59)</f>
        <v>0</v>
      </c>
      <c r="J59" s="14" t="n">
        <f aca="true">IF(H59 = "-", SUM(INDIRECT(ADDRESS(2,COLUMN(I59)) &amp; ":" &amp; ADDRESS(ROW(),COLUMN(I59)))), 0)</f>
        <v>0</v>
      </c>
      <c r="K59" s="14" t="n">
        <f aca="false">IF(H59="-",1,0)</f>
        <v>0</v>
      </c>
      <c r="L59" s="14" t="n">
        <f aca="true">IF(J59 = 0, INDIRECT("L" &amp; ROW() - 1), J59)</f>
        <v>0</v>
      </c>
      <c r="N59" s="19"/>
      <c r="S59" s="21" t="str">
        <f aca="true">IF(R59 = "", "", R59 / INDIRECT("D" &amp; ROW() - 1) )</f>
        <v/>
      </c>
      <c r="T59" s="21" t="str">
        <f aca="true">IF(K59="-",IF(ISNUMBER(SEARCH(",", INDIRECT("B" &amp; ROW() - 1) )),1,""), "")</f>
        <v/>
      </c>
    </row>
    <row r="60" s="14" customFormat="true" ht="14.5" hidden="false" customHeight="false" outlineLevel="0" collapsed="false">
      <c r="B60" s="15" t="str">
        <f aca="false">IF(D60="","",VLOOKUP(D60, 'SKU Масло'!$A$1:$B$50, 2, 0))</f>
        <v/>
      </c>
      <c r="C60" s="15"/>
      <c r="E60" s="16"/>
      <c r="F60" s="17" t="str">
        <f aca="true">IF(H60="","",(INDIRECT("L" &amp; ROW() - 1) - L60))</f>
        <v/>
      </c>
      <c r="G60" s="15" t="str">
        <f aca="true">IF(H60 = "-", INDIRECT("C" &amp; ROW() - 1),"")</f>
        <v/>
      </c>
      <c r="I60" s="18" t="n">
        <f aca="true">IF(H60 = "-", -INDIRECT("C" &amp; ROW() - 1),E60)</f>
        <v>0</v>
      </c>
      <c r="J60" s="14" t="n">
        <f aca="true">IF(H60 = "-", SUM(INDIRECT(ADDRESS(2,COLUMN(I60)) &amp; ":" &amp; ADDRESS(ROW(),COLUMN(I60)))), 0)</f>
        <v>0</v>
      </c>
      <c r="K60" s="14" t="n">
        <f aca="false">IF(H60="-",1,0)</f>
        <v>0</v>
      </c>
      <c r="L60" s="14" t="n">
        <f aca="true">IF(J60 = 0, INDIRECT("L" &amp; ROW() - 1), J60)</f>
        <v>0</v>
      </c>
      <c r="N60" s="19"/>
      <c r="S60" s="21" t="str">
        <f aca="true">IF(R60 = "", "", R60 / INDIRECT("D" &amp; ROW() - 1) )</f>
        <v/>
      </c>
      <c r="T60" s="21" t="str">
        <f aca="true">IF(K60="-",IF(ISNUMBER(SEARCH(",", INDIRECT("B" &amp; ROW() - 1) )),1,""), "")</f>
        <v/>
      </c>
    </row>
    <row r="61" s="14" customFormat="true" ht="14.5" hidden="false" customHeight="false" outlineLevel="0" collapsed="false">
      <c r="B61" s="15" t="str">
        <f aca="false">IF(D61="","",VLOOKUP(D61, 'SKU Масло'!$A$1:$B$50, 2, 0))</f>
        <v/>
      </c>
      <c r="C61" s="15"/>
      <c r="E61" s="16"/>
      <c r="F61" s="17" t="str">
        <f aca="true">IF(H61="","",(INDIRECT("L" &amp; ROW() - 1) - L61))</f>
        <v/>
      </c>
      <c r="G61" s="15" t="str">
        <f aca="true">IF(H61 = "-", INDIRECT("C" &amp; ROW() - 1),"")</f>
        <v/>
      </c>
      <c r="I61" s="18" t="n">
        <f aca="true">IF(H61 = "-", -INDIRECT("C" &amp; ROW() - 1),E61)</f>
        <v>0</v>
      </c>
      <c r="J61" s="14" t="n">
        <f aca="true">IF(H61 = "-", SUM(INDIRECT(ADDRESS(2,COLUMN(I61)) &amp; ":" &amp; ADDRESS(ROW(),COLUMN(I61)))), 0)</f>
        <v>0</v>
      </c>
      <c r="K61" s="14" t="n">
        <f aca="false">IF(H61="-",1,0)</f>
        <v>0</v>
      </c>
      <c r="L61" s="14" t="n">
        <f aca="true">IF(J61 = 0, INDIRECT("L" &amp; ROW() - 1), J61)</f>
        <v>0</v>
      </c>
      <c r="N61" s="19"/>
      <c r="S61" s="21" t="str">
        <f aca="true">IF(R61 = "", "", R61 / INDIRECT("D" &amp; ROW() - 1) )</f>
        <v/>
      </c>
      <c r="T61" s="21" t="str">
        <f aca="true">IF(K61="-",IF(ISNUMBER(SEARCH(",", INDIRECT("B" &amp; ROW() - 1) )),1,""), "")</f>
        <v/>
      </c>
    </row>
    <row r="62" s="14" customFormat="true" ht="14.5" hidden="false" customHeight="false" outlineLevel="0" collapsed="false">
      <c r="B62" s="15" t="str">
        <f aca="false">IF(D62="","",VLOOKUP(D62, 'SKU Масло'!$A$1:$B$50, 2, 0))</f>
        <v/>
      </c>
      <c r="C62" s="15"/>
      <c r="E62" s="16"/>
      <c r="F62" s="17" t="str">
        <f aca="true">IF(H62="","",(INDIRECT("L" &amp; ROW() - 1) - L62))</f>
        <v/>
      </c>
      <c r="G62" s="15" t="str">
        <f aca="true">IF(H62 = "-", INDIRECT("C" &amp; ROW() - 1),"")</f>
        <v/>
      </c>
      <c r="I62" s="18" t="n">
        <f aca="true">IF(H62 = "-", -INDIRECT("C" &amp; ROW() - 1),E62)</f>
        <v>0</v>
      </c>
      <c r="J62" s="14" t="n">
        <f aca="true">IF(H62 = "-", SUM(INDIRECT(ADDRESS(2,COLUMN(I62)) &amp; ":" &amp; ADDRESS(ROW(),COLUMN(I62)))), 0)</f>
        <v>0</v>
      </c>
      <c r="K62" s="14" t="n">
        <f aca="false">IF(H62="-",1,0)</f>
        <v>0</v>
      </c>
      <c r="L62" s="14" t="n">
        <f aca="true">IF(J62 = 0, INDIRECT("L" &amp; ROW() - 1), J62)</f>
        <v>0</v>
      </c>
      <c r="N62" s="19"/>
      <c r="S62" s="21" t="str">
        <f aca="true">IF(R62 = "", "", R62 / INDIRECT("D" &amp; ROW() - 1) )</f>
        <v/>
      </c>
      <c r="T62" s="21" t="str">
        <f aca="true">IF(K62="-",IF(ISNUMBER(SEARCH(",", INDIRECT("B" &amp; ROW() - 1) )),1,""), "")</f>
        <v/>
      </c>
    </row>
    <row r="63" s="14" customFormat="true" ht="14.5" hidden="false" customHeight="false" outlineLevel="0" collapsed="false">
      <c r="B63" s="15" t="str">
        <f aca="false">IF(D63="","",VLOOKUP(D63, 'SKU Масло'!$A$1:$B$50, 2, 0))</f>
        <v/>
      </c>
      <c r="C63" s="15"/>
      <c r="E63" s="16"/>
      <c r="F63" s="17" t="str">
        <f aca="true">IF(H63="","",(INDIRECT("L" &amp; ROW() - 1) - L63))</f>
        <v/>
      </c>
      <c r="G63" s="15" t="str">
        <f aca="true">IF(H63 = "-", INDIRECT("C" &amp; ROW() - 1),"")</f>
        <v/>
      </c>
      <c r="I63" s="18" t="n">
        <f aca="true">IF(H63 = "-", -INDIRECT("C" &amp; ROW() - 1),E63)</f>
        <v>0</v>
      </c>
      <c r="J63" s="14" t="n">
        <f aca="true">IF(H63 = "-", SUM(INDIRECT(ADDRESS(2,COLUMN(I63)) &amp; ":" &amp; ADDRESS(ROW(),COLUMN(I63)))), 0)</f>
        <v>0</v>
      </c>
      <c r="K63" s="14" t="n">
        <f aca="false">IF(H63="-",1,0)</f>
        <v>0</v>
      </c>
      <c r="L63" s="14" t="n">
        <f aca="true">IF(J63 = 0, INDIRECT("L" &amp; ROW() - 1), J63)</f>
        <v>0</v>
      </c>
      <c r="N63" s="19"/>
      <c r="S63" s="21" t="str">
        <f aca="true">IF(R63 = "", "", R63 / INDIRECT("D" &amp; ROW() - 1) )</f>
        <v/>
      </c>
      <c r="T63" s="21" t="str">
        <f aca="true">IF(K63="-",IF(ISNUMBER(SEARCH(",", INDIRECT("B" &amp; ROW() - 1) )),1,""), "")</f>
        <v/>
      </c>
    </row>
    <row r="64" s="14" customFormat="true" ht="14.5" hidden="false" customHeight="false" outlineLevel="0" collapsed="false">
      <c r="B64" s="15" t="str">
        <f aca="false">IF(D64="","",VLOOKUP(D64, 'SKU Масло'!$A$1:$B$50, 2, 0))</f>
        <v/>
      </c>
      <c r="C64" s="15"/>
      <c r="E64" s="16"/>
      <c r="F64" s="17" t="str">
        <f aca="true">IF(H64="","",(INDIRECT("L" &amp; ROW() - 1) - L64))</f>
        <v/>
      </c>
      <c r="G64" s="15" t="str">
        <f aca="true">IF(H64 = "-", INDIRECT("C" &amp; ROW() - 1),"")</f>
        <v/>
      </c>
      <c r="I64" s="18" t="n">
        <f aca="true">IF(H64 = "-", -INDIRECT("C" &amp; ROW() - 1),E64)</f>
        <v>0</v>
      </c>
      <c r="J64" s="14" t="n">
        <f aca="true">IF(H64 = "-", SUM(INDIRECT(ADDRESS(2,COLUMN(I64)) &amp; ":" &amp; ADDRESS(ROW(),COLUMN(I64)))), 0)</f>
        <v>0</v>
      </c>
      <c r="K64" s="14" t="n">
        <f aca="false">IF(H64="-",1,0)</f>
        <v>0</v>
      </c>
      <c r="L64" s="14" t="n">
        <f aca="true">IF(J64 = 0, INDIRECT("L" &amp; ROW() - 1), J64)</f>
        <v>0</v>
      </c>
      <c r="N64" s="19"/>
      <c r="S64" s="21" t="str">
        <f aca="true">IF(R64 = "", "", R64 / INDIRECT("D" &amp; ROW() - 1) )</f>
        <v/>
      </c>
      <c r="T64" s="21" t="str">
        <f aca="true">IF(K64="-",IF(ISNUMBER(SEARCH(",", INDIRECT("B" &amp; ROW() - 1) )),1,""), "")</f>
        <v/>
      </c>
    </row>
    <row r="65" s="14" customFormat="true" ht="14.5" hidden="false" customHeight="false" outlineLevel="0" collapsed="false">
      <c r="B65" s="15" t="str">
        <f aca="false">IF(D65="","",VLOOKUP(D65, 'SKU Масло'!$A$1:$B$50, 2, 0))</f>
        <v/>
      </c>
      <c r="C65" s="15"/>
      <c r="E65" s="16"/>
      <c r="F65" s="17" t="str">
        <f aca="true">IF(H65="","",(INDIRECT("L" &amp; ROW() - 1) - L65))</f>
        <v/>
      </c>
      <c r="G65" s="15" t="str">
        <f aca="true">IF(H65 = "-", INDIRECT("C" &amp; ROW() - 1),"")</f>
        <v/>
      </c>
      <c r="I65" s="18" t="n">
        <f aca="true">IF(H65 = "-", -INDIRECT("C" &amp; ROW() - 1),E65)</f>
        <v>0</v>
      </c>
      <c r="J65" s="14" t="n">
        <f aca="true">IF(H65 = "-", SUM(INDIRECT(ADDRESS(2,COLUMN(I65)) &amp; ":" &amp; ADDRESS(ROW(),COLUMN(I65)))), 0)</f>
        <v>0</v>
      </c>
      <c r="K65" s="14" t="n">
        <f aca="false">IF(H65="-",1,0)</f>
        <v>0</v>
      </c>
      <c r="L65" s="14" t="n">
        <f aca="true">IF(J65 = 0, INDIRECT("L" &amp; ROW() - 1), J65)</f>
        <v>0</v>
      </c>
      <c r="N65" s="19"/>
      <c r="S65" s="21" t="str">
        <f aca="true">IF(R65 = "", "", R65 / INDIRECT("D" &amp; ROW() - 1) )</f>
        <v/>
      </c>
      <c r="T65" s="21" t="str">
        <f aca="true">IF(K65="-",IF(ISNUMBER(SEARCH(",", INDIRECT("B" &amp; ROW() - 1) )),1,""), "")</f>
        <v/>
      </c>
    </row>
    <row r="66" s="14" customFormat="true" ht="14.5" hidden="false" customHeight="false" outlineLevel="0" collapsed="false">
      <c r="B66" s="15" t="str">
        <f aca="false">IF(D66="","",VLOOKUP(D66, 'SKU Масло'!$A$1:$B$50, 2, 0))</f>
        <v/>
      </c>
      <c r="C66" s="15"/>
      <c r="E66" s="16"/>
      <c r="F66" s="17" t="str">
        <f aca="true">IF(H66="","",(INDIRECT("L" &amp; ROW() - 1) - L66))</f>
        <v/>
      </c>
      <c r="G66" s="15" t="str">
        <f aca="true">IF(H66 = "-", INDIRECT("C" &amp; ROW() - 1),"")</f>
        <v/>
      </c>
      <c r="I66" s="18" t="n">
        <f aca="true">IF(H66 = "-", -INDIRECT("C" &amp; ROW() - 1),E66)</f>
        <v>0</v>
      </c>
      <c r="J66" s="14" t="n">
        <f aca="true">IF(H66 = "-", SUM(INDIRECT(ADDRESS(2,COLUMN(I66)) &amp; ":" &amp; ADDRESS(ROW(),COLUMN(I66)))), 0)</f>
        <v>0</v>
      </c>
      <c r="K66" s="14" t="n">
        <f aca="false">IF(H66="-",1,0)</f>
        <v>0</v>
      </c>
      <c r="L66" s="14" t="n">
        <f aca="true">IF(J66 = 0, INDIRECT("L" &amp; ROW() - 1), J66)</f>
        <v>0</v>
      </c>
      <c r="N66" s="19"/>
      <c r="S66" s="21" t="str">
        <f aca="true">IF(R66 = "", "", R66 / INDIRECT("D" &amp; ROW() - 1) )</f>
        <v/>
      </c>
      <c r="T66" s="21" t="str">
        <f aca="true">IF(K66="-",IF(ISNUMBER(SEARCH(",", INDIRECT("B" &amp; ROW() - 1) )),1,""), "")</f>
        <v/>
      </c>
    </row>
    <row r="67" s="14" customFormat="true" ht="14.5" hidden="false" customHeight="false" outlineLevel="0" collapsed="false">
      <c r="B67" s="15" t="str">
        <f aca="false">IF(D67="","",VLOOKUP(D67, 'SKU Масло'!$A$1:$B$50, 2, 0))</f>
        <v/>
      </c>
      <c r="C67" s="15"/>
      <c r="E67" s="16"/>
      <c r="F67" s="17" t="str">
        <f aca="true">IF(H67="","",(INDIRECT("L" &amp; ROW() - 1) - L67))</f>
        <v/>
      </c>
      <c r="G67" s="15" t="str">
        <f aca="true">IF(H67 = "-", INDIRECT("C" &amp; ROW() - 1),"")</f>
        <v/>
      </c>
      <c r="I67" s="18" t="n">
        <f aca="true">IF(H67 = "-", -INDIRECT("C" &amp; ROW() - 1),E67)</f>
        <v>0</v>
      </c>
      <c r="J67" s="14" t="n">
        <f aca="true">IF(H67 = "-", SUM(INDIRECT(ADDRESS(2,COLUMN(I67)) &amp; ":" &amp; ADDRESS(ROW(),COLUMN(I67)))), 0)</f>
        <v>0</v>
      </c>
      <c r="K67" s="14" t="n">
        <f aca="false">IF(H67="-",1,0)</f>
        <v>0</v>
      </c>
      <c r="L67" s="14" t="n">
        <f aca="true">IF(J67 = 0, INDIRECT("L" &amp; ROW() - 1), J67)</f>
        <v>0</v>
      </c>
      <c r="N67" s="19"/>
      <c r="S67" s="21" t="str">
        <f aca="true">IF(R67 = "", "", R67 / INDIRECT("D" &amp; ROW() - 1) )</f>
        <v/>
      </c>
      <c r="T67" s="21" t="str">
        <f aca="true">IF(K67="-",IF(ISNUMBER(SEARCH(",", INDIRECT("B" &amp; ROW() - 1) )),1,""), "")</f>
        <v/>
      </c>
    </row>
    <row r="68" s="14" customFormat="true" ht="14.5" hidden="false" customHeight="false" outlineLevel="0" collapsed="false">
      <c r="B68" s="15" t="str">
        <f aca="false">IF(D68="","",VLOOKUP(D68, 'SKU Масло'!$A$1:$B$50, 2, 0))</f>
        <v/>
      </c>
      <c r="C68" s="15"/>
      <c r="E68" s="16"/>
      <c r="F68" s="17" t="str">
        <f aca="true">IF(H68="","",(INDIRECT("L" &amp; ROW() - 1) - L68))</f>
        <v/>
      </c>
      <c r="G68" s="15" t="str">
        <f aca="true">IF(H68 = "-", INDIRECT("C" &amp; ROW() - 1),"")</f>
        <v/>
      </c>
      <c r="I68" s="18" t="n">
        <f aca="true">IF(H68 = "-", -INDIRECT("C" &amp; ROW() - 1),E68)</f>
        <v>0</v>
      </c>
      <c r="J68" s="14" t="n">
        <f aca="true">IF(H68 = "-", SUM(INDIRECT(ADDRESS(2,COLUMN(I68)) &amp; ":" &amp; ADDRESS(ROW(),COLUMN(I68)))), 0)</f>
        <v>0</v>
      </c>
      <c r="K68" s="14" t="n">
        <f aca="false">IF(H68="-",1,0)</f>
        <v>0</v>
      </c>
      <c r="L68" s="14" t="n">
        <f aca="true">IF(J68 = 0, INDIRECT("L" &amp; ROW() - 1), J68)</f>
        <v>0</v>
      </c>
      <c r="N68" s="19"/>
      <c r="S68" s="21" t="str">
        <f aca="true">IF(R68 = "", "", R68 / INDIRECT("D" &amp; ROW() - 1) )</f>
        <v/>
      </c>
      <c r="T68" s="21" t="str">
        <f aca="true">IF(K68="-",IF(ISNUMBER(SEARCH(",", INDIRECT("B" &amp; ROW() - 1) )),1,""), "")</f>
        <v/>
      </c>
    </row>
    <row r="69" s="14" customFormat="true" ht="14.5" hidden="false" customHeight="false" outlineLevel="0" collapsed="false">
      <c r="B69" s="15" t="str">
        <f aca="false">IF(D69="","",VLOOKUP(D69, 'SKU Масло'!$A$1:$B$50, 2, 0))</f>
        <v/>
      </c>
      <c r="C69" s="15"/>
      <c r="E69" s="16"/>
      <c r="F69" s="17" t="str">
        <f aca="true">IF(H69="","",(INDIRECT("L" &amp; ROW() - 1) - L69))</f>
        <v/>
      </c>
      <c r="G69" s="15" t="str">
        <f aca="true">IF(H69 = "-", INDIRECT("C" &amp; ROW() - 1),"")</f>
        <v/>
      </c>
      <c r="I69" s="18" t="n">
        <f aca="true">IF(H69 = "-", -INDIRECT("C" &amp; ROW() - 1),E69)</f>
        <v>0</v>
      </c>
      <c r="J69" s="14" t="n">
        <f aca="true">IF(H69 = "-", SUM(INDIRECT(ADDRESS(2,COLUMN(I69)) &amp; ":" &amp; ADDRESS(ROW(),COLUMN(I69)))), 0)</f>
        <v>0</v>
      </c>
      <c r="K69" s="14" t="n">
        <f aca="false">IF(H69="-",1,0)</f>
        <v>0</v>
      </c>
      <c r="L69" s="14" t="n">
        <f aca="true">IF(J69 = 0, INDIRECT("L" &amp; ROW() - 1), J69)</f>
        <v>0</v>
      </c>
      <c r="N69" s="19"/>
      <c r="S69" s="21" t="str">
        <f aca="true">IF(R69 = "", "", R69 / INDIRECT("D" &amp; ROW() - 1) )</f>
        <v/>
      </c>
      <c r="T69" s="21" t="str">
        <f aca="true">IF(K69="-",IF(ISNUMBER(SEARCH(",", INDIRECT("B" &amp; ROW() - 1) )),1,""), "")</f>
        <v/>
      </c>
    </row>
    <row r="70" s="14" customFormat="true" ht="14.5" hidden="false" customHeight="false" outlineLevel="0" collapsed="false">
      <c r="B70" s="15" t="str">
        <f aca="false">IF(D70="","",VLOOKUP(D70, 'SKU Масло'!$A$1:$B$50, 2, 0))</f>
        <v/>
      </c>
      <c r="C70" s="15"/>
      <c r="E70" s="16"/>
      <c r="F70" s="17" t="str">
        <f aca="true">IF(H70="","",(INDIRECT("L" &amp; ROW() - 1) - L70))</f>
        <v/>
      </c>
      <c r="G70" s="15" t="str">
        <f aca="true">IF(H70 = "-", INDIRECT("C" &amp; ROW() - 1),"")</f>
        <v/>
      </c>
      <c r="I70" s="18" t="n">
        <f aca="true">IF(H70 = "-", -INDIRECT("C" &amp; ROW() - 1),E70)</f>
        <v>0</v>
      </c>
      <c r="J70" s="14" t="n">
        <f aca="true">IF(H70 = "-", SUM(INDIRECT(ADDRESS(2,COLUMN(I70)) &amp; ":" &amp; ADDRESS(ROW(),COLUMN(I70)))), 0)</f>
        <v>0</v>
      </c>
      <c r="K70" s="14" t="n">
        <f aca="false">IF(H70="-",1,0)</f>
        <v>0</v>
      </c>
      <c r="L70" s="14" t="n">
        <f aca="true">IF(J70 = 0, INDIRECT("L" &amp; ROW() - 1), J70)</f>
        <v>0</v>
      </c>
      <c r="N70" s="19"/>
      <c r="S70" s="21" t="str">
        <f aca="true">IF(R70 = "", "", R70 / INDIRECT("D" &amp; ROW() - 1) )</f>
        <v/>
      </c>
      <c r="T70" s="21" t="str">
        <f aca="true">IF(K70="-",IF(ISNUMBER(SEARCH(",", INDIRECT("B" &amp; ROW() - 1) )),1,""), "")</f>
        <v/>
      </c>
    </row>
    <row r="71" s="14" customFormat="true" ht="14.5" hidden="false" customHeight="false" outlineLevel="0" collapsed="false">
      <c r="B71" s="15" t="str">
        <f aca="false">IF(D71="","",VLOOKUP(D71, 'SKU Масло'!$A$1:$B$50, 2, 0))</f>
        <v/>
      </c>
      <c r="C71" s="15"/>
      <c r="E71" s="16"/>
      <c r="F71" s="17" t="str">
        <f aca="true">IF(H71="","",(INDIRECT("L" &amp; ROW() - 1) - L71))</f>
        <v/>
      </c>
      <c r="G71" s="15" t="str">
        <f aca="true">IF(H71 = "-", INDIRECT("C" &amp; ROW() - 1),"")</f>
        <v/>
      </c>
      <c r="I71" s="18" t="n">
        <f aca="true">IF(H71 = "-", -INDIRECT("C" &amp; ROW() - 1),E71)</f>
        <v>0</v>
      </c>
      <c r="J71" s="14" t="n">
        <f aca="true">IF(H71 = "-", SUM(INDIRECT(ADDRESS(2,COLUMN(I71)) &amp; ":" &amp; ADDRESS(ROW(),COLUMN(I71)))), 0)</f>
        <v>0</v>
      </c>
      <c r="K71" s="14" t="n">
        <f aca="false">IF(H71="-",1,0)</f>
        <v>0</v>
      </c>
      <c r="L71" s="14" t="n">
        <f aca="true">IF(J71 = 0, INDIRECT("L" &amp; ROW() - 1), J71)</f>
        <v>0</v>
      </c>
      <c r="N71" s="19"/>
      <c r="S71" s="21" t="str">
        <f aca="true">IF(R71 = "", "", R71 / INDIRECT("D" &amp; ROW() - 1) )</f>
        <v/>
      </c>
      <c r="T71" s="21" t="str">
        <f aca="true">IF(K71="-",IF(ISNUMBER(SEARCH(",", INDIRECT("B" &amp; ROW() - 1) )),1,""), "")</f>
        <v/>
      </c>
    </row>
    <row r="72" s="14" customFormat="true" ht="14.5" hidden="false" customHeight="false" outlineLevel="0" collapsed="false">
      <c r="B72" s="15" t="str">
        <f aca="false">IF(D72="","",VLOOKUP(D72, 'SKU Масло'!$A$1:$B$50, 2, 0))</f>
        <v/>
      </c>
      <c r="C72" s="15"/>
      <c r="E72" s="16"/>
      <c r="F72" s="17" t="str">
        <f aca="true">IF(H72="","",(INDIRECT("L" &amp; ROW() - 1) - L72))</f>
        <v/>
      </c>
      <c r="G72" s="15" t="str">
        <f aca="true">IF(H72 = "-", INDIRECT("C" &amp; ROW() - 1),"")</f>
        <v/>
      </c>
      <c r="I72" s="18" t="n">
        <f aca="true">IF(H72 = "-", -INDIRECT("C" &amp; ROW() - 1),E72)</f>
        <v>0</v>
      </c>
      <c r="J72" s="14" t="n">
        <f aca="true">IF(H72 = "-", SUM(INDIRECT(ADDRESS(2,COLUMN(I72)) &amp; ":" &amp; ADDRESS(ROW(),COLUMN(I72)))), 0)</f>
        <v>0</v>
      </c>
      <c r="K72" s="14" t="n">
        <f aca="false">IF(H72="-",1,0)</f>
        <v>0</v>
      </c>
      <c r="L72" s="14" t="n">
        <f aca="true">IF(J72 = 0, INDIRECT("L" &amp; ROW() - 1), J72)</f>
        <v>0</v>
      </c>
      <c r="N72" s="19"/>
      <c r="S72" s="21" t="str">
        <f aca="true">IF(R72 = "", "", R72 / INDIRECT("D" &amp; ROW() - 1) )</f>
        <v/>
      </c>
      <c r="T72" s="21" t="str">
        <f aca="true">IF(K72="-",IF(ISNUMBER(SEARCH(",", INDIRECT("B" &amp; ROW() - 1) )),1,""), "")</f>
        <v/>
      </c>
    </row>
    <row r="73" s="14" customFormat="true" ht="14.5" hidden="false" customHeight="false" outlineLevel="0" collapsed="false">
      <c r="B73" s="15" t="str">
        <f aca="false">IF(D73="","",VLOOKUP(D73, 'SKU Масло'!$A$1:$B$50, 2, 0))</f>
        <v/>
      </c>
      <c r="C73" s="15"/>
      <c r="E73" s="16"/>
      <c r="F73" s="17" t="str">
        <f aca="true">IF(H73="","",(INDIRECT("L" &amp; ROW() - 1) - L73))</f>
        <v/>
      </c>
      <c r="G73" s="15" t="str">
        <f aca="true">IF(H73 = "-", INDIRECT("C" &amp; ROW() - 1),"")</f>
        <v/>
      </c>
      <c r="I73" s="18" t="n">
        <f aca="true">IF(H73 = "-", -INDIRECT("C" &amp; ROW() - 1),E73)</f>
        <v>0</v>
      </c>
      <c r="J73" s="14" t="n">
        <f aca="true">IF(H73 = "-", SUM(INDIRECT(ADDRESS(2,COLUMN(I73)) &amp; ":" &amp; ADDRESS(ROW(),COLUMN(I73)))), 0)</f>
        <v>0</v>
      </c>
      <c r="K73" s="14" t="n">
        <f aca="false">IF(H73="-",1,0)</f>
        <v>0</v>
      </c>
      <c r="L73" s="14" t="n">
        <f aca="true">IF(J73 = 0, INDIRECT("L" &amp; ROW() - 1), J73)</f>
        <v>0</v>
      </c>
      <c r="N73" s="19"/>
      <c r="S73" s="21" t="str">
        <f aca="true">IF(R73 = "", "", R73 / INDIRECT("D" &amp; ROW() - 1) )</f>
        <v/>
      </c>
      <c r="T73" s="21" t="str">
        <f aca="true">IF(K73="-",IF(ISNUMBER(SEARCH(",", INDIRECT("B" &amp; ROW() - 1) )),1,""), "")</f>
        <v/>
      </c>
    </row>
    <row r="74" s="14" customFormat="true" ht="14.5" hidden="false" customHeight="false" outlineLevel="0" collapsed="false">
      <c r="B74" s="15" t="str">
        <f aca="false">IF(D74="","",VLOOKUP(D74, 'SKU Масло'!$A$1:$B$50, 2, 0))</f>
        <v/>
      </c>
      <c r="C74" s="15"/>
      <c r="E74" s="16"/>
      <c r="F74" s="17" t="str">
        <f aca="true">IF(H74="","",(INDIRECT("L" &amp; ROW() - 1) - L74))</f>
        <v/>
      </c>
      <c r="G74" s="15" t="str">
        <f aca="true">IF(H74 = "-", INDIRECT("C" &amp; ROW() - 1),"")</f>
        <v/>
      </c>
      <c r="I74" s="18" t="n">
        <f aca="true">IF(H74 = "-", -INDIRECT("C" &amp; ROW() - 1),E74)</f>
        <v>0</v>
      </c>
      <c r="J74" s="14" t="n">
        <f aca="true">IF(H74 = "-", SUM(INDIRECT(ADDRESS(2,COLUMN(I74)) &amp; ":" &amp; ADDRESS(ROW(),COLUMN(I74)))), 0)</f>
        <v>0</v>
      </c>
      <c r="K74" s="14" t="n">
        <f aca="false">IF(H74="-",1,0)</f>
        <v>0</v>
      </c>
      <c r="L74" s="14" t="n">
        <f aca="true">IF(J74 = 0, INDIRECT("L" &amp; ROW() - 1), J74)</f>
        <v>0</v>
      </c>
      <c r="N74" s="19"/>
      <c r="S74" s="21" t="str">
        <f aca="true">IF(R74 = "", "", R74 / INDIRECT("D" &amp; ROW() - 1) )</f>
        <v/>
      </c>
      <c r="T74" s="21" t="str">
        <f aca="true">IF(K74="-",IF(ISNUMBER(SEARCH(",", INDIRECT("B" &amp; ROW() - 1) )),1,""), "")</f>
        <v/>
      </c>
    </row>
    <row r="75" s="14" customFormat="true" ht="14.5" hidden="false" customHeight="false" outlineLevel="0" collapsed="false">
      <c r="B75" s="15" t="str">
        <f aca="false">IF(D75="","",VLOOKUP(D75, 'SKU Масло'!$A$1:$B$50, 2, 0))</f>
        <v/>
      </c>
      <c r="C75" s="15"/>
      <c r="E75" s="16"/>
      <c r="F75" s="17" t="str">
        <f aca="true">IF(H75="","",(INDIRECT("L" &amp; ROW() - 1) - L75))</f>
        <v/>
      </c>
      <c r="G75" s="15" t="str">
        <f aca="true">IF(H75 = "-", INDIRECT("C" &amp; ROW() - 1),"")</f>
        <v/>
      </c>
      <c r="I75" s="18" t="n">
        <f aca="true">IF(H75 = "-", -INDIRECT("C" &amp; ROW() - 1),E75)</f>
        <v>0</v>
      </c>
      <c r="J75" s="14" t="n">
        <f aca="true">IF(H75 = "-", SUM(INDIRECT(ADDRESS(2,COLUMN(I75)) &amp; ":" &amp; ADDRESS(ROW(),COLUMN(I75)))), 0)</f>
        <v>0</v>
      </c>
      <c r="K75" s="14" t="n">
        <f aca="false">IF(H75="-",1,0)</f>
        <v>0</v>
      </c>
      <c r="L75" s="14" t="n">
        <f aca="true">IF(J75 = 0, INDIRECT("L" &amp; ROW() - 1), J75)</f>
        <v>0</v>
      </c>
      <c r="N75" s="19"/>
      <c r="S75" s="21" t="str">
        <f aca="true">IF(R75 = "", "", R75 / INDIRECT("D" &amp; ROW() - 1) )</f>
        <v/>
      </c>
      <c r="T75" s="21" t="str">
        <f aca="true">IF(K75="-",IF(ISNUMBER(SEARCH(",", INDIRECT("B" &amp; ROW() - 1) )),1,""), "")</f>
        <v/>
      </c>
    </row>
    <row r="76" s="14" customFormat="true" ht="14.5" hidden="false" customHeight="false" outlineLevel="0" collapsed="false">
      <c r="B76" s="15" t="str">
        <f aca="false">IF(D76="","",VLOOKUP(D76, 'SKU Масло'!$A$1:$B$50, 2, 0))</f>
        <v/>
      </c>
      <c r="C76" s="15"/>
      <c r="E76" s="16"/>
      <c r="F76" s="17" t="str">
        <f aca="true">IF(H76="","",(INDIRECT("L" &amp; ROW() - 1) - L76))</f>
        <v/>
      </c>
      <c r="G76" s="15" t="str">
        <f aca="true">IF(H76 = "-", INDIRECT("C" &amp; ROW() - 1),"")</f>
        <v/>
      </c>
      <c r="I76" s="18" t="n">
        <f aca="true">IF(H76 = "-", -INDIRECT("C" &amp; ROW() - 1),E76)</f>
        <v>0</v>
      </c>
      <c r="J76" s="14" t="n">
        <f aca="true">IF(H76 = "-", SUM(INDIRECT(ADDRESS(2,COLUMN(I76)) &amp; ":" &amp; ADDRESS(ROW(),COLUMN(I76)))), 0)</f>
        <v>0</v>
      </c>
      <c r="K76" s="14" t="n">
        <f aca="false">IF(H76="-",1,0)</f>
        <v>0</v>
      </c>
      <c r="L76" s="14" t="n">
        <f aca="true">IF(J76 = 0, INDIRECT("L" &amp; ROW() - 1), J76)</f>
        <v>0</v>
      </c>
      <c r="N76" s="19"/>
      <c r="S76" s="21" t="str">
        <f aca="true">IF(R76 = "", "", R76 / INDIRECT("D" &amp; ROW() - 1) )</f>
        <v/>
      </c>
      <c r="T76" s="21" t="str">
        <f aca="true">IF(K76="-",IF(ISNUMBER(SEARCH(",", INDIRECT("B" &amp; ROW() - 1) )),1,""), "")</f>
        <v/>
      </c>
    </row>
    <row r="77" s="14" customFormat="true" ht="14.5" hidden="false" customHeight="false" outlineLevel="0" collapsed="false">
      <c r="B77" s="15" t="str">
        <f aca="false">IF(D77="","",VLOOKUP(D77, 'SKU Масло'!$A$1:$B$50, 2, 0))</f>
        <v/>
      </c>
      <c r="C77" s="15"/>
      <c r="E77" s="16"/>
      <c r="F77" s="17" t="str">
        <f aca="true">IF(H77="","",(INDIRECT("L" &amp; ROW() - 1) - L77))</f>
        <v/>
      </c>
      <c r="G77" s="15" t="str">
        <f aca="true">IF(H77 = "-", INDIRECT("C" &amp; ROW() - 1),"")</f>
        <v/>
      </c>
      <c r="I77" s="18" t="n">
        <f aca="true">IF(H77 = "-", -INDIRECT("C" &amp; ROW() - 1),E77)</f>
        <v>0</v>
      </c>
      <c r="J77" s="14" t="n">
        <f aca="true">IF(H77 = "-", SUM(INDIRECT(ADDRESS(2,COLUMN(I77)) &amp; ":" &amp; ADDRESS(ROW(),COLUMN(I77)))), 0)</f>
        <v>0</v>
      </c>
      <c r="K77" s="14" t="n">
        <f aca="false">IF(H77="-",1,0)</f>
        <v>0</v>
      </c>
      <c r="L77" s="14" t="n">
        <f aca="true">IF(J77 = 0, INDIRECT("L" &amp; ROW() - 1), J77)</f>
        <v>0</v>
      </c>
      <c r="N77" s="19"/>
      <c r="S77" s="21" t="str">
        <f aca="true">IF(R77 = "", "", R77 / INDIRECT("D" &amp; ROW() - 1) )</f>
        <v/>
      </c>
      <c r="T77" s="21" t="str">
        <f aca="true">IF(K77="-",IF(ISNUMBER(SEARCH(",", INDIRECT("B" &amp; ROW() - 1) )),1,""), "")</f>
        <v/>
      </c>
    </row>
    <row r="78" s="14" customFormat="true" ht="14.5" hidden="false" customHeight="false" outlineLevel="0" collapsed="false">
      <c r="B78" s="15" t="str">
        <f aca="false">IF(D78="","",VLOOKUP(D78, 'SKU Масло'!$A$1:$B$50, 2, 0))</f>
        <v/>
      </c>
      <c r="C78" s="15"/>
      <c r="E78" s="16"/>
      <c r="F78" s="17" t="str">
        <f aca="true">IF(H78="","",(INDIRECT("L" &amp; ROW() - 1) - L78))</f>
        <v/>
      </c>
      <c r="G78" s="15" t="str">
        <f aca="true">IF(H78 = "-", INDIRECT("C" &amp; ROW() - 1),"")</f>
        <v/>
      </c>
      <c r="I78" s="18" t="n">
        <f aca="true">IF(H78 = "-", -INDIRECT("C" &amp; ROW() - 1),E78)</f>
        <v>0</v>
      </c>
      <c r="J78" s="14" t="n">
        <f aca="true">IF(H78 = "-", SUM(INDIRECT(ADDRESS(2,COLUMN(I78)) &amp; ":" &amp; ADDRESS(ROW(),COLUMN(I78)))), 0)</f>
        <v>0</v>
      </c>
      <c r="K78" s="14" t="n">
        <f aca="false">IF(H78="-",1,0)</f>
        <v>0</v>
      </c>
      <c r="L78" s="14" t="n">
        <f aca="true">IF(J78 = 0, INDIRECT("L" &amp; ROW() - 1), J78)</f>
        <v>0</v>
      </c>
      <c r="N78" s="19"/>
      <c r="S78" s="21" t="str">
        <f aca="true">IF(R78 = "", "", R78 / INDIRECT("D" &amp; ROW() - 1) )</f>
        <v/>
      </c>
      <c r="T78" s="21" t="str">
        <f aca="true">IF(K78="-",IF(ISNUMBER(SEARCH(",", INDIRECT("B" &amp; ROW() - 1) )),1,""), "")</f>
        <v/>
      </c>
    </row>
    <row r="79" s="14" customFormat="true" ht="14.5" hidden="false" customHeight="false" outlineLevel="0" collapsed="false">
      <c r="B79" s="15" t="str">
        <f aca="false">IF(D79="","",VLOOKUP(D79, 'SKU Масло'!$A$1:$B$50, 2, 0))</f>
        <v/>
      </c>
      <c r="C79" s="15"/>
      <c r="E79" s="16"/>
      <c r="F79" s="17" t="str">
        <f aca="true">IF(H79="","",(INDIRECT("L" &amp; ROW() - 1) - L79))</f>
        <v/>
      </c>
      <c r="G79" s="15" t="str">
        <f aca="true">IF(H79 = "-", INDIRECT("C" &amp; ROW() - 1),"")</f>
        <v/>
      </c>
      <c r="I79" s="18" t="n">
        <f aca="true">IF(H79 = "-", -INDIRECT("C" &amp; ROW() - 1),E79)</f>
        <v>0</v>
      </c>
      <c r="J79" s="14" t="n">
        <f aca="true">IF(H79 = "-", SUM(INDIRECT(ADDRESS(2,COLUMN(I79)) &amp; ":" &amp; ADDRESS(ROW(),COLUMN(I79)))), 0)</f>
        <v>0</v>
      </c>
      <c r="K79" s="14" t="n">
        <f aca="false">IF(H79="-",1,0)</f>
        <v>0</v>
      </c>
      <c r="L79" s="14" t="n">
        <f aca="true">IF(J79 = 0, INDIRECT("L" &amp; ROW() - 1), J79)</f>
        <v>0</v>
      </c>
      <c r="N79" s="19"/>
      <c r="S79" s="21" t="str">
        <f aca="true">IF(R79 = "", "", R79 / INDIRECT("D" &amp; ROW() - 1) )</f>
        <v/>
      </c>
      <c r="T79" s="21" t="str">
        <f aca="true">IF(K79="-",IF(ISNUMBER(SEARCH(",", INDIRECT("B" &amp; ROW() - 1) )),1,""), "")</f>
        <v/>
      </c>
    </row>
    <row r="80" s="14" customFormat="true" ht="14.5" hidden="false" customHeight="false" outlineLevel="0" collapsed="false">
      <c r="B80" s="15" t="str">
        <f aca="false">IF(D80="","",VLOOKUP(D80, 'SKU Масло'!$A$1:$B$50, 2, 0))</f>
        <v/>
      </c>
      <c r="C80" s="15"/>
      <c r="E80" s="16"/>
      <c r="F80" s="17" t="str">
        <f aca="true">IF(H80="","",(INDIRECT("L" &amp; ROW() - 1) - L80))</f>
        <v/>
      </c>
      <c r="G80" s="15" t="str">
        <f aca="true">IF(H80 = "-", INDIRECT("C" &amp; ROW() - 1),"")</f>
        <v/>
      </c>
      <c r="I80" s="18" t="n">
        <f aca="true">IF(H80 = "-", -INDIRECT("C" &amp; ROW() - 1),E80)</f>
        <v>0</v>
      </c>
      <c r="J80" s="14" t="n">
        <f aca="true">IF(H80 = "-", SUM(INDIRECT(ADDRESS(2,COLUMN(I80)) &amp; ":" &amp; ADDRESS(ROW(),COLUMN(I80)))), 0)</f>
        <v>0</v>
      </c>
      <c r="K80" s="14" t="n">
        <f aca="false">IF(H80="-",1,0)</f>
        <v>0</v>
      </c>
      <c r="L80" s="14" t="n">
        <f aca="true">IF(J80 = 0, INDIRECT("L" &amp; ROW() - 1), J80)</f>
        <v>0</v>
      </c>
      <c r="N80" s="19"/>
      <c r="S80" s="21" t="str">
        <f aca="true">IF(R80 = "", "", R80 / INDIRECT("D" &amp; ROW() - 1) )</f>
        <v/>
      </c>
      <c r="T80" s="21" t="str">
        <f aca="true">IF(K80="-",IF(ISNUMBER(SEARCH(",", INDIRECT("B" &amp; ROW() - 1) )),1,""), "")</f>
        <v/>
      </c>
    </row>
    <row r="81" s="14" customFormat="true" ht="14.5" hidden="false" customHeight="false" outlineLevel="0" collapsed="false">
      <c r="B81" s="15" t="str">
        <f aca="false">IF(D81="","",VLOOKUP(D81, 'SKU Масло'!$A$1:$B$50, 2, 0))</f>
        <v/>
      </c>
      <c r="C81" s="15"/>
      <c r="E81" s="16"/>
      <c r="F81" s="17" t="str">
        <f aca="true">IF(H81="","",(INDIRECT("L" &amp; ROW() - 1) - L81))</f>
        <v/>
      </c>
      <c r="G81" s="15" t="str">
        <f aca="true">IF(H81 = "-", INDIRECT("C" &amp; ROW() - 1),"")</f>
        <v/>
      </c>
      <c r="I81" s="18" t="n">
        <f aca="true">IF(H81 = "-", -INDIRECT("C" &amp; ROW() - 1),E81)</f>
        <v>0</v>
      </c>
      <c r="J81" s="14" t="n">
        <f aca="true">IF(H81 = "-", SUM(INDIRECT(ADDRESS(2,COLUMN(I81)) &amp; ":" &amp; ADDRESS(ROW(),COLUMN(I81)))), 0)</f>
        <v>0</v>
      </c>
      <c r="K81" s="14" t="n">
        <f aca="false">IF(H81="-",1,0)</f>
        <v>0</v>
      </c>
      <c r="L81" s="14" t="n">
        <f aca="true">IF(J81 = 0, INDIRECT("L" &amp; ROW() - 1), J81)</f>
        <v>0</v>
      </c>
      <c r="N81" s="19"/>
      <c r="S81" s="21" t="str">
        <f aca="true">IF(R81 = "", "", R81 / INDIRECT("D" &amp; ROW() - 1) )</f>
        <v/>
      </c>
      <c r="T81" s="21" t="str">
        <f aca="true">IF(K81="-",IF(ISNUMBER(SEARCH(",", INDIRECT("B" &amp; ROW() - 1) )),1,""), "")</f>
        <v/>
      </c>
    </row>
    <row r="82" s="14" customFormat="true" ht="14.5" hidden="false" customHeight="false" outlineLevel="0" collapsed="false">
      <c r="B82" s="15" t="str">
        <f aca="false">IF(D82="","",VLOOKUP(D82, 'SKU Масло'!$A$1:$B$50, 2, 0))</f>
        <v/>
      </c>
      <c r="C82" s="15"/>
      <c r="E82" s="16"/>
      <c r="F82" s="17" t="str">
        <f aca="true">IF(H82="","",(INDIRECT("L" &amp; ROW() - 1) - L82))</f>
        <v/>
      </c>
      <c r="G82" s="15" t="str">
        <f aca="true">IF(H82 = "-", INDIRECT("C" &amp; ROW() - 1),"")</f>
        <v/>
      </c>
      <c r="I82" s="18" t="n">
        <f aca="true">IF(H82 = "-", -INDIRECT("C" &amp; ROW() - 1),E82)</f>
        <v>0</v>
      </c>
      <c r="J82" s="14" t="n">
        <f aca="true">IF(H82 = "-", SUM(INDIRECT(ADDRESS(2,COLUMN(I82)) &amp; ":" &amp; ADDRESS(ROW(),COLUMN(I82)))), 0)</f>
        <v>0</v>
      </c>
      <c r="K82" s="14" t="n">
        <f aca="false">IF(H82="-",1,0)</f>
        <v>0</v>
      </c>
      <c r="L82" s="14" t="n">
        <f aca="true">IF(J82 = 0, INDIRECT("L" &amp; ROW() - 1), J82)</f>
        <v>0</v>
      </c>
      <c r="N82" s="19"/>
      <c r="S82" s="21" t="str">
        <f aca="true">IF(R82 = "", "", R82 / INDIRECT("D" &amp; ROW() - 1) )</f>
        <v/>
      </c>
      <c r="T82" s="21" t="str">
        <f aca="true">IF(K82="-",IF(ISNUMBER(SEARCH(",", INDIRECT("B" &amp; ROW() - 1) )),1,""), "")</f>
        <v/>
      </c>
    </row>
    <row r="83" s="14" customFormat="true" ht="14.5" hidden="false" customHeight="false" outlineLevel="0" collapsed="false">
      <c r="B83" s="15" t="str">
        <f aca="false">IF(D83="","",VLOOKUP(D83, 'SKU Масло'!$A$1:$B$50, 2, 0))</f>
        <v/>
      </c>
      <c r="C83" s="15"/>
      <c r="E83" s="16"/>
      <c r="F83" s="17" t="str">
        <f aca="true">IF(H83="","",(INDIRECT("L" &amp; ROW() - 1) - L83))</f>
        <v/>
      </c>
      <c r="G83" s="15" t="str">
        <f aca="true">IF(H83 = "-", INDIRECT("C" &amp; ROW() - 1),"")</f>
        <v/>
      </c>
      <c r="I83" s="18" t="n">
        <f aca="true">IF(H83 = "-", -INDIRECT("C" &amp; ROW() - 1),E83)</f>
        <v>0</v>
      </c>
      <c r="J83" s="14" t="n">
        <f aca="true">IF(H83 = "-", SUM(INDIRECT(ADDRESS(2,COLUMN(I83)) &amp; ":" &amp; ADDRESS(ROW(),COLUMN(I83)))), 0)</f>
        <v>0</v>
      </c>
      <c r="K83" s="14" t="n">
        <f aca="false">IF(H83="-",1,0)</f>
        <v>0</v>
      </c>
      <c r="L83" s="14" t="n">
        <f aca="true">IF(J83 = 0, INDIRECT("L" &amp; ROW() - 1), J83)</f>
        <v>0</v>
      </c>
      <c r="N83" s="19"/>
      <c r="S83" s="21" t="str">
        <f aca="true">IF(R83 = "", "", R83 / INDIRECT("D" &amp; ROW() - 1) )</f>
        <v/>
      </c>
      <c r="T83" s="21" t="str">
        <f aca="true">IF(K83="-",IF(ISNUMBER(SEARCH(",", INDIRECT("B" &amp; ROW() - 1) )),1,""), "")</f>
        <v/>
      </c>
    </row>
    <row r="84" s="14" customFormat="true" ht="14.5" hidden="false" customHeight="false" outlineLevel="0" collapsed="false">
      <c r="B84" s="15" t="str">
        <f aca="false">IF(D84="","",VLOOKUP(D84, 'SKU Масло'!$A$1:$B$50, 2, 0))</f>
        <v/>
      </c>
      <c r="C84" s="15"/>
      <c r="E84" s="16"/>
      <c r="F84" s="17" t="str">
        <f aca="true">IF(H84="","",(INDIRECT("L" &amp; ROW() - 1) - L84))</f>
        <v/>
      </c>
      <c r="G84" s="15" t="str">
        <f aca="true">IF(H84 = "-", INDIRECT("C" &amp; ROW() - 1),"")</f>
        <v/>
      </c>
      <c r="I84" s="18" t="n">
        <f aca="true">IF(H84 = "-", -INDIRECT("C" &amp; ROW() - 1),E84)</f>
        <v>0</v>
      </c>
      <c r="J84" s="14" t="n">
        <f aca="true">IF(H84 = "-", SUM(INDIRECT(ADDRESS(2,COLUMN(I84)) &amp; ":" &amp; ADDRESS(ROW(),COLUMN(I84)))), 0)</f>
        <v>0</v>
      </c>
      <c r="K84" s="14" t="n">
        <f aca="false">IF(H84="-",1,0)</f>
        <v>0</v>
      </c>
      <c r="L84" s="14" t="n">
        <f aca="true">IF(J84 = 0, INDIRECT("L" &amp; ROW() - 1), J84)</f>
        <v>0</v>
      </c>
      <c r="N84" s="19"/>
      <c r="S84" s="21" t="str">
        <f aca="true">IF(R84 = "", "", R84 / INDIRECT("D" &amp; ROW() - 1) )</f>
        <v/>
      </c>
      <c r="T84" s="21" t="str">
        <f aca="true">IF(K84="-",IF(ISNUMBER(SEARCH(",", INDIRECT("B" &amp; ROW() - 1) )),1,""), "")</f>
        <v/>
      </c>
    </row>
    <row r="85" s="14" customFormat="true" ht="14.5" hidden="false" customHeight="false" outlineLevel="0" collapsed="false">
      <c r="B85" s="15" t="str">
        <f aca="false">IF(D85="","",VLOOKUP(D85, 'SKU Масло'!$A$1:$B$50, 2, 0))</f>
        <v/>
      </c>
      <c r="C85" s="15"/>
      <c r="E85" s="16"/>
      <c r="F85" s="17" t="str">
        <f aca="true">IF(H85="","",(INDIRECT("L" &amp; ROW() - 1) - L85))</f>
        <v/>
      </c>
      <c r="G85" s="15" t="str">
        <f aca="true">IF(H85 = "-", INDIRECT("C" &amp; ROW() - 1),"")</f>
        <v/>
      </c>
      <c r="I85" s="18" t="n">
        <f aca="true">IF(H85 = "-", -INDIRECT("C" &amp; ROW() - 1),E85)</f>
        <v>0</v>
      </c>
      <c r="J85" s="14" t="n">
        <f aca="true">IF(H85 = "-", SUM(INDIRECT(ADDRESS(2,COLUMN(I85)) &amp; ":" &amp; ADDRESS(ROW(),COLUMN(I85)))), 0)</f>
        <v>0</v>
      </c>
      <c r="K85" s="14" t="n">
        <f aca="false">IF(H85="-",1,0)</f>
        <v>0</v>
      </c>
      <c r="L85" s="14" t="n">
        <f aca="true">IF(J85 = 0, INDIRECT("L" &amp; ROW() - 1), J85)</f>
        <v>0</v>
      </c>
      <c r="N85" s="19"/>
      <c r="S85" s="21" t="str">
        <f aca="true">IF(R85 = "", "", R85 / INDIRECT("D" &amp; ROW() - 1) )</f>
        <v/>
      </c>
      <c r="T85" s="21" t="str">
        <f aca="true">IF(K85="-",IF(ISNUMBER(SEARCH(",", INDIRECT("B" &amp; ROW() - 1) )),1,""), "")</f>
        <v/>
      </c>
    </row>
    <row r="86" s="14" customFormat="true" ht="14.5" hidden="false" customHeight="false" outlineLevel="0" collapsed="false">
      <c r="B86" s="15" t="str">
        <f aca="false">IF(D86="","",VLOOKUP(D86, 'SKU Масло'!$A$1:$B$50, 2, 0))</f>
        <v/>
      </c>
      <c r="C86" s="15"/>
      <c r="E86" s="16"/>
      <c r="F86" s="17" t="str">
        <f aca="true">IF(H86="","",(INDIRECT("L" &amp; ROW() - 1) - L86))</f>
        <v/>
      </c>
      <c r="G86" s="15" t="str">
        <f aca="true">IF(H86 = "-", INDIRECT("C" &amp; ROW() - 1),"")</f>
        <v/>
      </c>
      <c r="I86" s="18" t="n">
        <f aca="true">IF(H86 = "-", -INDIRECT("C" &amp; ROW() - 1),E86)</f>
        <v>0</v>
      </c>
      <c r="J86" s="14" t="n">
        <f aca="true">IF(H86 = "-", SUM(INDIRECT(ADDRESS(2,COLUMN(I86)) &amp; ":" &amp; ADDRESS(ROW(),COLUMN(I86)))), 0)</f>
        <v>0</v>
      </c>
      <c r="K86" s="14" t="n">
        <f aca="false">IF(H86="-",1,0)</f>
        <v>0</v>
      </c>
      <c r="L86" s="14" t="n">
        <f aca="true">IF(J86 = 0, INDIRECT("L" &amp; ROW() - 1), J86)</f>
        <v>0</v>
      </c>
      <c r="N86" s="19"/>
      <c r="S86" s="21" t="str">
        <f aca="true">IF(R86 = "", "", R86 / INDIRECT("D" &amp; ROW() - 1) )</f>
        <v/>
      </c>
      <c r="T86" s="21" t="str">
        <f aca="true">IF(K86="-",IF(ISNUMBER(SEARCH(",", INDIRECT("B" &amp; ROW() - 1) )),1,""), "")</f>
        <v/>
      </c>
    </row>
    <row r="87" s="14" customFormat="true" ht="14.5" hidden="false" customHeight="false" outlineLevel="0" collapsed="false">
      <c r="B87" s="15" t="str">
        <f aca="false">IF(D87="","",VLOOKUP(D87, 'SKU Масло'!$A$1:$B$50, 2, 0))</f>
        <v/>
      </c>
      <c r="C87" s="15"/>
      <c r="E87" s="16"/>
      <c r="F87" s="17" t="str">
        <f aca="true">IF(H87="","",(INDIRECT("L" &amp; ROW() - 1) - L87))</f>
        <v/>
      </c>
      <c r="G87" s="15" t="str">
        <f aca="true">IF(H87 = "-", INDIRECT("C" &amp; ROW() - 1),"")</f>
        <v/>
      </c>
      <c r="I87" s="18" t="n">
        <f aca="true">IF(H87 = "-", -INDIRECT("C" &amp; ROW() - 1),E87)</f>
        <v>0</v>
      </c>
      <c r="J87" s="14" t="n">
        <f aca="true">IF(H87 = "-", SUM(INDIRECT(ADDRESS(2,COLUMN(I87)) &amp; ":" &amp; ADDRESS(ROW(),COLUMN(I87)))), 0)</f>
        <v>0</v>
      </c>
      <c r="K87" s="14" t="n">
        <f aca="false">IF(H87="-",1,0)</f>
        <v>0</v>
      </c>
      <c r="L87" s="14" t="n">
        <f aca="true">IF(J87 = 0, INDIRECT("L" &amp; ROW() - 1), J87)</f>
        <v>0</v>
      </c>
      <c r="N87" s="19"/>
      <c r="S87" s="21" t="str">
        <f aca="true">IF(R87 = "", "", R87 / INDIRECT("D" &amp; ROW() - 1) )</f>
        <v/>
      </c>
      <c r="T87" s="21" t="str">
        <f aca="true">IF(K87="-",IF(ISNUMBER(SEARCH(",", INDIRECT("B" &amp; ROW() - 1) )),1,""), "")</f>
        <v/>
      </c>
    </row>
    <row r="88" s="14" customFormat="true" ht="14.5" hidden="false" customHeight="false" outlineLevel="0" collapsed="false">
      <c r="B88" s="15" t="str">
        <f aca="false">IF(D88="","",VLOOKUP(D88, 'SKU Масло'!$A$1:$B$50, 2, 0))</f>
        <v/>
      </c>
      <c r="C88" s="15"/>
      <c r="E88" s="16"/>
      <c r="F88" s="17" t="str">
        <f aca="true">IF(H88="","",(INDIRECT("L" &amp; ROW() - 1) - L88))</f>
        <v/>
      </c>
      <c r="G88" s="15" t="str">
        <f aca="true">IF(H88 = "-", INDIRECT("C" &amp; ROW() - 1),"")</f>
        <v/>
      </c>
      <c r="I88" s="18" t="n">
        <f aca="true">IF(H88 = "-", -INDIRECT("C" &amp; ROW() - 1),E88)</f>
        <v>0</v>
      </c>
      <c r="J88" s="14" t="n">
        <f aca="true">IF(H88 = "-", SUM(INDIRECT(ADDRESS(2,COLUMN(I88)) &amp; ":" &amp; ADDRESS(ROW(),COLUMN(I88)))), 0)</f>
        <v>0</v>
      </c>
      <c r="K88" s="14" t="n">
        <f aca="false">IF(H88="-",1,0)</f>
        <v>0</v>
      </c>
      <c r="L88" s="14" t="n">
        <f aca="true">IF(J88 = 0, INDIRECT("L" &amp; ROW() - 1), J88)</f>
        <v>0</v>
      </c>
      <c r="N88" s="19"/>
      <c r="S88" s="21" t="str">
        <f aca="true">IF(R88 = "", "", R88 / INDIRECT("D" &amp; ROW() - 1) )</f>
        <v/>
      </c>
      <c r="T88" s="21" t="str">
        <f aca="true">IF(K88="-",IF(ISNUMBER(SEARCH(",", INDIRECT("B" &amp; ROW() - 1) )),1,""), "")</f>
        <v/>
      </c>
    </row>
    <row r="89" s="14" customFormat="true" ht="14.5" hidden="false" customHeight="false" outlineLevel="0" collapsed="false">
      <c r="B89" s="15" t="str">
        <f aca="false">IF(D89="","",VLOOKUP(D89, 'SKU Масло'!$A$1:$B$50, 2, 0))</f>
        <v/>
      </c>
      <c r="C89" s="15"/>
      <c r="E89" s="16"/>
      <c r="F89" s="17" t="str">
        <f aca="true">IF(H89="","",(INDIRECT("L" &amp; ROW() - 1) - L89))</f>
        <v/>
      </c>
      <c r="G89" s="15" t="str">
        <f aca="true">IF(H89 = "-", INDIRECT("C" &amp; ROW() - 1),"")</f>
        <v/>
      </c>
      <c r="I89" s="18" t="n">
        <f aca="true">IF(H89 = "-", -INDIRECT("C" &amp; ROW() - 1),E89)</f>
        <v>0</v>
      </c>
      <c r="J89" s="14" t="n">
        <f aca="true">IF(H89 = "-", SUM(INDIRECT(ADDRESS(2,COLUMN(I89)) &amp; ":" &amp; ADDRESS(ROW(),COLUMN(I89)))), 0)</f>
        <v>0</v>
      </c>
      <c r="K89" s="14" t="n">
        <f aca="false">IF(H89="-",1,0)</f>
        <v>0</v>
      </c>
      <c r="L89" s="14" t="n">
        <f aca="true">IF(J89 = 0, INDIRECT("L" &amp; ROW() - 1), J89)</f>
        <v>0</v>
      </c>
      <c r="N89" s="19"/>
      <c r="S89" s="21" t="str">
        <f aca="true">IF(R89 = "", "", R89 / INDIRECT("D" &amp; ROW() - 1) )</f>
        <v/>
      </c>
      <c r="T89" s="21" t="str">
        <f aca="true">IF(K89="-",IF(ISNUMBER(SEARCH(",", INDIRECT("B" &amp; ROW() - 1) )),1,""), "")</f>
        <v/>
      </c>
    </row>
    <row r="90" s="14" customFormat="true" ht="14.5" hidden="false" customHeight="false" outlineLevel="0" collapsed="false">
      <c r="B90" s="15" t="str">
        <f aca="false">IF(D90="","",VLOOKUP(D90, 'SKU Масло'!$A$1:$B$50, 2, 0))</f>
        <v/>
      </c>
      <c r="C90" s="15"/>
      <c r="E90" s="16"/>
      <c r="F90" s="17" t="str">
        <f aca="true">IF(H90="","",(INDIRECT("L" &amp; ROW() - 1) - L90))</f>
        <v/>
      </c>
      <c r="G90" s="15" t="str">
        <f aca="true">IF(H90 = "-", INDIRECT("C" &amp; ROW() - 1),"")</f>
        <v/>
      </c>
      <c r="I90" s="18" t="n">
        <f aca="true">IF(H90 = "-", -INDIRECT("C" &amp; ROW() - 1),E90)</f>
        <v>0</v>
      </c>
      <c r="J90" s="14" t="n">
        <f aca="true">IF(H90 = "-", SUM(INDIRECT(ADDRESS(2,COLUMN(I90)) &amp; ":" &amp; ADDRESS(ROW(),COLUMN(I90)))), 0)</f>
        <v>0</v>
      </c>
      <c r="K90" s="14" t="n">
        <f aca="false">IF(H90="-",1,0)</f>
        <v>0</v>
      </c>
      <c r="L90" s="14" t="n">
        <f aca="true">IF(J90 = 0, INDIRECT("L" &amp; ROW() - 1), J90)</f>
        <v>0</v>
      </c>
      <c r="N90" s="19"/>
      <c r="S90" s="21" t="str">
        <f aca="true">IF(R90 = "", "", R90 / INDIRECT("D" &amp; ROW() - 1) )</f>
        <v/>
      </c>
      <c r="T90" s="21" t="str">
        <f aca="true">IF(K90="-",IF(ISNUMBER(SEARCH(",", INDIRECT("B" &amp; ROW() - 1) )),1,""), "")</f>
        <v/>
      </c>
    </row>
    <row r="91" s="14" customFormat="true" ht="14.5" hidden="false" customHeight="false" outlineLevel="0" collapsed="false">
      <c r="B91" s="15" t="str">
        <f aca="false">IF(D91="","",VLOOKUP(D91, 'SKU Масло'!$A$1:$B$50, 2, 0))</f>
        <v/>
      </c>
      <c r="C91" s="15"/>
      <c r="E91" s="16"/>
      <c r="F91" s="17" t="str">
        <f aca="true">IF(H91="","",(INDIRECT("L" &amp; ROW() - 1) - L91))</f>
        <v/>
      </c>
      <c r="G91" s="15" t="str">
        <f aca="true">IF(H91 = "-", INDIRECT("C" &amp; ROW() - 1),"")</f>
        <v/>
      </c>
      <c r="I91" s="18" t="n">
        <f aca="true">IF(H91 = "-", -INDIRECT("C" &amp; ROW() - 1),E91)</f>
        <v>0</v>
      </c>
      <c r="J91" s="14" t="n">
        <f aca="true">IF(H91 = "-", SUM(INDIRECT(ADDRESS(2,COLUMN(I91)) &amp; ":" &amp; ADDRESS(ROW(),COLUMN(I91)))), 0)</f>
        <v>0</v>
      </c>
      <c r="K91" s="14" t="n">
        <f aca="false">IF(H91="-",1,0)</f>
        <v>0</v>
      </c>
      <c r="L91" s="14" t="n">
        <f aca="true">IF(J91 = 0, INDIRECT("L" &amp; ROW() - 1), J91)</f>
        <v>0</v>
      </c>
      <c r="N91" s="19"/>
      <c r="S91" s="21" t="str">
        <f aca="true">IF(R91 = "", "", R91 / INDIRECT("D" &amp; ROW() - 1) )</f>
        <v/>
      </c>
      <c r="T91" s="21" t="str">
        <f aca="true">IF(K91="-",IF(ISNUMBER(SEARCH(",", INDIRECT("B" &amp; ROW() - 1) )),1,""), "")</f>
        <v/>
      </c>
    </row>
    <row r="92" s="14" customFormat="true" ht="14.5" hidden="false" customHeight="false" outlineLevel="0" collapsed="false">
      <c r="B92" s="15" t="str">
        <f aca="false">IF(D92="","",VLOOKUP(D92, 'SKU Масло'!$A$1:$B$50, 2, 0))</f>
        <v/>
      </c>
      <c r="C92" s="15"/>
      <c r="E92" s="16"/>
      <c r="F92" s="17" t="str">
        <f aca="true">IF(H92="","",(INDIRECT("L" &amp; ROW() - 1) - L92))</f>
        <v/>
      </c>
      <c r="G92" s="15" t="str">
        <f aca="true">IF(H92 = "-", INDIRECT("C" &amp; ROW() - 1),"")</f>
        <v/>
      </c>
      <c r="I92" s="18" t="n">
        <f aca="true">IF(H92 = "-", -INDIRECT("C" &amp; ROW() - 1),E92)</f>
        <v>0</v>
      </c>
      <c r="J92" s="14" t="n">
        <f aca="true">IF(H92 = "-", SUM(INDIRECT(ADDRESS(2,COLUMN(I92)) &amp; ":" &amp; ADDRESS(ROW(),COLUMN(I92)))), 0)</f>
        <v>0</v>
      </c>
      <c r="K92" s="14" t="n">
        <f aca="false">IF(H92="-",1,0)</f>
        <v>0</v>
      </c>
      <c r="L92" s="14" t="n">
        <f aca="true">IF(J92 = 0, INDIRECT("L" &amp; ROW() - 1), J92)</f>
        <v>0</v>
      </c>
      <c r="N92" s="19"/>
      <c r="S92" s="21" t="str">
        <f aca="true">IF(R92 = "", "", R92 / INDIRECT("D" &amp; ROW() - 1) )</f>
        <v/>
      </c>
      <c r="T92" s="21" t="str">
        <f aca="true">IF(K92="-",IF(ISNUMBER(SEARCH(",", INDIRECT("B" &amp; ROW() - 1) )),1,""), "")</f>
        <v/>
      </c>
    </row>
    <row r="93" s="14" customFormat="true" ht="14.5" hidden="false" customHeight="false" outlineLevel="0" collapsed="false">
      <c r="B93" s="15" t="str">
        <f aca="false">IF(D93="","",VLOOKUP(D93, 'SKU Масло'!$A$1:$B$50, 2, 0))</f>
        <v/>
      </c>
      <c r="C93" s="15"/>
      <c r="E93" s="16"/>
      <c r="F93" s="17" t="str">
        <f aca="true">IF(H93="","",(INDIRECT("L" &amp; ROW() - 1) - L93))</f>
        <v/>
      </c>
      <c r="G93" s="15" t="str">
        <f aca="true">IF(H93 = "-", INDIRECT("C" &amp; ROW() - 1),"")</f>
        <v/>
      </c>
      <c r="I93" s="18" t="n">
        <f aca="true">IF(H93 = "-", -INDIRECT("C" &amp; ROW() - 1),E93)</f>
        <v>0</v>
      </c>
      <c r="J93" s="14" t="n">
        <f aca="true">IF(H93 = "-", SUM(INDIRECT(ADDRESS(2,COLUMN(I93)) &amp; ":" &amp; ADDRESS(ROW(),COLUMN(I93)))), 0)</f>
        <v>0</v>
      </c>
      <c r="K93" s="14" t="n">
        <f aca="false">IF(H93="-",1,0)</f>
        <v>0</v>
      </c>
      <c r="L93" s="14" t="n">
        <f aca="true">IF(J93 = 0, INDIRECT("L" &amp; ROW() - 1), J93)</f>
        <v>0</v>
      </c>
      <c r="N93" s="19"/>
      <c r="S93" s="21" t="str">
        <f aca="true">IF(R93 = "", "", R93 / INDIRECT("D" &amp; ROW() - 1) )</f>
        <v/>
      </c>
      <c r="T93" s="21" t="str">
        <f aca="true">IF(K93="-",IF(ISNUMBER(SEARCH(",", INDIRECT("B" &amp; ROW() - 1) )),1,""), "")</f>
        <v/>
      </c>
    </row>
    <row r="94" s="14" customFormat="true" ht="14.5" hidden="false" customHeight="false" outlineLevel="0" collapsed="false">
      <c r="B94" s="15" t="str">
        <f aca="false">IF(D94="","",VLOOKUP(D94, 'SKU Масло'!$A$1:$B$50, 2, 0))</f>
        <v/>
      </c>
      <c r="C94" s="15"/>
      <c r="E94" s="16"/>
      <c r="F94" s="17" t="str">
        <f aca="true">IF(H94="","",(INDIRECT("L" &amp; ROW() - 1) - L94))</f>
        <v/>
      </c>
      <c r="G94" s="15" t="str">
        <f aca="true">IF(H94 = "-", INDIRECT("C" &amp; ROW() - 1),"")</f>
        <v/>
      </c>
      <c r="I94" s="18" t="n">
        <f aca="true">IF(H94 = "-", -INDIRECT("C" &amp; ROW() - 1),E94)</f>
        <v>0</v>
      </c>
      <c r="J94" s="14" t="n">
        <f aca="true">IF(H94 = "-", SUM(INDIRECT(ADDRESS(2,COLUMN(I94)) &amp; ":" &amp; ADDRESS(ROW(),COLUMN(I94)))), 0)</f>
        <v>0</v>
      </c>
      <c r="K94" s="14" t="n">
        <f aca="false">IF(H94="-",1,0)</f>
        <v>0</v>
      </c>
      <c r="L94" s="14" t="n">
        <f aca="true">IF(J94 = 0, INDIRECT("L" &amp; ROW() - 1), J94)</f>
        <v>0</v>
      </c>
      <c r="N94" s="19"/>
      <c r="S94" s="21" t="str">
        <f aca="true">IF(R94 = "", "", R94 / INDIRECT("D" &amp; ROW() - 1) )</f>
        <v/>
      </c>
      <c r="T94" s="21" t="str">
        <f aca="true">IF(K94="-",IF(ISNUMBER(SEARCH(",", INDIRECT("B" &amp; ROW() - 1) )),1,""), "")</f>
        <v/>
      </c>
    </row>
    <row r="95" s="14" customFormat="true" ht="14.5" hidden="false" customHeight="false" outlineLevel="0" collapsed="false">
      <c r="B95" s="15" t="str">
        <f aca="false">IF(D95="","",VLOOKUP(D95, 'SKU Масло'!$A$1:$B$50, 2, 0))</f>
        <v/>
      </c>
      <c r="C95" s="15"/>
      <c r="E95" s="16"/>
      <c r="F95" s="17" t="str">
        <f aca="true">IF(H95="","",(INDIRECT("L" &amp; ROW() - 1) - L95))</f>
        <v/>
      </c>
      <c r="G95" s="15" t="str">
        <f aca="true">IF(H95 = "-", INDIRECT("C" &amp; ROW() - 1),"")</f>
        <v/>
      </c>
      <c r="I95" s="18" t="n">
        <f aca="true">IF(H95 = "-", -INDIRECT("C" &amp; ROW() - 1),E95)</f>
        <v>0</v>
      </c>
      <c r="J95" s="14" t="n">
        <f aca="true">IF(H95 = "-", SUM(INDIRECT(ADDRESS(2,COLUMN(I95)) &amp; ":" &amp; ADDRESS(ROW(),COLUMN(I95)))), 0)</f>
        <v>0</v>
      </c>
      <c r="K95" s="14" t="n">
        <f aca="false">IF(H95="-",1,0)</f>
        <v>0</v>
      </c>
      <c r="L95" s="14" t="n">
        <f aca="true">IF(J95 = 0, INDIRECT("L" &amp; ROW() - 1), J95)</f>
        <v>0</v>
      </c>
      <c r="N95" s="19"/>
      <c r="S95" s="21" t="str">
        <f aca="true">IF(R95 = "", "", R95 / INDIRECT("D" &amp; ROW() - 1) )</f>
        <v/>
      </c>
      <c r="T95" s="21" t="str">
        <f aca="true">IF(K95="-",IF(ISNUMBER(SEARCH(",", INDIRECT("B" &amp; ROW() - 1) )),1,""), "")</f>
        <v/>
      </c>
    </row>
    <row r="96" s="14" customFormat="true" ht="14.5" hidden="false" customHeight="false" outlineLevel="0" collapsed="false">
      <c r="B96" s="15" t="str">
        <f aca="false">IF(D96="","",VLOOKUP(D96, 'SKU Масло'!$A$1:$B$50, 2, 0))</f>
        <v/>
      </c>
      <c r="C96" s="15"/>
      <c r="E96" s="16"/>
      <c r="F96" s="17" t="str">
        <f aca="true">IF(H96="","",(INDIRECT("L" &amp; ROW() - 1) - L96))</f>
        <v/>
      </c>
      <c r="G96" s="15" t="str">
        <f aca="true">IF(H96 = "-", INDIRECT("C" &amp; ROW() - 1),"")</f>
        <v/>
      </c>
      <c r="I96" s="18" t="n">
        <f aca="true">IF(H96 = "-", -INDIRECT("C" &amp; ROW() - 1),E96)</f>
        <v>0</v>
      </c>
      <c r="J96" s="14" t="n">
        <f aca="true">IF(H96 = "-", SUM(INDIRECT(ADDRESS(2,COLUMN(I96)) &amp; ":" &amp; ADDRESS(ROW(),COLUMN(I96)))), 0)</f>
        <v>0</v>
      </c>
      <c r="K96" s="14" t="n">
        <f aca="false">IF(H96="-",1,0)</f>
        <v>0</v>
      </c>
      <c r="L96" s="14" t="n">
        <f aca="true">IF(J96 = 0, INDIRECT("L" &amp; ROW() - 1), J96)</f>
        <v>0</v>
      </c>
      <c r="N96" s="19"/>
      <c r="S96" s="21" t="str">
        <f aca="true">IF(R96 = "", "", R96 / INDIRECT("D" &amp; ROW() - 1) )</f>
        <v/>
      </c>
      <c r="T96" s="21" t="str">
        <f aca="true">IF(K96="-",IF(ISNUMBER(SEARCH(",", INDIRECT("B" &amp; ROW() - 1) )),1,""), "")</f>
        <v/>
      </c>
    </row>
    <row r="97" s="14" customFormat="true" ht="14.5" hidden="false" customHeight="false" outlineLevel="0" collapsed="false">
      <c r="B97" s="15" t="str">
        <f aca="false">IF(D97="","",VLOOKUP(D97, 'SKU Масло'!$A$1:$B$50, 2, 0))</f>
        <v/>
      </c>
      <c r="C97" s="15"/>
      <c r="E97" s="16"/>
      <c r="F97" s="17" t="str">
        <f aca="true">IF(H97="","",(INDIRECT("L" &amp; ROW() - 1) - L97))</f>
        <v/>
      </c>
      <c r="G97" s="15" t="str">
        <f aca="true">IF(H97 = "-", INDIRECT("C" &amp; ROW() - 1),"")</f>
        <v/>
      </c>
      <c r="I97" s="18" t="n">
        <f aca="true">IF(H97 = "-", -INDIRECT("C" &amp; ROW() - 1),E97)</f>
        <v>0</v>
      </c>
      <c r="J97" s="14" t="n">
        <f aca="true">IF(H97 = "-", SUM(INDIRECT(ADDRESS(2,COLUMN(I97)) &amp; ":" &amp; ADDRESS(ROW(),COLUMN(I97)))), 0)</f>
        <v>0</v>
      </c>
      <c r="K97" s="14" t="n">
        <f aca="false">IF(H97="-",1,0)</f>
        <v>0</v>
      </c>
      <c r="L97" s="14" t="n">
        <f aca="true">IF(J97 = 0, INDIRECT("L" &amp; ROW() - 1), J97)</f>
        <v>0</v>
      </c>
      <c r="N97" s="19"/>
      <c r="S97" s="21" t="str">
        <f aca="true">IF(R97 = "", "", R97 / INDIRECT("D" &amp; ROW() - 1) )</f>
        <v/>
      </c>
      <c r="T97" s="21" t="str">
        <f aca="true">IF(K97="-",IF(ISNUMBER(SEARCH(",", INDIRECT("B" &amp; ROW() - 1) )),1,""), "")</f>
        <v/>
      </c>
    </row>
    <row r="98" s="14" customFormat="true" ht="14.5" hidden="false" customHeight="false" outlineLevel="0" collapsed="false">
      <c r="B98" s="15" t="str">
        <f aca="false">IF(D98="","",VLOOKUP(D98, 'SKU Масло'!$A$1:$B$50, 2, 0))</f>
        <v/>
      </c>
      <c r="C98" s="15"/>
      <c r="E98" s="16"/>
      <c r="F98" s="17" t="str">
        <f aca="true">IF(H98="","",(INDIRECT("L" &amp; ROW() - 1) - L98))</f>
        <v/>
      </c>
      <c r="G98" s="15" t="str">
        <f aca="true">IF(H98 = "-", INDIRECT("C" &amp; ROW() - 1),"")</f>
        <v/>
      </c>
      <c r="I98" s="18" t="n">
        <f aca="true">IF(H98 = "-", -INDIRECT("C" &amp; ROW() - 1),E98)</f>
        <v>0</v>
      </c>
      <c r="J98" s="14" t="n">
        <f aca="true">IF(H98 = "-", SUM(INDIRECT(ADDRESS(2,COLUMN(I98)) &amp; ":" &amp; ADDRESS(ROW(),COLUMN(I98)))), 0)</f>
        <v>0</v>
      </c>
      <c r="K98" s="14" t="n">
        <f aca="false">IF(H98="-",1,0)</f>
        <v>0</v>
      </c>
      <c r="L98" s="14" t="n">
        <f aca="true">IF(J98 = 0, INDIRECT("L" &amp; ROW() - 1), J98)</f>
        <v>0</v>
      </c>
      <c r="N98" s="19"/>
      <c r="S98" s="21" t="str">
        <f aca="true">IF(R98 = "", "", R98 / INDIRECT("D" &amp; ROW() - 1) )</f>
        <v/>
      </c>
      <c r="T98" s="21" t="str">
        <f aca="true">IF(K98="-",IF(ISNUMBER(SEARCH(",", INDIRECT("B" &amp; ROW() - 1) )),1,""), "")</f>
        <v/>
      </c>
    </row>
    <row r="99" s="14" customFormat="true" ht="14.5" hidden="false" customHeight="false" outlineLevel="0" collapsed="false">
      <c r="B99" s="15" t="str">
        <f aca="false">IF(D99="","",VLOOKUP(D99, 'SKU Масло'!$A$1:$B$50, 2, 0))</f>
        <v/>
      </c>
      <c r="C99" s="15"/>
      <c r="E99" s="16"/>
      <c r="F99" s="17" t="str">
        <f aca="true">IF(H99="","",(INDIRECT("L" &amp; ROW() - 1) - L99))</f>
        <v/>
      </c>
      <c r="G99" s="15" t="str">
        <f aca="true">IF(H99 = "-", INDIRECT("C" &amp; ROW() - 1),"")</f>
        <v/>
      </c>
      <c r="I99" s="18" t="n">
        <f aca="true">IF(H99 = "-", -INDIRECT("C" &amp; ROW() - 1),E99)</f>
        <v>0</v>
      </c>
      <c r="J99" s="14" t="n">
        <f aca="true">IF(H99 = "-", SUM(INDIRECT(ADDRESS(2,COLUMN(I99)) &amp; ":" &amp; ADDRESS(ROW(),COLUMN(I99)))), 0)</f>
        <v>0</v>
      </c>
      <c r="K99" s="14" t="n">
        <f aca="false">IF(H99="-",1,0)</f>
        <v>0</v>
      </c>
      <c r="L99" s="14" t="n">
        <f aca="true">IF(J99 = 0, INDIRECT("L" &amp; ROW() - 1), J99)</f>
        <v>0</v>
      </c>
      <c r="N99" s="19"/>
      <c r="S99" s="21" t="str">
        <f aca="true">IF(R99 = "", "", R99 / INDIRECT("D" &amp; ROW() - 1) )</f>
        <v/>
      </c>
      <c r="T99" s="21" t="str">
        <f aca="true">IF(K99="-",IF(ISNUMBER(SEARCH(",", INDIRECT("B" &amp; ROW() - 1) )),1,""), "")</f>
        <v/>
      </c>
    </row>
    <row r="100" s="14" customFormat="true" ht="14.5" hidden="false" customHeight="false" outlineLevel="0" collapsed="false">
      <c r="B100" s="15" t="str">
        <f aca="false">IF(D100="","",VLOOKUP(D100, 'SKU Масло'!$A$1:$B$50, 2, 0))</f>
        <v/>
      </c>
      <c r="C100" s="15"/>
      <c r="E100" s="16"/>
      <c r="F100" s="17" t="str">
        <f aca="true">IF(H100="","",(INDIRECT("L" &amp; ROW() - 1) - L100))</f>
        <v/>
      </c>
      <c r="G100" s="15" t="str">
        <f aca="true">IF(H100 = "-", INDIRECT("C" &amp; ROW() - 1),"")</f>
        <v/>
      </c>
      <c r="I100" s="18" t="n">
        <f aca="true">IF(H100 = "-", -INDIRECT("C" &amp; ROW() - 1),E100)</f>
        <v>0</v>
      </c>
      <c r="J100" s="14" t="n">
        <f aca="true">IF(H100 = "-", SUM(INDIRECT(ADDRESS(2,COLUMN(I100)) &amp; ":" &amp; ADDRESS(ROW(),COLUMN(I100)))), 0)</f>
        <v>0</v>
      </c>
      <c r="K100" s="14" t="n">
        <f aca="false">IF(H100="-",1,0)</f>
        <v>0</v>
      </c>
      <c r="L100" s="14" t="n">
        <f aca="true">IF(J100 = 0, INDIRECT("L" &amp; ROW() - 1), J100)</f>
        <v>0</v>
      </c>
      <c r="N100" s="19"/>
      <c r="S100" s="21" t="str">
        <f aca="true">IF(R100 = "", "", R100 / INDIRECT("D" &amp; ROW() - 1) )</f>
        <v/>
      </c>
      <c r="T100" s="21" t="str">
        <f aca="true">IF(K100="-",IF(ISNUMBER(SEARCH(",", INDIRECT("B" &amp; ROW() - 1) )),1,""), "")</f>
        <v/>
      </c>
    </row>
    <row r="101" s="14" customFormat="true" ht="14.5" hidden="false" customHeight="false" outlineLevel="0" collapsed="false">
      <c r="B101" s="15" t="str">
        <f aca="false">IF(D101="","",VLOOKUP(D101, 'SKU Масло'!$A$1:$B$50, 2, 0))</f>
        <v/>
      </c>
      <c r="C101" s="15"/>
      <c r="E101" s="16"/>
      <c r="F101" s="17" t="str">
        <f aca="true">IF(H101="","",(INDIRECT("L" &amp; ROW() - 1) - L101))</f>
        <v/>
      </c>
      <c r="G101" s="15" t="str">
        <f aca="true">IF(H101 = "-", INDIRECT("C" &amp; ROW() - 1),"")</f>
        <v/>
      </c>
      <c r="I101" s="18" t="n">
        <f aca="true">IF(H101 = "-", -INDIRECT("C" &amp; ROW() - 1),E101)</f>
        <v>0</v>
      </c>
      <c r="J101" s="14" t="n">
        <f aca="true">IF(H101 = "-", SUM(INDIRECT(ADDRESS(2,COLUMN(I101)) &amp; ":" &amp; ADDRESS(ROW(),COLUMN(I101)))), 0)</f>
        <v>0</v>
      </c>
      <c r="K101" s="14" t="n">
        <f aca="false">IF(H101="-",1,0)</f>
        <v>0</v>
      </c>
      <c r="L101" s="14" t="n">
        <f aca="true">IF(J101 = 0, INDIRECT("L" &amp; ROW() - 1), J101)</f>
        <v>0</v>
      </c>
      <c r="N101" s="19"/>
      <c r="S101" s="21" t="str">
        <f aca="true">IF(R101 = "", "", R101 / INDIRECT("D" &amp; ROW() - 1) )</f>
        <v/>
      </c>
      <c r="T101" s="21" t="str">
        <f aca="true">IF(K101="-",IF(ISNUMBER(SEARCH(",", INDIRECT("B" &amp; ROW() - 1) )),1,""), "")</f>
        <v/>
      </c>
    </row>
    <row r="102" s="14" customFormat="true" ht="14.5" hidden="false" customHeight="false" outlineLevel="0" collapsed="false">
      <c r="B102" s="15" t="str">
        <f aca="false">IF(D102="","",VLOOKUP(D102, 'SKU Масло'!$A$1:$B$50, 2, 0))</f>
        <v/>
      </c>
      <c r="C102" s="15"/>
      <c r="E102" s="16"/>
      <c r="F102" s="17" t="str">
        <f aca="true">IF(H102="","",(INDIRECT("L" &amp; ROW() - 1) - L102))</f>
        <v/>
      </c>
      <c r="G102" s="15" t="str">
        <f aca="true">IF(H102 = "-", INDIRECT("C" &amp; ROW() - 1),"")</f>
        <v/>
      </c>
      <c r="I102" s="18" t="n">
        <f aca="true">IF(H102 = "-", -INDIRECT("C" &amp; ROW() - 1),E102)</f>
        <v>0</v>
      </c>
      <c r="J102" s="14" t="n">
        <f aca="true">IF(H102 = "-", SUM(INDIRECT(ADDRESS(2,COLUMN(I102)) &amp; ":" &amp; ADDRESS(ROW(),COLUMN(I102)))), 0)</f>
        <v>0</v>
      </c>
      <c r="K102" s="14" t="n">
        <f aca="false">IF(H102="-",1,0)</f>
        <v>0</v>
      </c>
      <c r="L102" s="14" t="n">
        <f aca="true">IF(J102 = 0, INDIRECT("L" &amp; ROW() - 1), J102)</f>
        <v>0</v>
      </c>
      <c r="N102" s="19"/>
      <c r="S102" s="21" t="str">
        <f aca="true">IF(R102 = "", "", R102 / INDIRECT("D" &amp; ROW() - 1) )</f>
        <v/>
      </c>
      <c r="T102" s="21" t="str">
        <f aca="true">IF(K102="-",IF(ISNUMBER(SEARCH(",", INDIRECT("B" &amp; ROW() - 1) )),1,""), "")</f>
        <v/>
      </c>
    </row>
    <row r="103" s="14" customFormat="true" ht="14.5" hidden="false" customHeight="false" outlineLevel="0" collapsed="false">
      <c r="B103" s="15" t="str">
        <f aca="false">IF(D103="","",VLOOKUP(D103, 'SKU Масло'!$A$1:$B$50, 2, 0))</f>
        <v/>
      </c>
      <c r="C103" s="15"/>
      <c r="E103" s="16"/>
      <c r="F103" s="17" t="str">
        <f aca="true">IF(H103="","",(INDIRECT("L" &amp; ROW() - 1) - L103))</f>
        <v/>
      </c>
      <c r="G103" s="15" t="str">
        <f aca="true">IF(H103 = "-", INDIRECT("C" &amp; ROW() - 1),"")</f>
        <v/>
      </c>
      <c r="I103" s="18" t="n">
        <f aca="true">IF(H103 = "-", -INDIRECT("C" &amp; ROW() - 1),E103)</f>
        <v>0</v>
      </c>
      <c r="J103" s="14" t="n">
        <f aca="true">IF(H103 = "-", SUM(INDIRECT(ADDRESS(2,COLUMN(I103)) &amp; ":" &amp; ADDRESS(ROW(),COLUMN(I103)))), 0)</f>
        <v>0</v>
      </c>
      <c r="K103" s="14" t="n">
        <f aca="false">IF(H103="-",1,0)</f>
        <v>0</v>
      </c>
      <c r="L103" s="14" t="n">
        <f aca="true">IF(J103 = 0, INDIRECT("L" &amp; ROW() - 1), J103)</f>
        <v>0</v>
      </c>
      <c r="N103" s="19"/>
      <c r="S103" s="21" t="str">
        <f aca="true">IF(R103 = "", "", R103 / INDIRECT("D" &amp; ROW() - 1) )</f>
        <v/>
      </c>
      <c r="T103" s="21" t="str">
        <f aca="true">IF(K103="-",IF(ISNUMBER(SEARCH(",", INDIRECT("B" &amp; ROW() - 1) )),1,""), "")</f>
        <v/>
      </c>
    </row>
    <row r="104" s="14" customFormat="true" ht="14.5" hidden="false" customHeight="false" outlineLevel="0" collapsed="false">
      <c r="B104" s="15" t="str">
        <f aca="false">IF(D104="","",VLOOKUP(D104, 'SKU Масло'!$A$1:$B$50, 2, 0))</f>
        <v/>
      </c>
      <c r="C104" s="15"/>
      <c r="E104" s="16"/>
      <c r="F104" s="17" t="str">
        <f aca="true">IF(H104="","",(INDIRECT("L" &amp; ROW() - 1) - L104))</f>
        <v/>
      </c>
      <c r="G104" s="15" t="str">
        <f aca="true">IF(H104 = "-", INDIRECT("C" &amp; ROW() - 1),"")</f>
        <v/>
      </c>
      <c r="I104" s="18" t="n">
        <f aca="true">IF(H104 = "-", -INDIRECT("C" &amp; ROW() - 1),E104)</f>
        <v>0</v>
      </c>
      <c r="J104" s="14" t="n">
        <f aca="true">IF(H104 = "-", SUM(INDIRECT(ADDRESS(2,COLUMN(I104)) &amp; ":" &amp; ADDRESS(ROW(),COLUMN(I104)))), 0)</f>
        <v>0</v>
      </c>
      <c r="K104" s="14" t="n">
        <f aca="false">IF(H104="-",1,0)</f>
        <v>0</v>
      </c>
      <c r="L104" s="14" t="n">
        <f aca="true">IF(J104 = 0, INDIRECT("L" &amp; ROW() - 1), J104)</f>
        <v>0</v>
      </c>
      <c r="N104" s="19"/>
      <c r="S104" s="21" t="str">
        <f aca="true">IF(R104 = "", "", R104 / INDIRECT("D" &amp; ROW() - 1) )</f>
        <v/>
      </c>
      <c r="T104" s="21" t="str">
        <f aca="true">IF(K104="-",IF(ISNUMBER(SEARCH(",", INDIRECT("B" &amp; ROW() - 1) )),1,""), "")</f>
        <v/>
      </c>
    </row>
    <row r="105" s="14" customFormat="true" ht="14.5" hidden="false" customHeight="false" outlineLevel="0" collapsed="false">
      <c r="B105" s="15" t="str">
        <f aca="false">IF(D105="","",VLOOKUP(D105, 'SKU Масло'!$A$1:$B$50, 2, 0))</f>
        <v/>
      </c>
      <c r="C105" s="15"/>
      <c r="E105" s="16"/>
      <c r="F105" s="17" t="str">
        <f aca="true">IF(H105="","",(INDIRECT("L" &amp; ROW() - 1) - L105))</f>
        <v/>
      </c>
      <c r="G105" s="15" t="str">
        <f aca="true">IF(H105 = "-", INDIRECT("C" &amp; ROW() - 1),"")</f>
        <v/>
      </c>
      <c r="I105" s="18" t="n">
        <f aca="true">IF(H105 = "-", -INDIRECT("C" &amp; ROW() - 1),E105)</f>
        <v>0</v>
      </c>
      <c r="J105" s="14" t="n">
        <f aca="true">IF(H105 = "-", SUM(INDIRECT(ADDRESS(2,COLUMN(I105)) &amp; ":" &amp; ADDRESS(ROW(),COLUMN(I105)))), 0)</f>
        <v>0</v>
      </c>
      <c r="K105" s="14" t="n">
        <f aca="false">IF(H105="-",1,0)</f>
        <v>0</v>
      </c>
      <c r="L105" s="14" t="n">
        <f aca="true">IF(J105 = 0, INDIRECT("L" &amp; ROW() - 1), J105)</f>
        <v>0</v>
      </c>
      <c r="N105" s="19"/>
      <c r="S105" s="21" t="str">
        <f aca="true">IF(R105 = "", "", R105 / INDIRECT("D" &amp; ROW() - 1) )</f>
        <v/>
      </c>
      <c r="T105" s="21" t="str">
        <f aca="true">IF(K105="-",IF(ISNUMBER(SEARCH(",", INDIRECT("B" &amp; ROW() - 1) )),1,""), "")</f>
        <v/>
      </c>
    </row>
    <row r="106" s="14" customFormat="true" ht="14.5" hidden="false" customHeight="false" outlineLevel="0" collapsed="false">
      <c r="B106" s="15" t="str">
        <f aca="false">IF(D106="","",VLOOKUP(D106, 'SKU Масло'!$A$1:$B$50, 2, 0))</f>
        <v/>
      </c>
      <c r="C106" s="15"/>
      <c r="E106" s="16"/>
      <c r="F106" s="17" t="str">
        <f aca="true">IF(H106="","",(INDIRECT("L" &amp; ROW() - 1) - L106))</f>
        <v/>
      </c>
      <c r="G106" s="15" t="str">
        <f aca="true">IF(H106 = "-", INDIRECT("C" &amp; ROW() - 1),"")</f>
        <v/>
      </c>
      <c r="I106" s="18" t="n">
        <f aca="true">IF(H106 = "-", -INDIRECT("C" &amp; ROW() - 1),E106)</f>
        <v>0</v>
      </c>
      <c r="J106" s="14" t="n">
        <f aca="true">IF(H106 = "-", SUM(INDIRECT(ADDRESS(2,COLUMN(I106)) &amp; ":" &amp; ADDRESS(ROW(),COLUMN(I106)))), 0)</f>
        <v>0</v>
      </c>
      <c r="K106" s="14" t="n">
        <f aca="false">IF(H106="-",1,0)</f>
        <v>0</v>
      </c>
      <c r="L106" s="14" t="n">
        <f aca="true">IF(J106 = 0, INDIRECT("L" &amp; ROW() - 1), J106)</f>
        <v>0</v>
      </c>
      <c r="N106" s="19"/>
      <c r="S106" s="21" t="str">
        <f aca="true">IF(R106 = "", "", R106 / INDIRECT("D" &amp; ROW() - 1) )</f>
        <v/>
      </c>
      <c r="T106" s="21" t="str">
        <f aca="true">IF(K106="-",IF(ISNUMBER(SEARCH(",", INDIRECT("B" &amp; ROW() - 1) )),1,""), "")</f>
        <v/>
      </c>
    </row>
    <row r="107" s="14" customFormat="true" ht="14.5" hidden="false" customHeight="false" outlineLevel="0" collapsed="false">
      <c r="B107" s="15" t="str">
        <f aca="false">IF(D107="","",VLOOKUP(D107, 'SKU Масло'!$A$1:$B$50, 2, 0))</f>
        <v/>
      </c>
      <c r="C107" s="15"/>
      <c r="E107" s="16"/>
      <c r="F107" s="17" t="str">
        <f aca="true">IF(H107="","",(INDIRECT("L" &amp; ROW() - 1) - L107))</f>
        <v/>
      </c>
      <c r="G107" s="15" t="str">
        <f aca="true">IF(H107 = "-", INDIRECT("C" &amp; ROW() - 1),"")</f>
        <v/>
      </c>
      <c r="I107" s="18" t="n">
        <f aca="true">IF(H107 = "-", -INDIRECT("C" &amp; ROW() - 1),E107)</f>
        <v>0</v>
      </c>
      <c r="J107" s="14" t="n">
        <f aca="true">IF(H107 = "-", SUM(INDIRECT(ADDRESS(2,COLUMN(I107)) &amp; ":" &amp; ADDRESS(ROW(),COLUMN(I107)))), 0)</f>
        <v>0</v>
      </c>
      <c r="K107" s="14" t="n">
        <f aca="false">IF(H107="-",1,0)</f>
        <v>0</v>
      </c>
      <c r="L107" s="14" t="n">
        <f aca="true">IF(J107 = 0, INDIRECT("L" &amp; ROW() - 1), J107)</f>
        <v>0</v>
      </c>
      <c r="N107" s="19"/>
      <c r="S107" s="21" t="str">
        <f aca="true">IF(R107 = "", "", R107 / INDIRECT("D" &amp; ROW() - 1) )</f>
        <v/>
      </c>
      <c r="T107" s="21" t="str">
        <f aca="true">IF(K107="-",IF(ISNUMBER(SEARCH(",", INDIRECT("B" &amp; ROW() - 1) )),1,""), "")</f>
        <v/>
      </c>
    </row>
    <row r="108" s="14" customFormat="true" ht="14.5" hidden="false" customHeight="false" outlineLevel="0" collapsed="false">
      <c r="B108" s="15" t="str">
        <f aca="false">IF(D108="","",VLOOKUP(D108, 'SKU Масло'!$A$1:$B$50, 2, 0))</f>
        <v/>
      </c>
      <c r="C108" s="15"/>
      <c r="E108" s="16"/>
      <c r="F108" s="17" t="str">
        <f aca="true">IF(H108="","",(INDIRECT("L" &amp; ROW() - 1) - L108))</f>
        <v/>
      </c>
      <c r="G108" s="15" t="str">
        <f aca="true">IF(H108 = "-", INDIRECT("C" &amp; ROW() - 1),"")</f>
        <v/>
      </c>
      <c r="I108" s="18" t="n">
        <f aca="true">IF(H108 = "-", -INDIRECT("C" &amp; ROW() - 1),E108)</f>
        <v>0</v>
      </c>
      <c r="J108" s="14" t="n">
        <f aca="true">IF(H108 = "-", SUM(INDIRECT(ADDRESS(2,COLUMN(I108)) &amp; ":" &amp; ADDRESS(ROW(),COLUMN(I108)))), 0)</f>
        <v>0</v>
      </c>
      <c r="K108" s="14" t="n">
        <f aca="false">IF(H108="-",1,0)</f>
        <v>0</v>
      </c>
      <c r="L108" s="14" t="n">
        <f aca="true">IF(J108 = 0, INDIRECT("L" &amp; ROW() - 1), J108)</f>
        <v>0</v>
      </c>
      <c r="N108" s="19"/>
      <c r="S108" s="21" t="str">
        <f aca="true">IF(R108 = "", "", R108 / INDIRECT("D" &amp; ROW() - 1) )</f>
        <v/>
      </c>
      <c r="T108" s="21" t="str">
        <f aca="true">IF(K108="-",IF(ISNUMBER(SEARCH(",", INDIRECT("B" &amp; ROW() - 1) )),1,""), "")</f>
        <v/>
      </c>
    </row>
    <row r="109" s="14" customFormat="true" ht="14.5" hidden="false" customHeight="false" outlineLevel="0" collapsed="false">
      <c r="B109" s="15" t="str">
        <f aca="false">IF(D109="","",VLOOKUP(D109, 'SKU Масло'!$A$1:$B$50, 2, 0))</f>
        <v/>
      </c>
      <c r="C109" s="15"/>
      <c r="E109" s="16"/>
      <c r="F109" s="17" t="str">
        <f aca="true">IF(H109="","",(INDIRECT("L" &amp; ROW() - 1) - L109))</f>
        <v/>
      </c>
      <c r="G109" s="15" t="str">
        <f aca="true">IF(H109 = "-", INDIRECT("C" &amp; ROW() - 1),"")</f>
        <v/>
      </c>
      <c r="I109" s="18" t="n">
        <f aca="true">IF(H109 = "-", -INDIRECT("C" &amp; ROW() - 1),E109)</f>
        <v>0</v>
      </c>
      <c r="J109" s="14" t="n">
        <f aca="true">IF(H109 = "-", SUM(INDIRECT(ADDRESS(2,COLUMN(I109)) &amp; ":" &amp; ADDRESS(ROW(),COLUMN(I109)))), 0)</f>
        <v>0</v>
      </c>
      <c r="K109" s="14" t="n">
        <f aca="false">IF(H109="-",1,0)</f>
        <v>0</v>
      </c>
      <c r="L109" s="14" t="n">
        <f aca="true">IF(J109 = 0, INDIRECT("L" &amp; ROW() - 1), J109)</f>
        <v>0</v>
      </c>
      <c r="N109" s="19"/>
      <c r="S109" s="21" t="str">
        <f aca="true">IF(R109 = "", "", R109 / INDIRECT("D" &amp; ROW() - 1) )</f>
        <v/>
      </c>
      <c r="T109" s="21" t="str">
        <f aca="true">IF(K109="-",IF(ISNUMBER(SEARCH(",", INDIRECT("B" &amp; ROW() - 1) )),1,""), "")</f>
        <v/>
      </c>
    </row>
    <row r="110" s="14" customFormat="true" ht="14.5" hidden="false" customHeight="false" outlineLevel="0" collapsed="false">
      <c r="B110" s="15" t="str">
        <f aca="false">IF(D110="","",VLOOKUP(D110, 'SKU Масло'!$A$1:$B$50, 2, 0))</f>
        <v/>
      </c>
      <c r="C110" s="15"/>
      <c r="E110" s="16"/>
      <c r="F110" s="17" t="str">
        <f aca="true">IF(H110="","",(INDIRECT("L" &amp; ROW() - 1) - L110))</f>
        <v/>
      </c>
      <c r="G110" s="15" t="str">
        <f aca="true">IF(H110 = "-", INDIRECT("C" &amp; ROW() - 1),"")</f>
        <v/>
      </c>
      <c r="I110" s="18" t="n">
        <f aca="true">IF(H110 = "-", -INDIRECT("C" &amp; ROW() - 1),E110)</f>
        <v>0</v>
      </c>
      <c r="J110" s="14" t="n">
        <f aca="true">IF(H110 = "-", SUM(INDIRECT(ADDRESS(2,COLUMN(I110)) &amp; ":" &amp; ADDRESS(ROW(),COLUMN(I110)))), 0)</f>
        <v>0</v>
      </c>
      <c r="K110" s="14" t="n">
        <f aca="false">IF(H110="-",1,0)</f>
        <v>0</v>
      </c>
      <c r="L110" s="14" t="n">
        <f aca="true">IF(J110 = 0, INDIRECT("L" &amp; ROW() - 1), J110)</f>
        <v>0</v>
      </c>
      <c r="N110" s="19"/>
      <c r="S110" s="21" t="str">
        <f aca="true">IF(R110 = "", "", R110 / INDIRECT("D" &amp; ROW() - 1) )</f>
        <v/>
      </c>
      <c r="T110" s="21" t="str">
        <f aca="true">IF(K110="-",IF(ISNUMBER(SEARCH(",", INDIRECT("B" &amp; ROW() - 1) )),1,""), "")</f>
        <v/>
      </c>
    </row>
    <row r="111" s="14" customFormat="true" ht="14.5" hidden="false" customHeight="false" outlineLevel="0" collapsed="false">
      <c r="B111" s="15" t="str">
        <f aca="false">IF(D111="","",VLOOKUP(D111, 'SKU Масло'!$A$1:$B$50, 2, 0))</f>
        <v/>
      </c>
      <c r="C111" s="15"/>
      <c r="E111" s="16"/>
      <c r="F111" s="17" t="str">
        <f aca="true">IF(H111="","",(INDIRECT("L" &amp; ROW() - 1) - L111))</f>
        <v/>
      </c>
      <c r="G111" s="15" t="str">
        <f aca="true">IF(H111 = "-", INDIRECT("C" &amp; ROW() - 1),"")</f>
        <v/>
      </c>
      <c r="I111" s="18" t="n">
        <f aca="true">IF(H111 = "-", -INDIRECT("C" &amp; ROW() - 1),E111)</f>
        <v>0</v>
      </c>
      <c r="J111" s="14" t="n">
        <f aca="true">IF(H111 = "-", SUM(INDIRECT(ADDRESS(2,COLUMN(I111)) &amp; ":" &amp; ADDRESS(ROW(),COLUMN(I111)))), 0)</f>
        <v>0</v>
      </c>
      <c r="K111" s="14" t="n">
        <f aca="false">IF(H111="-",1,0)</f>
        <v>0</v>
      </c>
      <c r="L111" s="14" t="n">
        <f aca="true">IF(J111 = 0, INDIRECT("L" &amp; ROW() - 1), J111)</f>
        <v>0</v>
      </c>
      <c r="N111" s="19"/>
      <c r="S111" s="21" t="str">
        <f aca="true">IF(R111 = "", "", R111 / INDIRECT("D" &amp; ROW() - 1) )</f>
        <v/>
      </c>
      <c r="T111" s="21" t="str">
        <f aca="true">IF(K111="-",IF(ISNUMBER(SEARCH(",", INDIRECT("B" &amp; ROW() - 1) )),1,""), "")</f>
        <v/>
      </c>
    </row>
    <row r="112" s="14" customFormat="true" ht="14.5" hidden="false" customHeight="false" outlineLevel="0" collapsed="false">
      <c r="B112" s="15" t="str">
        <f aca="false">IF(D112="","",VLOOKUP(D112, 'SKU Масло'!$A$1:$B$50, 2, 0))</f>
        <v/>
      </c>
      <c r="C112" s="15"/>
      <c r="E112" s="16"/>
      <c r="F112" s="17" t="str">
        <f aca="true">IF(H112="","",(INDIRECT("L" &amp; ROW() - 1) - L112))</f>
        <v/>
      </c>
      <c r="G112" s="15" t="str">
        <f aca="true">IF(H112 = "-", INDIRECT("C" &amp; ROW() - 1),"")</f>
        <v/>
      </c>
      <c r="I112" s="18" t="n">
        <f aca="true">IF(H112 = "-", -INDIRECT("C" &amp; ROW() - 1),E112)</f>
        <v>0</v>
      </c>
      <c r="J112" s="14" t="n">
        <f aca="true">IF(H112 = "-", SUM(INDIRECT(ADDRESS(2,COLUMN(I112)) &amp; ":" &amp; ADDRESS(ROW(),COLUMN(I112)))), 0)</f>
        <v>0</v>
      </c>
      <c r="K112" s="14" t="n">
        <f aca="false">IF(H112="-",1,0)</f>
        <v>0</v>
      </c>
      <c r="L112" s="14" t="n">
        <f aca="true">IF(J112 = 0, INDIRECT("L" &amp; ROW() - 1), J112)</f>
        <v>0</v>
      </c>
      <c r="N112" s="19"/>
      <c r="S112" s="21" t="str">
        <f aca="true">IF(R112 = "", "", R112 / INDIRECT("D" &amp; ROW() - 1) )</f>
        <v/>
      </c>
      <c r="T112" s="21" t="str">
        <f aca="true">IF(K112="-",IF(ISNUMBER(SEARCH(",", INDIRECT("B" &amp; ROW() - 1) )),1,""), "")</f>
        <v/>
      </c>
    </row>
    <row r="113" s="14" customFormat="true" ht="14.5" hidden="false" customHeight="false" outlineLevel="0" collapsed="false">
      <c r="B113" s="15" t="str">
        <f aca="false">IF(D113="","",VLOOKUP(D113, 'SKU Масло'!$A$1:$B$50, 2, 0))</f>
        <v/>
      </c>
      <c r="C113" s="15"/>
      <c r="E113" s="16"/>
      <c r="F113" s="17" t="str">
        <f aca="true">IF(H113="","",(INDIRECT("L" &amp; ROW() - 1) - L113))</f>
        <v/>
      </c>
      <c r="G113" s="15" t="str">
        <f aca="true">IF(H113 = "-", INDIRECT("C" &amp; ROW() - 1),"")</f>
        <v/>
      </c>
      <c r="I113" s="18" t="n">
        <f aca="true">IF(H113 = "-", -INDIRECT("C" &amp; ROW() - 1),E113)</f>
        <v>0</v>
      </c>
      <c r="J113" s="14" t="n">
        <f aca="true">IF(H113 = "-", SUM(INDIRECT(ADDRESS(2,COLUMN(I113)) &amp; ":" &amp; ADDRESS(ROW(),COLUMN(I113)))), 0)</f>
        <v>0</v>
      </c>
      <c r="K113" s="14" t="n">
        <f aca="false">IF(H113="-",1,0)</f>
        <v>0</v>
      </c>
      <c r="L113" s="14" t="n">
        <f aca="true">IF(J113 = 0, INDIRECT("L" &amp; ROW() - 1), J113)</f>
        <v>0</v>
      </c>
      <c r="N113" s="19"/>
      <c r="S113" s="21" t="str">
        <f aca="true">IF(R113 = "", "", R113 / INDIRECT("D" &amp; ROW() - 1) )</f>
        <v/>
      </c>
      <c r="T113" s="21" t="str">
        <f aca="true">IF(K113="-",IF(ISNUMBER(SEARCH(",", INDIRECT("B" &amp; ROW() - 1) )),1,""), "")</f>
        <v/>
      </c>
    </row>
    <row r="114" s="14" customFormat="true" ht="14.5" hidden="false" customHeight="false" outlineLevel="0" collapsed="false">
      <c r="B114" s="15" t="str">
        <f aca="false">IF(D114="","",VLOOKUP(D114, 'SKU Масло'!$A$1:$B$50, 2, 0))</f>
        <v/>
      </c>
      <c r="C114" s="15"/>
      <c r="E114" s="16"/>
      <c r="F114" s="17" t="str">
        <f aca="true">IF(H114="","",(INDIRECT("L" &amp; ROW() - 1) - L114))</f>
        <v/>
      </c>
      <c r="G114" s="15" t="str">
        <f aca="true">IF(H114 = "-", INDIRECT("C" &amp; ROW() - 1),"")</f>
        <v/>
      </c>
      <c r="I114" s="18" t="n">
        <f aca="true">IF(H114 = "-", -INDIRECT("C" &amp; ROW() - 1),E114)</f>
        <v>0</v>
      </c>
      <c r="J114" s="14" t="n">
        <f aca="true">IF(H114 = "-", SUM(INDIRECT(ADDRESS(2,COLUMN(I114)) &amp; ":" &amp; ADDRESS(ROW(),COLUMN(I114)))), 0)</f>
        <v>0</v>
      </c>
      <c r="K114" s="14" t="n">
        <f aca="false">IF(H114="-",1,0)</f>
        <v>0</v>
      </c>
      <c r="L114" s="14" t="n">
        <f aca="true">IF(J114 = 0, INDIRECT("L" &amp; ROW() - 1), J114)</f>
        <v>0</v>
      </c>
      <c r="N114" s="19"/>
      <c r="S114" s="21" t="str">
        <f aca="true">IF(R114 = "", "", R114 / INDIRECT("D" &amp; ROW() - 1) )</f>
        <v/>
      </c>
      <c r="T114" s="21" t="str">
        <f aca="true">IF(K114="-",IF(ISNUMBER(SEARCH(",", INDIRECT("B" &amp; ROW() - 1) )),1,""), "")</f>
        <v/>
      </c>
    </row>
    <row r="115" s="14" customFormat="true" ht="14.5" hidden="false" customHeight="false" outlineLevel="0" collapsed="false">
      <c r="B115" s="15" t="str">
        <f aca="false">IF(D115="","",VLOOKUP(D115, 'SKU Масло'!$A$1:$B$50, 2, 0))</f>
        <v/>
      </c>
      <c r="C115" s="15"/>
      <c r="E115" s="16"/>
      <c r="F115" s="17" t="str">
        <f aca="true">IF(H115="","",(INDIRECT("L" &amp; ROW() - 1) - L115))</f>
        <v/>
      </c>
      <c r="G115" s="15" t="str">
        <f aca="true">IF(H115 = "-", INDIRECT("C" &amp; ROW() - 1),"")</f>
        <v/>
      </c>
      <c r="I115" s="18" t="n">
        <f aca="true">IF(H115 = "-", -INDIRECT("C" &amp; ROW() - 1),E115)</f>
        <v>0</v>
      </c>
      <c r="J115" s="14" t="n">
        <f aca="true">IF(H115 = "-", SUM(INDIRECT(ADDRESS(2,COLUMN(I115)) &amp; ":" &amp; ADDRESS(ROW(),COLUMN(I115)))), 0)</f>
        <v>0</v>
      </c>
      <c r="K115" s="14" t="n">
        <f aca="false">IF(H115="-",1,0)</f>
        <v>0</v>
      </c>
      <c r="L115" s="14" t="n">
        <f aca="true">IF(J115 = 0, INDIRECT("L" &amp; ROW() - 1), J115)</f>
        <v>0</v>
      </c>
      <c r="N115" s="19"/>
      <c r="S115" s="21" t="str">
        <f aca="true">IF(R115 = "", "", R115 / INDIRECT("D" &amp; ROW() - 1) )</f>
        <v/>
      </c>
      <c r="T115" s="21" t="str">
        <f aca="true">IF(K115="-",IF(ISNUMBER(SEARCH(",", INDIRECT("B" &amp; ROW() - 1) )),1,""), "")</f>
        <v/>
      </c>
    </row>
    <row r="116" s="14" customFormat="true" ht="14.5" hidden="false" customHeight="false" outlineLevel="0" collapsed="false">
      <c r="B116" s="15" t="str">
        <f aca="false">IF(D116="","",VLOOKUP(D116, 'SKU Масло'!$A$1:$B$50, 2, 0))</f>
        <v/>
      </c>
      <c r="C116" s="15"/>
      <c r="E116" s="16"/>
      <c r="F116" s="17" t="str">
        <f aca="true">IF(H116="","",(INDIRECT("L" &amp; ROW() - 1) - L116))</f>
        <v/>
      </c>
      <c r="G116" s="15" t="str">
        <f aca="true">IF(H116 = "-", INDIRECT("C" &amp; ROW() - 1),"")</f>
        <v/>
      </c>
      <c r="I116" s="18" t="n">
        <f aca="true">IF(H116 = "-", -INDIRECT("C" &amp; ROW() - 1),E116)</f>
        <v>0</v>
      </c>
      <c r="J116" s="14" t="n">
        <f aca="true">IF(H116 = "-", SUM(INDIRECT(ADDRESS(2,COLUMN(I116)) &amp; ":" &amp; ADDRESS(ROW(),COLUMN(I116)))), 0)</f>
        <v>0</v>
      </c>
      <c r="K116" s="14" t="n">
        <f aca="false">IF(H116="-",1,0)</f>
        <v>0</v>
      </c>
      <c r="L116" s="14" t="n">
        <f aca="true">IF(J116 = 0, INDIRECT("L" &amp; ROW() - 1), J116)</f>
        <v>0</v>
      </c>
      <c r="N116" s="19"/>
      <c r="S116" s="21" t="str">
        <f aca="true">IF(R116 = "", "", R116 / INDIRECT("D" &amp; ROW() - 1) )</f>
        <v/>
      </c>
      <c r="T116" s="21" t="str">
        <f aca="true">IF(K116="-",IF(ISNUMBER(SEARCH(",", INDIRECT("B" &amp; ROW() - 1) )),1,""), "")</f>
        <v/>
      </c>
    </row>
    <row r="117" s="14" customFormat="true" ht="14.5" hidden="false" customHeight="false" outlineLevel="0" collapsed="false">
      <c r="B117" s="15" t="str">
        <f aca="false">IF(D117="","",VLOOKUP(D117, 'SKU Масло'!$A$1:$B$50, 2, 0))</f>
        <v/>
      </c>
      <c r="C117" s="15"/>
      <c r="E117" s="16"/>
      <c r="F117" s="17" t="str">
        <f aca="true">IF(H117="","",(INDIRECT("L" &amp; ROW() - 1) - L117))</f>
        <v/>
      </c>
      <c r="G117" s="15" t="str">
        <f aca="true">IF(H117 = "-", INDIRECT("C" &amp; ROW() - 1),"")</f>
        <v/>
      </c>
      <c r="I117" s="18" t="n">
        <f aca="true">IF(H117 = "-", -INDIRECT("C" &amp; ROW() - 1),E117)</f>
        <v>0</v>
      </c>
      <c r="J117" s="14" t="n">
        <f aca="true">IF(H117 = "-", SUM(INDIRECT(ADDRESS(2,COLUMN(I117)) &amp; ":" &amp; ADDRESS(ROW(),COLUMN(I117)))), 0)</f>
        <v>0</v>
      </c>
      <c r="K117" s="14" t="n">
        <f aca="false">IF(H117="-",1,0)</f>
        <v>0</v>
      </c>
      <c r="L117" s="14" t="n">
        <f aca="true">IF(J117 = 0, INDIRECT("L" &amp; ROW() - 1), J117)</f>
        <v>0</v>
      </c>
      <c r="N117" s="19"/>
      <c r="S117" s="21" t="str">
        <f aca="true">IF(R117 = "", "", R117 / INDIRECT("D" &amp; ROW() - 1) )</f>
        <v/>
      </c>
      <c r="T117" s="21" t="str">
        <f aca="true">IF(K117="-",IF(ISNUMBER(SEARCH(",", INDIRECT("B" &amp; ROW() - 1) )),1,""), "")</f>
        <v/>
      </c>
    </row>
    <row r="118" s="14" customFormat="true" ht="14.5" hidden="false" customHeight="false" outlineLevel="0" collapsed="false">
      <c r="B118" s="15" t="str">
        <f aca="false">IF(D118="","",VLOOKUP(D118, 'SKU Масло'!$A$1:$B$50, 2, 0))</f>
        <v/>
      </c>
      <c r="C118" s="15"/>
      <c r="E118" s="16"/>
      <c r="F118" s="17" t="str">
        <f aca="true">IF(H118="","",(INDIRECT("L" &amp; ROW() - 1) - L118))</f>
        <v/>
      </c>
      <c r="G118" s="15" t="str">
        <f aca="true">IF(H118 = "-", INDIRECT("C" &amp; ROW() - 1),"")</f>
        <v/>
      </c>
      <c r="I118" s="18" t="n">
        <f aca="true">IF(H118 = "-", -INDIRECT("C" &amp; ROW() - 1),E118)</f>
        <v>0</v>
      </c>
      <c r="J118" s="14" t="n">
        <f aca="true">IF(H118 = "-", SUM(INDIRECT(ADDRESS(2,COLUMN(I118)) &amp; ":" &amp; ADDRESS(ROW(),COLUMN(I118)))), 0)</f>
        <v>0</v>
      </c>
      <c r="K118" s="14" t="n">
        <f aca="false">IF(H118="-",1,0)</f>
        <v>0</v>
      </c>
      <c r="L118" s="14" t="n">
        <f aca="true">IF(J118 = 0, INDIRECT("L" &amp; ROW() - 1), J118)</f>
        <v>0</v>
      </c>
      <c r="N118" s="19"/>
      <c r="S118" s="21" t="str">
        <f aca="true">IF(R118 = "", "", R118 / INDIRECT("D" &amp; ROW() - 1) )</f>
        <v/>
      </c>
      <c r="T118" s="21" t="str">
        <f aca="true">IF(K118="-",IF(ISNUMBER(SEARCH(",", INDIRECT("B" &amp; ROW() - 1) )),1,""), "")</f>
        <v/>
      </c>
    </row>
    <row r="119" s="14" customFormat="true" ht="14.5" hidden="false" customHeight="false" outlineLevel="0" collapsed="false">
      <c r="B119" s="15" t="str">
        <f aca="false">IF(D119="","",VLOOKUP(D119, 'SKU Масло'!$A$1:$B$50, 2, 0))</f>
        <v/>
      </c>
      <c r="C119" s="15"/>
      <c r="E119" s="16"/>
      <c r="F119" s="17" t="str">
        <f aca="true">IF(H119="","",(INDIRECT("L" &amp; ROW() - 1) - L119))</f>
        <v/>
      </c>
      <c r="G119" s="15" t="str">
        <f aca="true">IF(H119 = "-", INDIRECT("C" &amp; ROW() - 1),"")</f>
        <v/>
      </c>
      <c r="I119" s="18" t="n">
        <f aca="true">IF(H119 = "-", -INDIRECT("C" &amp; ROW() - 1),E119)</f>
        <v>0</v>
      </c>
      <c r="J119" s="14" t="n">
        <f aca="true">IF(H119 = "-", SUM(INDIRECT(ADDRESS(2,COLUMN(I119)) &amp; ":" &amp; ADDRESS(ROW(),COLUMN(I119)))), 0)</f>
        <v>0</v>
      </c>
      <c r="K119" s="14" t="n">
        <f aca="false">IF(H119="-",1,0)</f>
        <v>0</v>
      </c>
      <c r="L119" s="14" t="n">
        <f aca="true">IF(J119 = 0, INDIRECT("L" &amp; ROW() - 1), J119)</f>
        <v>0</v>
      </c>
      <c r="N119" s="19"/>
      <c r="S119" s="21" t="str">
        <f aca="true">IF(R119 = "", "", R119 / INDIRECT("D" &amp; ROW() - 1) )</f>
        <v/>
      </c>
      <c r="T119" s="21" t="str">
        <f aca="true">IF(K119="-",IF(ISNUMBER(SEARCH(",", INDIRECT("B" &amp; ROW() - 1) )),1,""), "")</f>
        <v/>
      </c>
    </row>
    <row r="120" s="14" customFormat="true" ht="14.5" hidden="false" customHeight="false" outlineLevel="0" collapsed="false">
      <c r="B120" s="15" t="str">
        <f aca="false">IF(D120="","",VLOOKUP(D120, 'SKU Масло'!$A$1:$B$50, 2, 0))</f>
        <v/>
      </c>
      <c r="C120" s="15"/>
      <c r="E120" s="16"/>
      <c r="F120" s="17" t="str">
        <f aca="true">IF(H120="","",(INDIRECT("L" &amp; ROW() - 1) - L120))</f>
        <v/>
      </c>
      <c r="G120" s="15" t="str">
        <f aca="true">IF(H120 = "-", INDIRECT("C" &amp; ROW() - 1),"")</f>
        <v/>
      </c>
      <c r="I120" s="18" t="n">
        <f aca="true">IF(H120 = "-", -INDIRECT("C" &amp; ROW() - 1),E120)</f>
        <v>0</v>
      </c>
      <c r="J120" s="14" t="n">
        <f aca="true">IF(H120 = "-", SUM(INDIRECT(ADDRESS(2,COLUMN(I120)) &amp; ":" &amp; ADDRESS(ROW(),COLUMN(I120)))), 0)</f>
        <v>0</v>
      </c>
      <c r="K120" s="14" t="n">
        <f aca="false">IF(H120="-",1,0)</f>
        <v>0</v>
      </c>
      <c r="L120" s="14" t="n">
        <f aca="true">IF(J120 = 0, INDIRECT("L" &amp; ROW() - 1), J120)</f>
        <v>0</v>
      </c>
      <c r="N120" s="19"/>
      <c r="S120" s="21" t="str">
        <f aca="true">IF(R120 = "", "", R120 / INDIRECT("D" &amp; ROW() - 1) )</f>
        <v/>
      </c>
      <c r="T120" s="21" t="str">
        <f aca="true">IF(K120="-",IF(ISNUMBER(SEARCH(",", INDIRECT("B" &amp; ROW() - 1) )),1,""), "")</f>
        <v/>
      </c>
    </row>
    <row r="121" s="14" customFormat="true" ht="14.5" hidden="false" customHeight="false" outlineLevel="0" collapsed="false">
      <c r="B121" s="15" t="str">
        <f aca="false">IF(D121="","",VLOOKUP(D121, 'SKU Масло'!$A$1:$B$50, 2, 0))</f>
        <v/>
      </c>
      <c r="C121" s="15"/>
      <c r="E121" s="16"/>
      <c r="F121" s="17" t="str">
        <f aca="true">IF(H121="","",(INDIRECT("L" &amp; ROW() - 1) - L121))</f>
        <v/>
      </c>
      <c r="G121" s="15" t="str">
        <f aca="true">IF(H121 = "-", INDIRECT("C" &amp; ROW() - 1),"")</f>
        <v/>
      </c>
      <c r="I121" s="18" t="n">
        <f aca="true">IF(H121 = "-", -INDIRECT("C" &amp; ROW() - 1),E121)</f>
        <v>0</v>
      </c>
      <c r="J121" s="14" t="n">
        <f aca="true">IF(H121 = "-", SUM(INDIRECT(ADDRESS(2,COLUMN(I121)) &amp; ":" &amp; ADDRESS(ROW(),COLUMN(I121)))), 0)</f>
        <v>0</v>
      </c>
      <c r="K121" s="14" t="n">
        <f aca="false">IF(H121="-",1,0)</f>
        <v>0</v>
      </c>
      <c r="L121" s="14" t="n">
        <f aca="true">IF(J121 = 0, INDIRECT("L" &amp; ROW() - 1), J121)</f>
        <v>0</v>
      </c>
      <c r="N121" s="19"/>
      <c r="S121" s="21" t="str">
        <f aca="true">IF(R121 = "", "", R121 / INDIRECT("D" &amp; ROW() - 1) )</f>
        <v/>
      </c>
      <c r="T121" s="21" t="str">
        <f aca="true">IF(K121="-",IF(ISNUMBER(SEARCH(",", INDIRECT("B" &amp; ROW() - 1) )),1,""), "")</f>
        <v/>
      </c>
    </row>
    <row r="122" s="14" customFormat="true" ht="14.5" hidden="false" customHeight="false" outlineLevel="0" collapsed="false">
      <c r="B122" s="15" t="str">
        <f aca="false">IF(D122="","",VLOOKUP(D122, 'SKU Масло'!$A$1:$B$50, 2, 0))</f>
        <v/>
      </c>
      <c r="C122" s="15"/>
      <c r="E122" s="16"/>
      <c r="F122" s="17" t="str">
        <f aca="true">IF(H122="","",(INDIRECT("L" &amp; ROW() - 1) - L122))</f>
        <v/>
      </c>
      <c r="G122" s="15" t="str">
        <f aca="true">IF(H122 = "-", INDIRECT("C" &amp; ROW() - 1),"")</f>
        <v/>
      </c>
      <c r="I122" s="18" t="n">
        <f aca="true">IF(H122 = "-", -INDIRECT("C" &amp; ROW() - 1),E122)</f>
        <v>0</v>
      </c>
      <c r="J122" s="14" t="n">
        <f aca="true">IF(H122 = "-", SUM(INDIRECT(ADDRESS(2,COLUMN(I122)) &amp; ":" &amp; ADDRESS(ROW(),COLUMN(I122)))), 0)</f>
        <v>0</v>
      </c>
      <c r="K122" s="14" t="n">
        <f aca="false">IF(H122="-",1,0)</f>
        <v>0</v>
      </c>
      <c r="L122" s="14" t="n">
        <f aca="true">IF(J122 = 0, INDIRECT("L" &amp; ROW() - 1), J122)</f>
        <v>0</v>
      </c>
      <c r="N122" s="19"/>
      <c r="S122" s="21" t="str">
        <f aca="true">IF(R122 = "", "", R122 / INDIRECT("D" &amp; ROW() - 1) )</f>
        <v/>
      </c>
      <c r="T122" s="21" t="str">
        <f aca="true">IF(K122="-",IF(ISNUMBER(SEARCH(",", INDIRECT("B" &amp; ROW() - 1) )),1,""), "")</f>
        <v/>
      </c>
    </row>
    <row r="123" s="14" customFormat="true" ht="14.5" hidden="false" customHeight="false" outlineLevel="0" collapsed="false">
      <c r="B123" s="15" t="str">
        <f aca="false">IF(D123="","",VLOOKUP(D123, 'SKU Масло'!$A$1:$B$50, 2, 0))</f>
        <v/>
      </c>
      <c r="C123" s="15"/>
      <c r="E123" s="16"/>
      <c r="F123" s="17" t="str">
        <f aca="true">IF(H123="","",(INDIRECT("L" &amp; ROW() - 1) - L123))</f>
        <v/>
      </c>
      <c r="G123" s="15" t="str">
        <f aca="true">IF(H123 = "-", INDIRECT("C" &amp; ROW() - 1),"")</f>
        <v/>
      </c>
      <c r="I123" s="18" t="n">
        <f aca="true">IF(H123 = "-", -INDIRECT("C" &amp; ROW() - 1),E123)</f>
        <v>0</v>
      </c>
      <c r="J123" s="14" t="n">
        <f aca="true">IF(H123 = "-", SUM(INDIRECT(ADDRESS(2,COLUMN(I123)) &amp; ":" &amp; ADDRESS(ROW(),COLUMN(I123)))), 0)</f>
        <v>0</v>
      </c>
      <c r="K123" s="14" t="n">
        <f aca="false">IF(H123="-",1,0)</f>
        <v>0</v>
      </c>
      <c r="L123" s="14" t="n">
        <f aca="true">IF(J123 = 0, INDIRECT("L" &amp; ROW() - 1), J123)</f>
        <v>0</v>
      </c>
      <c r="N123" s="19"/>
      <c r="S123" s="21" t="str">
        <f aca="true">IF(R123 = "", "", R123 / INDIRECT("D" &amp; ROW() - 1) )</f>
        <v/>
      </c>
      <c r="T123" s="21" t="str">
        <f aca="true">IF(K123="-",IF(ISNUMBER(SEARCH(",", INDIRECT("B" &amp; ROW() - 1) )),1,""), "")</f>
        <v/>
      </c>
    </row>
    <row r="124" s="14" customFormat="true" ht="14.5" hidden="false" customHeight="false" outlineLevel="0" collapsed="false">
      <c r="B124" s="15" t="str">
        <f aca="false">IF(D124="","",VLOOKUP(D124, 'SKU Масло'!$A$1:$B$50, 2, 0))</f>
        <v/>
      </c>
      <c r="C124" s="22" t="str">
        <f aca="false">IF(E124="","",VLOOKUP(E124, 'SKU Масло'!$A$1:$Z$80, IF(D124="-", 11, IF(D124="", 11,  MATCH(D124&amp;"", 'SKU Масло'!$A$1:$Z$1, 0))), 0))</f>
        <v/>
      </c>
      <c r="D124" s="22"/>
      <c r="F124" s="23"/>
      <c r="G124" s="18"/>
      <c r="H124" s="17" t="str">
        <f aca="true">IF(K124="","",(INDIRECT("N" &amp; ROW() - 1) - O124))</f>
        <v/>
      </c>
      <c r="I124" s="22" t="str">
        <f aca="true">IF(K124 = "-", INDIRECT("D" &amp; ROW() - 1) * 1890,"")</f>
        <v/>
      </c>
      <c r="J124" s="22" t="str">
        <f aca="true">IF(K124 = "-", INDIRECT("C" &amp; ROW() - 1),"")</f>
        <v/>
      </c>
      <c r="S124" s="21" t="str">
        <f aca="true">IF(R124 = "", "", R124 / INDIRECT("D" &amp; ROW() - 1) )</f>
        <v/>
      </c>
      <c r="T124" s="21" t="str">
        <f aca="true">IF(K124="-",IF(ISNUMBER(SEARCH(",", INDIRECT("B" &amp; ROW() - 1) )),1,""), "")</f>
        <v/>
      </c>
    </row>
    <row r="125" s="14" customFormat="true" ht="14.5" hidden="false" customHeight="false" outlineLevel="0" collapsed="false">
      <c r="B125" s="15" t="str">
        <f aca="false">IF(D125="","",VLOOKUP(D125, 'SKU Масло'!$A$1:$B$50, 2, 0))</f>
        <v/>
      </c>
      <c r="C125" s="22" t="str">
        <f aca="false">IF(E125="","",VLOOKUP(E125, 'SKU Масло'!$A$1:$Z$80, IF(D125="-", 11, IF(D125="", 11,  MATCH(D125&amp;"", 'SKU Масло'!$A$1:$Z$1, 0))), 0))</f>
        <v/>
      </c>
      <c r="D125" s="22"/>
      <c r="F125" s="23"/>
      <c r="G125" s="18"/>
      <c r="H125" s="17" t="str">
        <f aca="true">IF(K125="","",(INDIRECT("N" &amp; ROW() - 1) - O125))</f>
        <v/>
      </c>
      <c r="I125" s="22" t="str">
        <f aca="true">IF(K125 = "-", INDIRECT("D" &amp; ROW() - 1) * 1890,"")</f>
        <v/>
      </c>
      <c r="J125" s="22" t="str">
        <f aca="true">IF(K125 = "-", INDIRECT("C" &amp; ROW() - 1),"")</f>
        <v/>
      </c>
      <c r="S125" s="21" t="str">
        <f aca="true">IF(R125 = "", "", R125 / INDIRECT("D" &amp; ROW() - 1) )</f>
        <v/>
      </c>
      <c r="T125" s="21" t="str">
        <f aca="true">IF(K125="-",IF(ISNUMBER(SEARCH(",", INDIRECT("B" &amp; ROW() - 1) )),1,""), "")</f>
        <v/>
      </c>
    </row>
    <row r="126" s="14" customFormat="true" ht="14.5" hidden="false" customHeight="false" outlineLevel="0" collapsed="false">
      <c r="B126" s="15" t="str">
        <f aca="false">IF(D126="","",VLOOKUP(D126, 'SKU Масло'!$A$1:$B$50, 2, 0))</f>
        <v/>
      </c>
      <c r="C126" s="22" t="str">
        <f aca="false">IF(E126="","",VLOOKUP(E126, 'SKU Масло'!$A$1:$Z$80, IF(D126="-", 11, IF(D126="", 11,  MATCH(D126&amp;"", 'SKU Масло'!$A$1:$Z$1, 0))), 0))</f>
        <v/>
      </c>
      <c r="D126" s="22"/>
      <c r="F126" s="23"/>
      <c r="G126" s="18"/>
      <c r="H126" s="17" t="str">
        <f aca="true">IF(K126="","",(INDIRECT("N" &amp; ROW() - 1) - O126))</f>
        <v/>
      </c>
      <c r="I126" s="22" t="str">
        <f aca="true">IF(K126 = "-", INDIRECT("D" &amp; ROW() - 1) * 1890,"")</f>
        <v/>
      </c>
      <c r="J126" s="22" t="str">
        <f aca="true">IF(K126 = "-", INDIRECT("C" &amp; ROW() - 1),"")</f>
        <v/>
      </c>
      <c r="S126" s="21" t="str">
        <f aca="true">IF(R126 = "", "", R126 / INDIRECT("D" &amp; ROW() - 1) )</f>
        <v/>
      </c>
      <c r="T126" s="21" t="str">
        <f aca="true">IF(K126="-",IF(ISNUMBER(SEARCH(",", INDIRECT("B" &amp; ROW() - 1) )),1,""), "")</f>
        <v/>
      </c>
    </row>
    <row r="127" s="14" customFormat="true" ht="14.5" hidden="false" customHeight="false" outlineLevel="0" collapsed="false">
      <c r="B127" s="15" t="str">
        <f aca="false">IF(D127="","",VLOOKUP(D127, 'SKU Масло'!$A$1:$B$50, 2, 0))</f>
        <v/>
      </c>
      <c r="C127" s="22" t="str">
        <f aca="false">IF(E127="","",VLOOKUP(E127, 'SKU Масло'!$A$1:$Z$80, IF(D127="-", 11, IF(D127="", 11,  MATCH(D127&amp;"", 'SKU Масло'!$A$1:$Z$1, 0))), 0))</f>
        <v/>
      </c>
      <c r="D127" s="22"/>
      <c r="F127" s="23"/>
      <c r="G127" s="18"/>
      <c r="H127" s="17" t="str">
        <f aca="true">IF(K127="","",(INDIRECT("N" &amp; ROW() - 1) - O127))</f>
        <v/>
      </c>
      <c r="I127" s="22" t="str">
        <f aca="true">IF(K127 = "-", INDIRECT("D" &amp; ROW() - 1) * 1890,"")</f>
        <v/>
      </c>
      <c r="J127" s="22" t="str">
        <f aca="true">IF(K127 = "-", INDIRECT("C" &amp; ROW() - 1),"")</f>
        <v/>
      </c>
      <c r="S127" s="21" t="str">
        <f aca="true">IF(R127 = "", "", R127 / INDIRECT("D" &amp; ROW() - 1) )</f>
        <v/>
      </c>
      <c r="T127" s="21" t="str">
        <f aca="true">IF(K127="-",IF(ISNUMBER(SEARCH(",", INDIRECT("B" &amp; ROW() - 1) )),1,""), "")</f>
        <v/>
      </c>
    </row>
    <row r="128" s="14" customFormat="true" ht="14.5" hidden="false" customHeight="false" outlineLevel="0" collapsed="false">
      <c r="B128" s="15" t="str">
        <f aca="false">IF(D128="","",VLOOKUP(D128, 'SKU Масло'!$A$1:$B$50, 2, 0))</f>
        <v/>
      </c>
      <c r="C128" s="22" t="str">
        <f aca="false">IF(E128="","",VLOOKUP(E128, 'SKU Масло'!$A$1:$Z$80, IF(D128="-", 11, IF(D128="", 11,  MATCH(D128&amp;"", 'SKU Масло'!$A$1:$Z$1, 0))), 0))</f>
        <v/>
      </c>
      <c r="D128" s="22"/>
      <c r="F128" s="23"/>
      <c r="G128" s="18"/>
      <c r="H128" s="17" t="str">
        <f aca="true">IF(K128="","",(INDIRECT("N" &amp; ROW() - 1) - O128))</f>
        <v/>
      </c>
      <c r="I128" s="22" t="str">
        <f aca="true">IF(K128 = "-", INDIRECT("D" &amp; ROW() - 1) * 1890,"")</f>
        <v/>
      </c>
      <c r="J128" s="22" t="str">
        <f aca="true">IF(K128 = "-", INDIRECT("C" &amp; ROW() - 1),"")</f>
        <v/>
      </c>
      <c r="S128" s="21" t="str">
        <f aca="true">IF(R128 = "", "", R128 / INDIRECT("D" &amp; ROW() - 1) )</f>
        <v/>
      </c>
      <c r="T128" s="21" t="str">
        <f aca="true">IF(K128="-",IF(ISNUMBER(SEARCH(",", INDIRECT("B" &amp; ROW() - 1) )),1,""), "")</f>
        <v/>
      </c>
    </row>
    <row r="129" s="14" customFormat="true" ht="14.5" hidden="false" customHeight="false" outlineLevel="0" collapsed="false">
      <c r="B129" s="15" t="str">
        <f aca="false">IF(D129="","",VLOOKUP(D129, 'SKU Масло'!$A$1:$B$50, 2, 0))</f>
        <v/>
      </c>
      <c r="C129" s="22" t="str">
        <f aca="false">IF(E129="","",VLOOKUP(E129, 'SKU Масло'!$A$1:$Z$80, IF(D129="-", 11, IF(D129="", 11,  MATCH(D129&amp;"", 'SKU Масло'!$A$1:$Z$1, 0))), 0))</f>
        <v/>
      </c>
      <c r="D129" s="22"/>
      <c r="F129" s="23"/>
      <c r="G129" s="18"/>
      <c r="H129" s="17" t="str">
        <f aca="true">IF(K129="","",(INDIRECT("N" &amp; ROW() - 1) - O129))</f>
        <v/>
      </c>
      <c r="I129" s="22" t="str">
        <f aca="true">IF(K129 = "-", INDIRECT("D" &amp; ROW() - 1) * 1890,"")</f>
        <v/>
      </c>
      <c r="J129" s="22" t="str">
        <f aca="true">IF(K129 = "-", INDIRECT("C" &amp; ROW() - 1),"")</f>
        <v/>
      </c>
      <c r="S129" s="21" t="str">
        <f aca="true">IF(R129 = "", "", R129 / INDIRECT("D" &amp; ROW() - 1) )</f>
        <v/>
      </c>
      <c r="T129" s="21" t="str">
        <f aca="true">IF(K129="-",IF(ISNUMBER(SEARCH(",", INDIRECT("B" &amp; ROW() - 1) )),1,""), "")</f>
        <v/>
      </c>
    </row>
    <row r="130" s="14" customFormat="true" ht="14.5" hidden="false" customHeight="false" outlineLevel="0" collapsed="false">
      <c r="B130" s="15" t="str">
        <f aca="false">IF(D130="","",VLOOKUP(D130, 'SKU Масло'!$A$1:$B$50, 2, 0))</f>
        <v/>
      </c>
      <c r="C130" s="22" t="str">
        <f aca="false">IF(E130="","",VLOOKUP(E130, 'SKU Масло'!$A$1:$Z$80, IF(D130="-", 11, IF(D130="", 11,  MATCH(D130&amp;"", 'SKU Масло'!$A$1:$Z$1, 0))), 0))</f>
        <v/>
      </c>
      <c r="D130" s="22"/>
      <c r="F130" s="23"/>
      <c r="G130" s="18"/>
      <c r="H130" s="17" t="str">
        <f aca="true">IF(K130="","",(INDIRECT("N" &amp; ROW() - 1) - O130))</f>
        <v/>
      </c>
      <c r="I130" s="22" t="str">
        <f aca="true">IF(K130 = "-", INDIRECT("D" &amp; ROW() - 1) * 1890,"")</f>
        <v/>
      </c>
      <c r="J130" s="22" t="str">
        <f aca="true">IF(K130 = "-", INDIRECT("C" &amp; ROW() - 1),"")</f>
        <v/>
      </c>
      <c r="S130" s="21" t="str">
        <f aca="true">IF(R130 = "", "", R130 / INDIRECT("D" &amp; ROW() - 1) )</f>
        <v/>
      </c>
      <c r="T130" s="21" t="str">
        <f aca="true">IF(K130="-",IF(ISNUMBER(SEARCH(",", INDIRECT("B" &amp; ROW() - 1) )),1,""), "")</f>
        <v/>
      </c>
    </row>
    <row r="131" s="14" customFormat="true" ht="14.5" hidden="false" customHeight="false" outlineLevel="0" collapsed="false">
      <c r="B131" s="15" t="str">
        <f aca="false">IF(D131="","",VLOOKUP(D131, 'SKU Масло'!$A$1:$B$50, 2, 0))</f>
        <v/>
      </c>
      <c r="C131" s="22" t="str">
        <f aca="false">IF(E131="","",VLOOKUP(E131, 'SKU Масло'!$A$1:$Z$80, IF(D131="-", 11, IF(D131="", 11,  MATCH(D131&amp;"", 'SKU Масло'!$A$1:$Z$1, 0))), 0))</f>
        <v/>
      </c>
      <c r="D131" s="22"/>
      <c r="F131" s="23"/>
      <c r="G131" s="18"/>
      <c r="H131" s="17" t="str">
        <f aca="true">IF(K131="","",(INDIRECT("N" &amp; ROW() - 1) - O131))</f>
        <v/>
      </c>
      <c r="I131" s="22" t="str">
        <f aca="true">IF(K131 = "-", INDIRECT("D" &amp; ROW() - 1) * 1890,"")</f>
        <v/>
      </c>
      <c r="J131" s="22" t="str">
        <f aca="true">IF(K131 = "-", INDIRECT("C" &amp; ROW() - 1),"")</f>
        <v/>
      </c>
      <c r="S131" s="21" t="str">
        <f aca="true">IF(R131 = "", "", R131 / INDIRECT("D" &amp; ROW() - 1) )</f>
        <v/>
      </c>
      <c r="T131" s="21" t="str">
        <f aca="true">IF(K131="-",IF(ISNUMBER(SEARCH(",", INDIRECT("B" &amp; ROW() - 1) )),1,""), "")</f>
        <v/>
      </c>
    </row>
    <row r="132" s="14" customFormat="true" ht="14.5" hidden="false" customHeight="false" outlineLevel="0" collapsed="false">
      <c r="B132" s="15" t="str">
        <f aca="false">IF(D132="","",VLOOKUP(D132, 'SKU Масло'!$A$1:$B$50, 2, 0))</f>
        <v/>
      </c>
      <c r="C132" s="22" t="str">
        <f aca="false">IF(E132="","",VLOOKUP(E132, 'SKU Масло'!$A$1:$Z$80, IF(D132="-", 11, IF(D132="", 11,  MATCH(D132&amp;"", 'SKU Масло'!$A$1:$Z$1, 0))), 0))</f>
        <v/>
      </c>
      <c r="D132" s="22"/>
      <c r="F132" s="23"/>
      <c r="G132" s="18"/>
      <c r="H132" s="17" t="str">
        <f aca="true">IF(K132="","",(INDIRECT("N" &amp; ROW() - 1) - O132))</f>
        <v/>
      </c>
      <c r="I132" s="22" t="str">
        <f aca="true">IF(K132 = "-", INDIRECT("D" &amp; ROW() - 1) * 1890,"")</f>
        <v/>
      </c>
      <c r="J132" s="22" t="str">
        <f aca="true">IF(K132 = "-", INDIRECT("C" &amp; ROW() - 1),"")</f>
        <v/>
      </c>
      <c r="S132" s="21" t="str">
        <f aca="true">IF(R132 = "", "", R132 / INDIRECT("D" &amp; ROW() - 1) )</f>
        <v/>
      </c>
      <c r="T132" s="21" t="str">
        <f aca="true">IF(K132="-",IF(ISNUMBER(SEARCH(",", INDIRECT("B" &amp; ROW() - 1) )),1,""), "")</f>
        <v/>
      </c>
    </row>
    <row r="133" s="14" customFormat="true" ht="14.5" hidden="false" customHeight="false" outlineLevel="0" collapsed="false">
      <c r="B133" s="15" t="str">
        <f aca="false">IF(D133="","",VLOOKUP(D133, 'SKU Масло'!$A$1:$B$50, 2, 0))</f>
        <v/>
      </c>
      <c r="C133" s="22" t="str">
        <f aca="false">IF(E133="","",VLOOKUP(E133, 'SKU Масло'!$A$1:$Z$80, IF(D133="-", 11, IF(D133="", 11,  MATCH(D133&amp;"", 'SKU Масло'!$A$1:$Z$1, 0))), 0))</f>
        <v/>
      </c>
      <c r="D133" s="22"/>
      <c r="F133" s="23"/>
      <c r="G133" s="18"/>
      <c r="H133" s="17" t="str">
        <f aca="true">IF(K133="","",(INDIRECT("N" &amp; ROW() - 1) - O133))</f>
        <v/>
      </c>
      <c r="I133" s="22" t="str">
        <f aca="true">IF(K133 = "-", INDIRECT("D" &amp; ROW() - 1) * 1890,"")</f>
        <v/>
      </c>
      <c r="J133" s="22" t="str">
        <f aca="true">IF(K133 = "-", INDIRECT("C" &amp; ROW() - 1),"")</f>
        <v/>
      </c>
      <c r="S133" s="21" t="str">
        <f aca="true">IF(R133 = "", "", R133 / INDIRECT("D" &amp; ROW() - 1) )</f>
        <v/>
      </c>
      <c r="T133" s="21" t="str">
        <f aca="true">IF(K133="-",IF(ISNUMBER(SEARCH(",", INDIRECT("B" &amp; ROW() - 1) )),1,""), "")</f>
        <v/>
      </c>
    </row>
    <row r="134" s="14" customFormat="true" ht="14.5" hidden="false" customHeight="false" outlineLevel="0" collapsed="false">
      <c r="B134" s="15" t="str">
        <f aca="false">IF(D134="","",VLOOKUP(D134, 'SKU Масло'!$A$1:$B$50, 2, 0))</f>
        <v/>
      </c>
      <c r="C134" s="22" t="str">
        <f aca="false">IF(E134="","",VLOOKUP(E134, 'SKU Масло'!$A$1:$Z$80, IF(D134="-", 11, IF(D134="", 11,  MATCH(D134&amp;"", 'SKU Масло'!$A$1:$Z$1, 0))), 0))</f>
        <v/>
      </c>
      <c r="D134" s="22"/>
      <c r="F134" s="23"/>
      <c r="G134" s="18"/>
      <c r="H134" s="17" t="str">
        <f aca="true">IF(K134="","",(INDIRECT("N" &amp; ROW() - 1) - O134))</f>
        <v/>
      </c>
      <c r="I134" s="22" t="str">
        <f aca="true">IF(K134 = "-", INDIRECT("D" &amp; ROW() - 1) * 1890,"")</f>
        <v/>
      </c>
      <c r="J134" s="22" t="str">
        <f aca="true">IF(K134 = "-", INDIRECT("C" &amp; ROW() - 1),"")</f>
        <v/>
      </c>
      <c r="S134" s="21" t="str">
        <f aca="true">IF(R134 = "", "", R134 / INDIRECT("D" &amp; ROW() - 1) )</f>
        <v/>
      </c>
      <c r="T134" s="21" t="str">
        <f aca="true">IF(K134="-",IF(ISNUMBER(SEARCH(",", INDIRECT("B" &amp; ROW() - 1) )),1,""), "")</f>
        <v/>
      </c>
    </row>
    <row r="135" s="14" customFormat="true" ht="14.5" hidden="false" customHeight="false" outlineLevel="0" collapsed="false">
      <c r="B135" s="15" t="str">
        <f aca="false">IF(D135="","",VLOOKUP(D135, 'SKU Масло'!$A$1:$B$50, 2, 0))</f>
        <v/>
      </c>
      <c r="C135" s="22" t="str">
        <f aca="false">IF(E135="","",VLOOKUP(E135, 'SKU Масло'!$A$1:$Z$80, IF(D135="-", 11, IF(D135="", 11,  MATCH(D135&amp;"", 'SKU Масло'!$A$1:$Z$1, 0))), 0))</f>
        <v/>
      </c>
      <c r="D135" s="22"/>
      <c r="F135" s="23"/>
      <c r="G135" s="18"/>
      <c r="H135" s="17" t="str">
        <f aca="true">IF(K135="","",(INDIRECT("N" &amp; ROW() - 1) - O135))</f>
        <v/>
      </c>
      <c r="I135" s="22" t="str">
        <f aca="true">IF(K135 = "-", INDIRECT("D" &amp; ROW() - 1) * 1890,"")</f>
        <v/>
      </c>
      <c r="J135" s="22" t="str">
        <f aca="true">IF(K135 = "-", INDIRECT("C" &amp; ROW() - 1),"")</f>
        <v/>
      </c>
      <c r="S135" s="21" t="str">
        <f aca="true">IF(R135 = "", "", R135 / INDIRECT("D" &amp; ROW() - 1) )</f>
        <v/>
      </c>
      <c r="T135" s="21" t="str">
        <f aca="true">IF(K135="-",IF(ISNUMBER(SEARCH(",", INDIRECT("B" &amp; ROW() - 1) )),1,""), "")</f>
        <v/>
      </c>
    </row>
    <row r="136" s="14" customFormat="true" ht="14.5" hidden="false" customHeight="false" outlineLevel="0" collapsed="false">
      <c r="B136" s="15" t="str">
        <f aca="false">IF(D136="","",VLOOKUP(D136, 'SKU Масло'!$A$1:$B$50, 2, 0))</f>
        <v/>
      </c>
      <c r="C136" s="22" t="str">
        <f aca="false">IF(E136="","",VLOOKUP(E136, 'SKU Масло'!$A$1:$Z$80, IF(D136="-", 11, IF(D136="", 11,  MATCH(D136&amp;"", 'SKU Масло'!$A$1:$Z$1, 0))), 0))</f>
        <v/>
      </c>
      <c r="D136" s="22"/>
      <c r="F136" s="23"/>
      <c r="G136" s="18"/>
      <c r="H136" s="17" t="str">
        <f aca="true">IF(K136="","",(INDIRECT("N" &amp; ROW() - 1) - O136))</f>
        <v/>
      </c>
      <c r="I136" s="22" t="str">
        <f aca="true">IF(K136 = "-", INDIRECT("D" &amp; ROW() - 1) * 1890,"")</f>
        <v/>
      </c>
      <c r="J136" s="22" t="str">
        <f aca="true">IF(K136 = "-", INDIRECT("C" &amp; ROW() - 1),"")</f>
        <v/>
      </c>
      <c r="S136" s="21" t="str">
        <f aca="true">IF(R136 = "", "", R136 / INDIRECT("D" &amp; ROW() - 1) )</f>
        <v/>
      </c>
      <c r="T136" s="21" t="str">
        <f aca="true">IF(K136="-",IF(ISNUMBER(SEARCH(",", INDIRECT("B" &amp; ROW() - 1) )),1,""), "")</f>
        <v/>
      </c>
    </row>
    <row r="137" s="14" customFormat="true" ht="14.5" hidden="false" customHeight="false" outlineLevel="0" collapsed="false">
      <c r="B137" s="15" t="str">
        <f aca="false">IF(D137="","",VLOOKUP(D137, 'SKU Масло'!$A$1:$B$50, 2, 0))</f>
        <v/>
      </c>
      <c r="C137" s="22" t="str">
        <f aca="false">IF(E137="","",VLOOKUP(E137, 'SKU Масло'!$A$1:$Z$80, IF(D137="-", 11, IF(D137="", 11,  MATCH(D137&amp;"", 'SKU Масло'!$A$1:$Z$1, 0))), 0))</f>
        <v/>
      </c>
      <c r="D137" s="22"/>
      <c r="F137" s="23"/>
      <c r="G137" s="18"/>
      <c r="H137" s="17" t="str">
        <f aca="true">IF(K137="","",(INDIRECT("N" &amp; ROW() - 1) - O137))</f>
        <v/>
      </c>
      <c r="I137" s="22" t="str">
        <f aca="true">IF(K137 = "-", INDIRECT("D" &amp; ROW() - 1) * 1890,"")</f>
        <v/>
      </c>
      <c r="J137" s="22" t="str">
        <f aca="true">IF(K137 = "-", INDIRECT("C" &amp; ROW() - 1),"")</f>
        <v/>
      </c>
      <c r="S137" s="21" t="str">
        <f aca="true">IF(R137 = "", "", R137 / INDIRECT("D" &amp; ROW() - 1) )</f>
        <v/>
      </c>
      <c r="T137" s="21" t="str">
        <f aca="true">IF(K137="-",IF(ISNUMBER(SEARCH(",", INDIRECT("B" &amp; ROW() - 1) )),1,""), "")</f>
        <v/>
      </c>
    </row>
    <row r="138" s="14" customFormat="true" ht="14.5" hidden="false" customHeight="false" outlineLevel="0" collapsed="false">
      <c r="B138" s="15" t="str">
        <f aca="false">IF(D138="","",VLOOKUP(D138, 'SKU Масло'!$A$1:$B$50, 2, 0))</f>
        <v/>
      </c>
      <c r="C138" s="22" t="str">
        <f aca="false">IF(E138="","",VLOOKUP(E138, 'SKU Масло'!$A$1:$Z$80, IF(D138="-", 11, IF(D138="", 11,  MATCH(D138&amp;"", 'SKU Масло'!$A$1:$Z$1, 0))), 0))</f>
        <v/>
      </c>
      <c r="D138" s="22"/>
      <c r="F138" s="22"/>
      <c r="G138" s="18"/>
      <c r="H138" s="17" t="str">
        <f aca="true">IF(K138="","",(INDIRECT("N" &amp; ROW() - 1) - O138))</f>
        <v/>
      </c>
      <c r="I138" s="22" t="str">
        <f aca="true">IF(K138 = "-", INDIRECT("D" &amp; ROW() - 1) * 1890,"")</f>
        <v/>
      </c>
      <c r="J138" s="22" t="str">
        <f aca="true">IF(K138 = "-", INDIRECT("C" &amp; ROW() - 1),"")</f>
        <v/>
      </c>
      <c r="S138" s="21" t="str">
        <f aca="true">IF(R138 = "", "", R138 / INDIRECT("D" &amp; ROW() - 1) )</f>
        <v/>
      </c>
      <c r="T138" s="21" t="str">
        <f aca="true">IF(K138="-",IF(ISNUMBER(SEARCH(",", INDIRECT("B" &amp; ROW() - 1) )),1,""), "")</f>
        <v/>
      </c>
    </row>
    <row r="139" s="14" customFormat="true" ht="14.5" hidden="false" customHeight="false" outlineLevel="0" collapsed="false">
      <c r="B139" s="15" t="str">
        <f aca="false">IF(D139="","",VLOOKUP(D139, 'SKU Масло'!$A$1:$B$50, 2, 0))</f>
        <v/>
      </c>
      <c r="C139" s="22" t="str">
        <f aca="false">IF(E139="","",VLOOKUP(E139, 'SKU Масло'!$A$1:$Z$80, IF(D139="-", 11, IF(D139="", 11,  MATCH(D139&amp;"", 'SKU Масло'!$A$1:$Z$1, 0))), 0))</f>
        <v/>
      </c>
      <c r="D139" s="22"/>
      <c r="F139" s="22"/>
      <c r="G139" s="18"/>
      <c r="H139" s="17" t="str">
        <f aca="true">IF(K139="","",(INDIRECT("N" &amp; ROW() - 1) - O139))</f>
        <v/>
      </c>
      <c r="I139" s="22" t="str">
        <f aca="true">IF(K139 = "-", INDIRECT("D" &amp; ROW() - 1) * 1890,"")</f>
        <v/>
      </c>
      <c r="J139" s="22" t="str">
        <f aca="true">IF(K139 = "-", INDIRECT("C" &amp; ROW() - 1),"")</f>
        <v/>
      </c>
      <c r="S139" s="21" t="str">
        <f aca="true">IF(R139 = "", "", R139 / INDIRECT("D" &amp; ROW() - 1) )</f>
        <v/>
      </c>
      <c r="T139" s="21" t="str">
        <f aca="true">IF(K139="-",IF(ISNUMBER(SEARCH(",", INDIRECT("B" &amp; ROW() - 1) )),1,""), "")</f>
        <v/>
      </c>
    </row>
    <row r="140" s="14" customFormat="true" ht="14.5" hidden="false" customHeight="false" outlineLevel="0" collapsed="false">
      <c r="B140" s="15" t="str">
        <f aca="false">IF(D140="","",VLOOKUP(D140, 'SKU Масло'!$A$1:$B$50, 2, 0))</f>
        <v/>
      </c>
      <c r="C140" s="22" t="str">
        <f aca="false">IF(E140="","",VLOOKUP(E140, 'SKU Масло'!$A$1:$Z$80, IF(D140="-", 11, IF(D140="", 11,  MATCH(D140&amp;"", 'SKU Масло'!$A$1:$Z$1, 0))), 0))</f>
        <v/>
      </c>
      <c r="D140" s="22"/>
      <c r="F140" s="22"/>
      <c r="G140" s="18"/>
      <c r="H140" s="17" t="str">
        <f aca="true">IF(K140="","",(INDIRECT("N" &amp; ROW() - 1) - O140))</f>
        <v/>
      </c>
      <c r="I140" s="22" t="str">
        <f aca="true">IF(K140 = "-", INDIRECT("D" &amp; ROW() - 1) * 1890,"")</f>
        <v/>
      </c>
      <c r="J140" s="22" t="str">
        <f aca="true">IF(K140 = "-", INDIRECT("C" &amp; ROW() - 1),"")</f>
        <v/>
      </c>
      <c r="S140" s="21" t="str">
        <f aca="true">IF(R140 = "", "", R140 / INDIRECT("D" &amp; ROW() - 1) )</f>
        <v/>
      </c>
      <c r="T140" s="21" t="str">
        <f aca="true">IF(K140="-",IF(ISNUMBER(SEARCH(",", INDIRECT("B" &amp; ROW() - 1) )),1,""), "")</f>
        <v/>
      </c>
    </row>
    <row r="141" s="14" customFormat="true" ht="14.5" hidden="false" customHeight="false" outlineLevel="0" collapsed="false">
      <c r="B141" s="15" t="str">
        <f aca="false">IF(D141="","",VLOOKUP(D141, 'SKU Масло'!$A$1:$B$50, 2, 0))</f>
        <v/>
      </c>
      <c r="C141" s="22" t="str">
        <f aca="false">IF(E141="","",VLOOKUP(E141, 'SKU Масло'!$A$1:$Z$80, IF(D141="-", 11, IF(D141="", 11,  MATCH(D141&amp;"", 'SKU Масло'!$A$1:$Z$1, 0))), 0))</f>
        <v/>
      </c>
      <c r="D141" s="22"/>
      <c r="F141" s="22"/>
      <c r="G141" s="18"/>
      <c r="H141" s="17" t="str">
        <f aca="true">IF(K141="","",(INDIRECT("N" &amp; ROW() - 1) - O141))</f>
        <v/>
      </c>
      <c r="I141" s="22" t="str">
        <f aca="true">IF(K141 = "-", INDIRECT("D" &amp; ROW() - 1) * 1890,"")</f>
        <v/>
      </c>
      <c r="J141" s="22" t="str">
        <f aca="true">IF(K141 = "-", INDIRECT("C" &amp; ROW() - 1),"")</f>
        <v/>
      </c>
      <c r="S141" s="21" t="str">
        <f aca="true">IF(R141 = "", "", R141 / INDIRECT("D" &amp; ROW() - 1) )</f>
        <v/>
      </c>
      <c r="T141" s="21" t="str">
        <f aca="true">IF(K141="-",IF(ISNUMBER(SEARCH(",", INDIRECT("B" &amp; ROW() - 1) )),1,""), "")</f>
        <v/>
      </c>
    </row>
    <row r="142" s="14" customFormat="true" ht="14.5" hidden="false" customHeight="false" outlineLevel="0" collapsed="false">
      <c r="B142" s="15" t="str">
        <f aca="false">IF(D142="","",VLOOKUP(D142, 'SKU Масло'!$A$1:$B$50, 2, 0))</f>
        <v/>
      </c>
      <c r="C142" s="22" t="str">
        <f aca="false">IF(E142="","",VLOOKUP(E142, 'SKU Масло'!$A$1:$Z$80, IF(D142="-", 11, IF(D142="", 11,  MATCH(D142&amp;"", 'SKU Масло'!$A$1:$Z$1, 0))), 0))</f>
        <v/>
      </c>
      <c r="D142" s="22"/>
      <c r="F142" s="22"/>
      <c r="G142" s="18"/>
      <c r="H142" s="17" t="str">
        <f aca="true">IF(K142="","",(INDIRECT("N" &amp; ROW() - 1) - O142))</f>
        <v/>
      </c>
      <c r="I142" s="22" t="str">
        <f aca="true">IF(K142 = "-", INDIRECT("D" &amp; ROW() - 1) * 1890,"")</f>
        <v/>
      </c>
      <c r="J142" s="22" t="str">
        <f aca="true">IF(K142 = "-", INDIRECT("C" &amp; ROW() - 1),"")</f>
        <v/>
      </c>
      <c r="S142" s="21" t="str">
        <f aca="true">IF(R142 = "", "", R142 / INDIRECT("D" &amp; ROW() - 1) )</f>
        <v/>
      </c>
      <c r="T142" s="21" t="str">
        <f aca="true">IF(K142="-",IF(ISNUMBER(SEARCH(",", INDIRECT("B" &amp; ROW() - 1) )),1,""), "")</f>
        <v/>
      </c>
    </row>
    <row r="143" s="14" customFormat="true" ht="14.5" hidden="false" customHeight="false" outlineLevel="0" collapsed="false">
      <c r="B143" s="22" t="str">
        <f aca="false">IF(E143="","",VLOOKUP(E143,#REF!, 2, 0))</f>
        <v/>
      </c>
      <c r="C143" s="22" t="str">
        <f aca="false">IF(E143="","",VLOOKUP(E143, 'SKU Масло'!$A$1:$Z$80, IF(D143="-", 11, IF(D143="", 11,  MATCH(D143&amp;"", 'SKU Масло'!$A$1:$Z$1, 0))), 0))</f>
        <v/>
      </c>
      <c r="D143" s="22"/>
      <c r="F143" s="22"/>
      <c r="G143" s="18"/>
      <c r="H143" s="17" t="str">
        <f aca="true">IF(K143="","",(INDIRECT("N" &amp; ROW() - 1) - O143))</f>
        <v/>
      </c>
      <c r="I143" s="22" t="str">
        <f aca="true">IF(K143 = "-", INDIRECT("D" &amp; ROW() - 1) * 1890,"")</f>
        <v/>
      </c>
      <c r="J143" s="22" t="str">
        <f aca="true">IF(K143 = "-", INDIRECT("C" &amp; ROW() - 1),"")</f>
        <v/>
      </c>
      <c r="S143" s="21" t="str">
        <f aca="true">IF(R143 = "", "", R143 / INDIRECT("D" &amp; ROW() - 1) )</f>
        <v/>
      </c>
      <c r="T143" s="21" t="str">
        <f aca="true">IF(K143="-",IF(ISNUMBER(SEARCH(",", INDIRECT("B" &amp; ROW() - 1) )),1,""), "")</f>
        <v/>
      </c>
    </row>
    <row r="144" s="14" customFormat="true" ht="14.5" hidden="false" customHeight="false" outlineLevel="0" collapsed="false">
      <c r="B144" s="22" t="str">
        <f aca="false">IF(E144="","",VLOOKUP(E144,#REF!, 2, 0))</f>
        <v/>
      </c>
      <c r="C144" s="22" t="str">
        <f aca="false">IF(E144="","",VLOOKUP(E144, 'SKU Масло'!$A$1:$Z$80, IF(D144="-", 11, IF(D144="", 11,  MATCH(D144&amp;"", 'SKU Масло'!$A$1:$Z$1, 0))), 0))</f>
        <v/>
      </c>
      <c r="D144" s="22"/>
      <c r="F144" s="22"/>
      <c r="G144" s="18"/>
      <c r="H144" s="17" t="str">
        <f aca="true">IF(K144="","",(INDIRECT("N" &amp; ROW() - 1) - O144))</f>
        <v/>
      </c>
      <c r="I144" s="22" t="str">
        <f aca="true">IF(K144 = "-", INDIRECT("D" &amp; ROW() - 1) * 1890,"")</f>
        <v/>
      </c>
      <c r="J144" s="22" t="str">
        <f aca="true">IF(K144 = "-", INDIRECT("C" &amp; ROW() - 1),"")</f>
        <v/>
      </c>
      <c r="S144" s="21" t="str">
        <f aca="true">IF(R144 = "", "", R144 / INDIRECT("D" &amp; ROW() - 1) )</f>
        <v/>
      </c>
      <c r="T144" s="21" t="str">
        <f aca="true">IF(K144="-",IF(ISNUMBER(SEARCH(",", INDIRECT("B" &amp; ROW() - 1) )),1,""), "")</f>
        <v/>
      </c>
    </row>
    <row r="145" s="14" customFormat="true" ht="14.5" hidden="false" customHeight="false" outlineLevel="0" collapsed="false">
      <c r="B145" s="22" t="str">
        <f aca="false">IF(E145="","",VLOOKUP(E145,#REF!, 2, 0))</f>
        <v/>
      </c>
      <c r="C145" s="22" t="str">
        <f aca="false">IF(E145="","",VLOOKUP(E145, 'SKU Масло'!$A$1:$Z$80, IF(D145="-", 11, IF(D145="", 11,  MATCH(D145&amp;"", 'SKU Масло'!$A$1:$Z$1, 0))), 0))</f>
        <v/>
      </c>
      <c r="D145" s="22"/>
      <c r="F145" s="22"/>
      <c r="G145" s="18"/>
      <c r="H145" s="17" t="str">
        <f aca="true">IF(K145="","",(INDIRECT("N" &amp; ROW() - 1) - O145))</f>
        <v/>
      </c>
      <c r="I145" s="22" t="str">
        <f aca="true">IF(K145 = "-", INDIRECT("D" &amp; ROW() - 1) * 1890,"")</f>
        <v/>
      </c>
      <c r="J145" s="22" t="str">
        <f aca="true">IF(K145 = "-", INDIRECT("C" &amp; ROW() - 1),"")</f>
        <v/>
      </c>
      <c r="S145" s="21" t="str">
        <f aca="true">IF(R145 = "", "", R145 / INDIRECT("D" &amp; ROW() - 1) )</f>
        <v/>
      </c>
      <c r="T145" s="21" t="str">
        <f aca="true">IF(K145="-",IF(ISNUMBER(SEARCH(",", INDIRECT("B" &amp; ROW() - 1) )),1,""), "")</f>
        <v/>
      </c>
    </row>
    <row r="146" s="14" customFormat="true" ht="14.5" hidden="false" customHeight="false" outlineLevel="0" collapsed="false">
      <c r="B146" s="22" t="str">
        <f aca="false">IF(E146="","",VLOOKUP(E146,#REF!, 2, 0))</f>
        <v/>
      </c>
      <c r="C146" s="22" t="str">
        <f aca="false">IF(E146="","",VLOOKUP(E146, 'SKU Масло'!$A$1:$Z$80, IF(D146="-", 11, IF(D146="", 11,  MATCH(D146&amp;"", 'SKU Масло'!$A$1:$Z$1, 0))), 0))</f>
        <v/>
      </c>
      <c r="D146" s="22"/>
      <c r="F146" s="22"/>
      <c r="G146" s="18"/>
      <c r="H146" s="17" t="str">
        <f aca="true">IF(K146="","",(INDIRECT("N" &amp; ROW() - 1) - O146))</f>
        <v/>
      </c>
      <c r="I146" s="22" t="str">
        <f aca="true">IF(K146 = "-", INDIRECT("D" &amp; ROW() - 1) * 1890,"")</f>
        <v/>
      </c>
      <c r="J146" s="22" t="str">
        <f aca="true">IF(K146 = "-", INDIRECT("C" &amp; ROW() - 1),"")</f>
        <v/>
      </c>
      <c r="S146" s="21" t="str">
        <f aca="true">IF(R146 = "", "", R146 / INDIRECT("D" &amp; ROW() - 1) )</f>
        <v/>
      </c>
      <c r="T146" s="21" t="str">
        <f aca="true">IF(K146="-",IF(ISNUMBER(SEARCH(",", INDIRECT("B" &amp; ROW() - 1) )),1,""), "")</f>
        <v/>
      </c>
    </row>
    <row r="147" s="14" customFormat="true" ht="14.5" hidden="false" customHeight="false" outlineLevel="0" collapsed="false">
      <c r="B147" s="22" t="str">
        <f aca="false">IF(E147="","",VLOOKUP(E147,#REF!, 2, 0))</f>
        <v/>
      </c>
      <c r="C147" s="22" t="str">
        <f aca="false">IF(E147="","",VLOOKUP(E147, 'SKU Масло'!$A$1:$Z$80, IF(D147="-", 11, IF(D147="", 11,  MATCH(D147&amp;"", 'SKU Масло'!$A$1:$Z$1, 0))), 0))</f>
        <v/>
      </c>
      <c r="D147" s="22"/>
      <c r="F147" s="22"/>
      <c r="G147" s="18"/>
      <c r="H147" s="17" t="str">
        <f aca="true">IF(K147="","",(INDIRECT("N" &amp; ROW() - 1) - O147))</f>
        <v/>
      </c>
      <c r="I147" s="22" t="str">
        <f aca="true">IF(K147 = "-", INDIRECT("D" &amp; ROW() - 1) * 1890,"")</f>
        <v/>
      </c>
      <c r="J147" s="22" t="str">
        <f aca="true">IF(K147 = "-", INDIRECT("C" &amp; ROW() - 1),"")</f>
        <v/>
      </c>
      <c r="S147" s="21" t="str">
        <f aca="true">IF(R147 = "", "", R147 / INDIRECT("D" &amp; ROW() - 1) )</f>
        <v/>
      </c>
      <c r="T147" s="21" t="str">
        <f aca="true">IF(K147="-",IF(ISNUMBER(SEARCH(",", INDIRECT("B" &amp; ROW() - 1) )),1,""), "")</f>
        <v/>
      </c>
    </row>
    <row r="148" s="14" customFormat="true" ht="14.5" hidden="false" customHeight="false" outlineLevel="0" collapsed="false">
      <c r="B148" s="22" t="str">
        <f aca="false">IF(E148="","",VLOOKUP(E148,#REF!, 2, 0))</f>
        <v/>
      </c>
      <c r="C148" s="22" t="str">
        <f aca="false">IF(E148="","",VLOOKUP(E148, 'SKU Масло'!$A$1:$Z$80, IF(D148="-", 11, IF(D148="", 11,  MATCH(D148&amp;"", 'SKU Масло'!$A$1:$Z$1, 0))), 0))</f>
        <v/>
      </c>
      <c r="D148" s="22"/>
      <c r="F148" s="22"/>
      <c r="G148" s="18"/>
      <c r="H148" s="17" t="str">
        <f aca="true">IF(K148="","",(INDIRECT("N" &amp; ROW() - 1) - O148))</f>
        <v/>
      </c>
      <c r="I148" s="22" t="str">
        <f aca="true">IF(K148 = "-", INDIRECT("D" &amp; ROW() - 1) * 1890,"")</f>
        <v/>
      </c>
      <c r="J148" s="22" t="str">
        <f aca="true">IF(K148 = "-", INDIRECT("C" &amp; ROW() - 1),"")</f>
        <v/>
      </c>
      <c r="S148" s="21" t="str">
        <f aca="true">IF(R148 = "", "", R148 / INDIRECT("D" &amp; ROW() - 1) )</f>
        <v/>
      </c>
      <c r="T148" s="21" t="str">
        <f aca="true">IF(K148="-",IF(ISNUMBER(SEARCH(",", INDIRECT("B" &amp; ROW() - 1) )),1,""), "")</f>
        <v/>
      </c>
    </row>
    <row r="149" s="14" customFormat="true" ht="14.5" hidden="false" customHeight="false" outlineLevel="0" collapsed="false">
      <c r="B149" s="22" t="str">
        <f aca="false">IF(E149="","",VLOOKUP(E149,#REF!, 2, 0))</f>
        <v/>
      </c>
      <c r="C149" s="22" t="str">
        <f aca="false">IF(E149="","",VLOOKUP(E149, 'SKU Масло'!$A$1:$Z$80, IF(D149="-", 11, IF(D149="", 11,  MATCH(D149&amp;"", 'SKU Масло'!$A$1:$Z$1, 0))), 0))</f>
        <v/>
      </c>
      <c r="D149" s="22"/>
      <c r="F149" s="22"/>
      <c r="G149" s="18"/>
      <c r="H149" s="17" t="str">
        <f aca="true">IF(K149="","",(INDIRECT("N" &amp; ROW() - 1) - O149))</f>
        <v/>
      </c>
      <c r="I149" s="22" t="str">
        <f aca="true">IF(K149 = "-", INDIRECT("D" &amp; ROW() - 1) * 1890,"")</f>
        <v/>
      </c>
      <c r="J149" s="22" t="str">
        <f aca="true">IF(K149 = "-", INDIRECT("C" &amp; ROW() - 1),"")</f>
        <v/>
      </c>
      <c r="S149" s="21" t="str">
        <f aca="true">IF(R149 = "", "", R149 / INDIRECT("D" &amp; ROW() - 1) )</f>
        <v/>
      </c>
      <c r="T149" s="21" t="str">
        <f aca="true">IF(K149="-",IF(ISNUMBER(SEARCH(",", INDIRECT("B" &amp; ROW() - 1) )),1,""), "")</f>
        <v/>
      </c>
    </row>
    <row r="150" s="14" customFormat="true" ht="14.5" hidden="false" customHeight="false" outlineLevel="0" collapsed="false">
      <c r="B150" s="22" t="str">
        <f aca="false">IF(E150="","",VLOOKUP(E150,#REF!, 2, 0))</f>
        <v/>
      </c>
      <c r="C150" s="22" t="str">
        <f aca="false">IF(E150="","",VLOOKUP(E150, 'SKU Масло'!$A$1:$Z$80, IF(D150="-", 11, IF(D150="", 11,  MATCH(D150&amp;"", 'SKU Масло'!$A$1:$Z$1, 0))), 0))</f>
        <v/>
      </c>
      <c r="D150" s="22"/>
      <c r="F150" s="22"/>
      <c r="G150" s="18"/>
      <c r="H150" s="17" t="str">
        <f aca="true">IF(K150="","",(INDIRECT("N" &amp; ROW() - 1) - O150))</f>
        <v/>
      </c>
      <c r="I150" s="22" t="str">
        <f aca="true">IF(K150 = "-", INDIRECT("D" &amp; ROW() - 1) * 1890,"")</f>
        <v/>
      </c>
      <c r="J150" s="22" t="str">
        <f aca="true">IF(K150 = "-", INDIRECT("C" &amp; ROW() - 1),"")</f>
        <v/>
      </c>
      <c r="S150" s="21" t="str">
        <f aca="true">IF(R150 = "", "", R150 / INDIRECT("D" &amp; ROW() - 1) )</f>
        <v/>
      </c>
      <c r="T150" s="21" t="str">
        <f aca="true">IF(K150="-",IF(ISNUMBER(SEARCH(",", INDIRECT("B" &amp; ROW() - 1) )),1,""), "")</f>
        <v/>
      </c>
    </row>
    <row r="151" s="14" customFormat="true" ht="14.5" hidden="false" customHeight="false" outlineLevel="0" collapsed="false">
      <c r="B151" s="22" t="str">
        <f aca="false">IF(E151="","",VLOOKUP(E151,#REF!, 2, 0))</f>
        <v/>
      </c>
      <c r="C151" s="22" t="str">
        <f aca="false">IF(E151="","",VLOOKUP(E151, 'SKU Масло'!$A$1:$Z$80, IF(D151="-", 11, IF(D151="", 11,  MATCH(D151&amp;"", 'SKU Масло'!$A$1:$Z$1, 0))), 0))</f>
        <v/>
      </c>
      <c r="D151" s="22"/>
      <c r="F151" s="22"/>
      <c r="G151" s="18"/>
      <c r="H151" s="17" t="str">
        <f aca="true">IF(K151="","",(INDIRECT("N" &amp; ROW() - 1) - O151))</f>
        <v/>
      </c>
      <c r="I151" s="22" t="str">
        <f aca="true">IF(K151 = "-", INDIRECT("D" &amp; ROW() - 1) * 1890,"")</f>
        <v/>
      </c>
      <c r="J151" s="22" t="str">
        <f aca="true">IF(K151 = "-", INDIRECT("C" &amp; ROW() - 1),"")</f>
        <v/>
      </c>
      <c r="S151" s="21" t="str">
        <f aca="true">IF(R151 = "", "", R151 / INDIRECT("D" &amp; ROW() - 1) )</f>
        <v/>
      </c>
      <c r="T151" s="21" t="str">
        <f aca="true">IF(K151="-",IF(ISNUMBER(SEARCH(",", INDIRECT("B" &amp; ROW() - 1) )),1,""), "")</f>
        <v/>
      </c>
    </row>
    <row r="152" s="14" customFormat="true" ht="14.5" hidden="false" customHeight="false" outlineLevel="0" collapsed="false">
      <c r="B152" s="22" t="str">
        <f aca="false">IF(E152="","",VLOOKUP(E152,#REF!, 2, 0))</f>
        <v/>
      </c>
      <c r="C152" s="22" t="str">
        <f aca="false">IF(E152="","",VLOOKUP(E152, 'SKU Масло'!$A$1:$Z$80, IF(D152="-", 11, IF(D152="", 11,  MATCH(D152&amp;"", 'SKU Масло'!$A$1:$Z$1, 0))), 0))</f>
        <v/>
      </c>
      <c r="D152" s="22"/>
      <c r="F152" s="22"/>
      <c r="G152" s="18"/>
      <c r="H152" s="17" t="str">
        <f aca="true">IF(K152="","",(INDIRECT("N" &amp; ROW() - 1) - O152))</f>
        <v/>
      </c>
      <c r="I152" s="22" t="str">
        <f aca="true">IF(K152 = "-", INDIRECT("D" &amp; ROW() - 1) * 1890,"")</f>
        <v/>
      </c>
      <c r="J152" s="22" t="str">
        <f aca="true">IF(K152 = "-", INDIRECT("C" &amp; ROW() - 1),"")</f>
        <v/>
      </c>
      <c r="S152" s="21" t="str">
        <f aca="true">IF(R152 = "", "", R152 / INDIRECT("D" &amp; ROW() - 1) )</f>
        <v/>
      </c>
      <c r="T152" s="21" t="str">
        <f aca="true">IF(K152="-",IF(ISNUMBER(SEARCH(",", INDIRECT("B" &amp; ROW() - 1) )),1,""), "")</f>
        <v/>
      </c>
    </row>
    <row r="153" s="14" customFormat="true" ht="14.5" hidden="false" customHeight="false" outlineLevel="0" collapsed="false">
      <c r="B153" s="22" t="str">
        <f aca="false">IF(E153="","",VLOOKUP(E153,#REF!, 2, 0))</f>
        <v/>
      </c>
      <c r="C153" s="22" t="str">
        <f aca="false">IF(E153="","",VLOOKUP(E153, 'SKU Масло'!$A$1:$Z$80, IF(D153="-", 11, IF(D153="", 11,  MATCH(D153&amp;"", 'SKU Масло'!$A$1:$Z$1, 0))), 0))</f>
        <v/>
      </c>
      <c r="D153" s="22"/>
      <c r="F153" s="22"/>
      <c r="G153" s="18"/>
      <c r="H153" s="17" t="str">
        <f aca="true">IF(K153="","",(INDIRECT("N" &amp; ROW() - 1) - O153))</f>
        <v/>
      </c>
      <c r="I153" s="22" t="str">
        <f aca="true">IF(K153 = "-", INDIRECT("D" &amp; ROW() - 1) * 1890,"")</f>
        <v/>
      </c>
      <c r="J153" s="22" t="str">
        <f aca="true">IF(K153 = "-", INDIRECT("C" &amp; ROW() - 1),"")</f>
        <v/>
      </c>
      <c r="S153" s="21" t="str">
        <f aca="true">IF(R153 = "", "", R153 / INDIRECT("D" &amp; ROW() - 1) )</f>
        <v/>
      </c>
      <c r="T153" s="21" t="str">
        <f aca="true">IF(K153="-",IF(ISNUMBER(SEARCH(",", INDIRECT("B" &amp; ROW() - 1) )),1,""), "")</f>
        <v/>
      </c>
    </row>
    <row r="154" s="14" customFormat="true" ht="14.5" hidden="false" customHeight="false" outlineLevel="0" collapsed="false">
      <c r="B154" s="22" t="str">
        <f aca="false">IF(E154="","",VLOOKUP(E154,#REF!, 2, 0))</f>
        <v/>
      </c>
      <c r="C154" s="22" t="str">
        <f aca="false">IF(E154="","",VLOOKUP(E154, 'SKU Масло'!$A$1:$Z$80, IF(D154="-", 11, IF(D154="", 11,  MATCH(D154&amp;"", 'SKU Масло'!$A$1:$Z$1, 0))), 0))</f>
        <v/>
      </c>
      <c r="D154" s="22"/>
      <c r="F154" s="22"/>
      <c r="G154" s="18"/>
      <c r="H154" s="17" t="str">
        <f aca="true">IF(K154="","",(INDIRECT("N" &amp; ROW() - 1) - O154))</f>
        <v/>
      </c>
      <c r="I154" s="22" t="str">
        <f aca="true">IF(K154 = "-", INDIRECT("D" &amp; ROW() - 1) * 1890,"")</f>
        <v/>
      </c>
      <c r="J154" s="22" t="str">
        <f aca="true">IF(K154 = "-", INDIRECT("C" &amp; ROW() - 1),"")</f>
        <v/>
      </c>
      <c r="S154" s="21" t="str">
        <f aca="true">IF(R154 = "", "", R154 / INDIRECT("D" &amp; ROW() - 1) )</f>
        <v/>
      </c>
      <c r="T154" s="21" t="str">
        <f aca="true">IF(K154="-",IF(ISNUMBER(SEARCH(",", INDIRECT("B" &amp; ROW() - 1) )),1,""), "")</f>
        <v/>
      </c>
    </row>
    <row r="155" s="14" customFormat="true" ht="14.5" hidden="false" customHeight="false" outlineLevel="0" collapsed="false">
      <c r="B155" s="22" t="str">
        <f aca="false">IF(E155="","",VLOOKUP(E155,#REF!, 2, 0))</f>
        <v/>
      </c>
      <c r="C155" s="22" t="str">
        <f aca="false">IF(E155="","",VLOOKUP(E155, 'SKU Масло'!$A$1:$Z$80, IF(D155="-", 11, IF(D155="", 11,  MATCH(D155&amp;"", 'SKU Масло'!$A$1:$Z$1, 0))), 0))</f>
        <v/>
      </c>
      <c r="D155" s="22"/>
      <c r="F155" s="22"/>
      <c r="G155" s="18"/>
      <c r="H155" s="17" t="str">
        <f aca="true">IF(K155="","",(INDIRECT("N" &amp; ROW() - 1) - O155))</f>
        <v/>
      </c>
      <c r="I155" s="22" t="str">
        <f aca="true">IF(K155 = "-", INDIRECT("D" &amp; ROW() - 1) * 1890,"")</f>
        <v/>
      </c>
      <c r="J155" s="22" t="str">
        <f aca="true">IF(K155 = "-", INDIRECT("C" &amp; ROW() - 1),"")</f>
        <v/>
      </c>
      <c r="S155" s="21" t="str">
        <f aca="true">IF(R155 = "", "", R155 / INDIRECT("D" &amp; ROW() - 1) )</f>
        <v/>
      </c>
      <c r="T155" s="21" t="str">
        <f aca="true">IF(K155="-",IF(ISNUMBER(SEARCH(",", INDIRECT("B" &amp; ROW() - 1) )),1,""), "")</f>
        <v/>
      </c>
    </row>
    <row r="156" customFormat="false" ht="14.5" hidden="false" customHeight="false" outlineLevel="0" collapsed="false">
      <c r="B156" s="24"/>
      <c r="C156" s="22" t="str">
        <f aca="false">IF(E156="","",VLOOKUP(E156, 'SKU Масло'!$A$1:$Z$80, IF(D156="-", 11, IF(D156="", 11,  MATCH(D156&amp;"", 'SKU Масло'!$A$1:$Z$1, 0))), 0))</f>
        <v/>
      </c>
      <c r="D156" s="24"/>
      <c r="F156" s="24"/>
      <c r="G156" s="25"/>
      <c r="H156" s="26" t="str">
        <f aca="true">IF(K156="","",(INDIRECT("N" &amp; ROW() - 1) - O156))</f>
        <v/>
      </c>
      <c r="I156" s="27" t="str">
        <f aca="true">IF(K156 = "-", INDIRECT("D" &amp; ROW() - 1) * 1890,"")</f>
        <v/>
      </c>
      <c r="J156" s="27" t="str">
        <f aca="true">IF(K156 = "-", INDIRECT("C" &amp; ROW() - 1),"")</f>
        <v/>
      </c>
      <c r="S156" s="28" t="str">
        <f aca="true">IF(R156 = "", "", R156 / INDIRECT("D" &amp; ROW() - 1) )</f>
        <v/>
      </c>
      <c r="T156" s="28" t="str">
        <f aca="true">IF(K156="-",IF(ISNUMBER(SEARCH(",", INDIRECT("B" &amp; ROW() - 1) )),1,""), "")</f>
        <v/>
      </c>
    </row>
    <row r="157" customFormat="false" ht="14.5" hidden="false" customHeight="false" outlineLevel="0" collapsed="false">
      <c r="B157" s="24"/>
      <c r="C157" s="22" t="str">
        <f aca="false">IF(E157="","",VLOOKUP(E157, 'SKU Масло'!$A$1:$Z$80, IF(D157="-", 11, IF(D157="", 11,  MATCH(D157&amp;"", 'SKU Масло'!$A$1:$Z$1, 0))), 0))</f>
        <v/>
      </c>
      <c r="D157" s="24"/>
      <c r="F157" s="24"/>
      <c r="G157" s="25"/>
      <c r="H157" s="26" t="str">
        <f aca="true">IF(K157="","",(INDIRECT("N" &amp; ROW() - 1) - O157))</f>
        <v/>
      </c>
      <c r="I157" s="27" t="str">
        <f aca="true">IF(K157 = "-", INDIRECT("D" &amp; ROW() - 1) * 1890,"")</f>
        <v/>
      </c>
      <c r="J157" s="27" t="str">
        <f aca="true">IF(K157 = "-", INDIRECT("C" &amp; ROW() - 1),"")</f>
        <v/>
      </c>
      <c r="S157" s="28" t="str">
        <f aca="true">IF(R157 = "", "", R157 / INDIRECT("D" &amp; ROW() - 1) )</f>
        <v/>
      </c>
      <c r="T157" s="28" t="str">
        <f aca="true">IF(K157="-",IF(ISNUMBER(SEARCH(",", INDIRECT("B" &amp; ROW() - 1) )),1,""), "")</f>
        <v/>
      </c>
    </row>
    <row r="158" customFormat="false" ht="14.5" hidden="false" customHeight="false" outlineLevel="0" collapsed="false">
      <c r="B158" s="24"/>
      <c r="C158" s="22" t="str">
        <f aca="false">IF(E158="","",VLOOKUP(E158, 'SKU Масло'!$A$1:$Z$80, IF(D158="-", 11, IF(D158="", 11,  MATCH(D158&amp;"", 'SKU Масло'!$A$1:$Z$1, 0))), 0))</f>
        <v/>
      </c>
      <c r="D158" s="24"/>
      <c r="F158" s="24"/>
      <c r="G158" s="25"/>
      <c r="H158" s="26" t="str">
        <f aca="true">IF(K158="","",(INDIRECT("N" &amp; ROW() - 1) - O158))</f>
        <v/>
      </c>
      <c r="I158" s="27" t="str">
        <f aca="true">IF(K158 = "-", INDIRECT("D" &amp; ROW() - 1) * 1890,"")</f>
        <v/>
      </c>
      <c r="J158" s="27" t="str">
        <f aca="true">IF(K158 = "-", INDIRECT("C" &amp; ROW() - 1),"")</f>
        <v/>
      </c>
      <c r="S158" s="28" t="str">
        <f aca="true">IF(R158 = "", "", R158 / INDIRECT("D" &amp; ROW() - 1) )</f>
        <v/>
      </c>
      <c r="T158" s="28" t="str">
        <f aca="true">IF(K158="-",IF(ISNUMBER(SEARCH(",", INDIRECT("B" &amp; ROW() - 1) )),1,""), "")</f>
        <v/>
      </c>
    </row>
    <row r="159" customFormat="false" ht="14.5" hidden="false" customHeight="false" outlineLevel="0" collapsed="false">
      <c r="B159" s="24"/>
      <c r="C159" s="22" t="str">
        <f aca="false">IF(E159="","",VLOOKUP(E159, 'SKU Масло'!$A$1:$Z$80, IF(D159="-", 11, IF(D159="", 11,  MATCH(D159&amp;"", 'SKU Масло'!$A$1:$Z$1, 0))), 0))</f>
        <v/>
      </c>
      <c r="D159" s="24"/>
      <c r="F159" s="24"/>
      <c r="G159" s="25"/>
      <c r="H159" s="26" t="str">
        <f aca="true">IF(K159="","",(INDIRECT("N" &amp; ROW() - 1) - O159))</f>
        <v/>
      </c>
      <c r="I159" s="27" t="str">
        <f aca="true">IF(K159 = "-", INDIRECT("D" &amp; ROW() - 1) * 1890,"")</f>
        <v/>
      </c>
      <c r="J159" s="27" t="str">
        <f aca="true">IF(K159 = "-", INDIRECT("C" &amp; ROW() - 1),"")</f>
        <v/>
      </c>
      <c r="S159" s="28" t="str">
        <f aca="true">IF(R159 = "", "", R159 / INDIRECT("D" &amp; ROW() - 1) )</f>
        <v/>
      </c>
      <c r="T159" s="28" t="str">
        <f aca="true">IF(K159="-",IF(ISNUMBER(SEARCH(",", INDIRECT("B" &amp; ROW() - 1) )),1,""), "")</f>
        <v/>
      </c>
    </row>
    <row r="160" customFormat="false" ht="14.5" hidden="false" customHeight="false" outlineLevel="0" collapsed="false">
      <c r="B160" s="24"/>
      <c r="C160" s="22" t="str">
        <f aca="false">IF(E160="","",VLOOKUP(E160, 'SKU Масло'!$A$1:$Z$80, IF(D160="-", 11, IF(D160="", 11,  MATCH(D160&amp;"", 'SKU Масло'!$A$1:$Z$1, 0))), 0))</f>
        <v/>
      </c>
      <c r="D160" s="24"/>
      <c r="F160" s="24"/>
      <c r="G160" s="25"/>
      <c r="H160" s="26" t="str">
        <f aca="true">IF(K160="","",(INDIRECT("N" &amp; ROW() - 1) - O160))</f>
        <v/>
      </c>
      <c r="I160" s="27" t="str">
        <f aca="true">IF(K160 = "-", INDIRECT("D" &amp; ROW() - 1) * 1890,"")</f>
        <v/>
      </c>
      <c r="J160" s="27" t="str">
        <f aca="true">IF(K160 = "-", INDIRECT("C" &amp; ROW() - 1),"")</f>
        <v/>
      </c>
      <c r="S160" s="28" t="str">
        <f aca="true">IF(R160 = "", "", R160 / INDIRECT("D" &amp; ROW() - 1) )</f>
        <v/>
      </c>
      <c r="T160" s="28" t="str">
        <f aca="true">IF(K160="-",IF(ISNUMBER(SEARCH(",", INDIRECT("B" &amp; ROW() - 1) )),1,""), "")</f>
        <v/>
      </c>
    </row>
    <row r="161" customFormat="false" ht="14.5" hidden="false" customHeight="false" outlineLevel="0" collapsed="false">
      <c r="B161" s="24"/>
      <c r="C161" s="22" t="str">
        <f aca="false">IF(E161="","",VLOOKUP(E161, 'SKU Масло'!$A$1:$Z$80, IF(D161="-", 11, IF(D161="", 11,  MATCH(D161&amp;"", 'SKU Масло'!$A$1:$Z$1, 0))), 0))</f>
        <v/>
      </c>
      <c r="D161" s="24"/>
      <c r="F161" s="24"/>
      <c r="G161" s="25"/>
      <c r="H161" s="26" t="str">
        <f aca="true">IF(K161="","",(INDIRECT("N" &amp; ROW() - 1) - O161))</f>
        <v/>
      </c>
      <c r="I161" s="27" t="str">
        <f aca="true">IF(K161 = "-", INDIRECT("D" &amp; ROW() - 1) * 1890,"")</f>
        <v/>
      </c>
      <c r="J161" s="27" t="str">
        <f aca="true">IF(K161 = "-", INDIRECT("C" &amp; ROW() - 1),"")</f>
        <v/>
      </c>
      <c r="S161" s="28" t="str">
        <f aca="true">IF(R161 = "", "", R161 / INDIRECT("D" &amp; ROW() - 1) )</f>
        <v/>
      </c>
      <c r="T161" s="28" t="str">
        <f aca="true">IF(K161="-",IF(ISNUMBER(SEARCH(",", INDIRECT("B" &amp; ROW() - 1) )),1,""), "")</f>
        <v/>
      </c>
    </row>
    <row r="162" customFormat="false" ht="14.5" hidden="false" customHeight="false" outlineLevel="0" collapsed="false">
      <c r="B162" s="24"/>
      <c r="C162" s="22" t="str">
        <f aca="false">IF(E162="","",VLOOKUP(E162, 'SKU Масло'!$A$1:$Z$80, IF(D162="-", 11, IF(D162="", 11,  MATCH(D162&amp;"", 'SKU Масло'!$A$1:$Z$1, 0))), 0))</f>
        <v/>
      </c>
      <c r="D162" s="24"/>
      <c r="F162" s="24"/>
      <c r="G162" s="25"/>
      <c r="H162" s="26" t="str">
        <f aca="true">IF(K162="","",(INDIRECT("N" &amp; ROW() - 1) - O162))</f>
        <v/>
      </c>
      <c r="I162" s="27" t="str">
        <f aca="true">IF(K162 = "-", INDIRECT("D" &amp; ROW() - 1) * 1890,"")</f>
        <v/>
      </c>
      <c r="J162" s="27" t="str">
        <f aca="true">IF(K162 = "-", INDIRECT("C" &amp; ROW() - 1),"")</f>
        <v/>
      </c>
      <c r="S162" s="28" t="str">
        <f aca="true">IF(R162 = "", "", R162 / INDIRECT("D" &amp; ROW() - 1) )</f>
        <v/>
      </c>
      <c r="T162" s="28" t="str">
        <f aca="true">IF(K162="-",IF(ISNUMBER(SEARCH(",", INDIRECT("B" &amp; ROW() - 1) )),1,""), "")</f>
        <v/>
      </c>
    </row>
    <row r="163" customFormat="false" ht="14.5" hidden="false" customHeight="false" outlineLevel="0" collapsed="false">
      <c r="B163" s="24"/>
      <c r="C163" s="22" t="str">
        <f aca="false">IF(E163="","",VLOOKUP(E163, 'SKU Масло'!$A$1:$Z$80, IF(D163="-", 11, IF(D163="", 11,  MATCH(D163&amp;"", 'SKU Масло'!$A$1:$Z$1, 0))), 0))</f>
        <v/>
      </c>
      <c r="D163" s="24"/>
      <c r="F163" s="24"/>
      <c r="G163" s="25"/>
      <c r="H163" s="26" t="str">
        <f aca="true">IF(K163="","",(INDIRECT("N" &amp; ROW() - 1) - O163))</f>
        <v/>
      </c>
      <c r="I163" s="27" t="str">
        <f aca="true">IF(K163 = "-", INDIRECT("D" &amp; ROW() - 1) * 1890,"")</f>
        <v/>
      </c>
      <c r="J163" s="27" t="str">
        <f aca="true">IF(K163 = "-", INDIRECT("C" &amp; ROW() - 1),"")</f>
        <v/>
      </c>
      <c r="S163" s="28" t="str">
        <f aca="true">IF(R163 = "", "", R163 / INDIRECT("D" &amp; ROW() - 1) )</f>
        <v/>
      </c>
      <c r="T163" s="28" t="str">
        <f aca="true">IF(K163="-",IF(ISNUMBER(SEARCH(",", INDIRECT("B" &amp; ROW() - 1) )),1,""), "")</f>
        <v/>
      </c>
    </row>
    <row r="164" customFormat="false" ht="14.5" hidden="false" customHeight="false" outlineLevel="0" collapsed="false">
      <c r="B164" s="24"/>
      <c r="C164" s="22" t="str">
        <f aca="false">IF(E164="","",VLOOKUP(E164, 'SKU Масло'!$A$1:$Z$80, IF(D164="-", 11, IF(D164="", 11,  MATCH(D164&amp;"", 'SKU Масло'!$A$1:$Z$1, 0))), 0))</f>
        <v/>
      </c>
      <c r="D164" s="24"/>
      <c r="F164" s="24"/>
      <c r="G164" s="25"/>
      <c r="H164" s="26" t="str">
        <f aca="true">IF(K164="","",(INDIRECT("N" &amp; ROW() - 1) - O164))</f>
        <v/>
      </c>
      <c r="I164" s="27" t="str">
        <f aca="true">IF(K164 = "-", INDIRECT("D" &amp; ROW() - 1) * 1890,"")</f>
        <v/>
      </c>
      <c r="J164" s="27" t="str">
        <f aca="true">IF(K164 = "-", INDIRECT("C" &amp; ROW() - 1),"")</f>
        <v/>
      </c>
      <c r="S164" s="28" t="str">
        <f aca="true">IF(R164 = "", "", R164 / INDIRECT("D" &amp; ROW() - 1) )</f>
        <v/>
      </c>
      <c r="T164" s="28" t="str">
        <f aca="true">IF(K164="-",IF(ISNUMBER(SEARCH(",", INDIRECT("B" &amp; ROW() - 1) )),1,""), "")</f>
        <v/>
      </c>
    </row>
    <row r="165" customFormat="false" ht="14.5" hidden="false" customHeight="false" outlineLevel="0" collapsed="false">
      <c r="B165" s="24"/>
      <c r="C165" s="22" t="str">
        <f aca="false">IF(E165="","",VLOOKUP(E165, 'SKU Масло'!$A$1:$Z$80, IF(D165="-", 11, IF(D165="", 11,  MATCH(D165&amp;"", 'SKU Масло'!$A$1:$Z$1, 0))), 0))</f>
        <v/>
      </c>
      <c r="D165" s="24"/>
      <c r="F165" s="24"/>
      <c r="G165" s="25"/>
      <c r="H165" s="26" t="str">
        <f aca="true">IF(K165="","",(INDIRECT("N" &amp; ROW() - 1) - O165))</f>
        <v/>
      </c>
      <c r="I165" s="27" t="str">
        <f aca="true">IF(K165 = "-", INDIRECT("D" &amp; ROW() - 1) * 1890,"")</f>
        <v/>
      </c>
      <c r="J165" s="27" t="str">
        <f aca="true">IF(K165 = "-", INDIRECT("C" &amp; ROW() - 1),"")</f>
        <v/>
      </c>
      <c r="S165" s="28" t="str">
        <f aca="true">IF(R165 = "", "", R165 / INDIRECT("D" &amp; ROW() - 1) )</f>
        <v/>
      </c>
      <c r="T165" s="28" t="str">
        <f aca="true">IF(K165="-",IF(ISNUMBER(SEARCH(",", INDIRECT("B" &amp; ROW() - 1) )),1,""), "")</f>
        <v/>
      </c>
    </row>
    <row r="166" customFormat="false" ht="14.5" hidden="false" customHeight="false" outlineLevel="0" collapsed="false">
      <c r="B166" s="24"/>
      <c r="C166" s="22" t="str">
        <f aca="false">IF(E166="","",VLOOKUP(E166, 'SKU Масло'!$A$1:$Z$80, IF(D166="-", 11, IF(D166="", 11,  MATCH(D166&amp;"", 'SKU Масло'!$A$1:$Z$1, 0))), 0))</f>
        <v/>
      </c>
      <c r="D166" s="24"/>
      <c r="F166" s="24"/>
      <c r="G166" s="25"/>
      <c r="H166" s="26" t="str">
        <f aca="true">IF(K166="","",(INDIRECT("N" &amp; ROW() - 1) - O166))</f>
        <v/>
      </c>
      <c r="J166" s="27" t="str">
        <f aca="true">IF(K166 = "-", INDIRECT("C" &amp; ROW() - 1),"")</f>
        <v/>
      </c>
      <c r="S166" s="28" t="str">
        <f aca="true">IF(R166 = "", "", R166 / INDIRECT("D" &amp; ROW() - 1) )</f>
        <v/>
      </c>
      <c r="T166" s="28" t="str">
        <f aca="true">IF(K166="-",IF(ISNUMBER(SEARCH(",", INDIRECT("B" &amp; ROW() - 1) )),1,""), "")</f>
        <v/>
      </c>
    </row>
    <row r="167" customFormat="false" ht="14.5" hidden="false" customHeight="false" outlineLevel="0" collapsed="false">
      <c r="B167" s="24"/>
      <c r="C167" s="22" t="str">
        <f aca="false">IF(E167="","",VLOOKUP(E167, 'SKU Масло'!$A$1:$Z$80, IF(D167="-", 11, IF(D167="", 11,  MATCH(D167&amp;"", 'SKU Масло'!$A$1:$Z$1, 0))), 0))</f>
        <v/>
      </c>
      <c r="D167" s="24"/>
      <c r="F167" s="24"/>
      <c r="G167" s="25"/>
      <c r="H167" s="26" t="str">
        <f aca="true">IF(K167="","",(INDIRECT("N" &amp; ROW() - 1) - O167))</f>
        <v/>
      </c>
      <c r="J167" s="27" t="str">
        <f aca="true">IF(K167 = "-", INDIRECT("C" &amp; ROW() - 1),"")</f>
        <v/>
      </c>
      <c r="S167" s="28" t="str">
        <f aca="true">IF(R167 = "", "", R167 / INDIRECT("D" &amp; ROW() - 1) )</f>
        <v/>
      </c>
      <c r="T167" s="28" t="str">
        <f aca="true">IF(K167="-",IF(ISNUMBER(SEARCH(",", INDIRECT("B" &amp; ROW() - 1) )),1,""), "")</f>
        <v/>
      </c>
    </row>
    <row r="168" customFormat="false" ht="14.5" hidden="false" customHeight="false" outlineLevel="0" collapsed="false">
      <c r="B168" s="24"/>
      <c r="C168" s="22" t="str">
        <f aca="false">IF(E168="","",VLOOKUP(E168, 'SKU Масло'!$A$1:$Z$80, IF(D168="-", 11, IF(D168="", 11,  MATCH(D168&amp;"", 'SKU Масло'!$A$1:$Z$1, 0))), 0))</f>
        <v/>
      </c>
      <c r="D168" s="24"/>
      <c r="F168" s="24"/>
      <c r="G168" s="25"/>
      <c r="H168" s="26" t="str">
        <f aca="true">IF(K168="","",(INDIRECT("N" &amp; ROW() - 1) - O168))</f>
        <v/>
      </c>
      <c r="J168" s="27" t="str">
        <f aca="true">IF(K168 = "-", INDIRECT("C" &amp; ROW() - 1),"")</f>
        <v/>
      </c>
      <c r="S168" s="28" t="str">
        <f aca="true">IF(R168 = "", "", R168 / INDIRECT("D" &amp; ROW() - 1) )</f>
        <v/>
      </c>
      <c r="T168" s="28" t="str">
        <f aca="true">IF(K168="-",IF(ISNUMBER(SEARCH(",", INDIRECT("B" &amp; ROW() - 1) )),1,""), "")</f>
        <v/>
      </c>
    </row>
    <row r="169" customFormat="false" ht="14.5" hidden="false" customHeight="false" outlineLevel="0" collapsed="false">
      <c r="B169" s="24"/>
      <c r="C169" s="22" t="str">
        <f aca="false">IF(E169="","",VLOOKUP(E169, 'SKU Масло'!$A$1:$Z$80, IF(D169="-", 11, IF(D169="", 11,  MATCH(D169&amp;"", 'SKU Масло'!$A$1:$Z$1, 0))), 0))</f>
        <v/>
      </c>
      <c r="D169" s="24"/>
      <c r="F169" s="24"/>
      <c r="G169" s="25"/>
      <c r="H169" s="26" t="str">
        <f aca="true">IF(K169="","",(INDIRECT("N" &amp; ROW() - 1) - O169))</f>
        <v/>
      </c>
      <c r="J169" s="27" t="str">
        <f aca="true">IF(K169 = "-", INDIRECT("C" &amp; ROW() - 1),"")</f>
        <v/>
      </c>
      <c r="S169" s="28" t="str">
        <f aca="true">IF(R169 = "", "", R169 / INDIRECT("D" &amp; ROW() - 1) )</f>
        <v/>
      </c>
      <c r="T169" s="28" t="str">
        <f aca="true">IF(K169="-",IF(ISNUMBER(SEARCH(",", INDIRECT("B" &amp; ROW() - 1) )),1,""), "")</f>
        <v/>
      </c>
    </row>
    <row r="170" customFormat="false" ht="14.5" hidden="false" customHeight="false" outlineLevel="0" collapsed="false">
      <c r="B170" s="24"/>
      <c r="C170" s="22" t="str">
        <f aca="false">IF(E170="","",VLOOKUP(E170, 'SKU Масло'!$A$1:$Z$80, IF(D170="-", 11, IF(D170="", 11,  MATCH(D170&amp;"", 'SKU Масло'!$A$1:$Z$1, 0))), 0))</f>
        <v/>
      </c>
      <c r="D170" s="24"/>
      <c r="F170" s="24"/>
      <c r="G170" s="25"/>
      <c r="H170" s="26" t="str">
        <f aca="true">IF(K170="","",(INDIRECT("N" &amp; ROW() - 1) - O170))</f>
        <v/>
      </c>
      <c r="J170" s="27" t="str">
        <f aca="true">IF(K170 = "-", INDIRECT("C" &amp; ROW() - 1),"")</f>
        <v/>
      </c>
      <c r="S170" s="28" t="str">
        <f aca="true">IF(R170 = "", "", R170 / INDIRECT("D" &amp; ROW() - 1) )</f>
        <v/>
      </c>
      <c r="T170" s="28" t="str">
        <f aca="true">IF(K170="-",IF(ISNUMBER(SEARCH(",", INDIRECT("B" &amp; ROW() - 1) )),1,""), "")</f>
        <v/>
      </c>
    </row>
    <row r="171" customFormat="false" ht="14.5" hidden="false" customHeight="false" outlineLevel="0" collapsed="false">
      <c r="B171" s="24"/>
      <c r="C171" s="22" t="str">
        <f aca="false">IF(E171="","",VLOOKUP(E171, 'SKU Масло'!$A$1:$Z$80, IF(D171="-", 11, IF(D171="", 11,  MATCH(D171&amp;"", 'SKU Масло'!$A$1:$Z$1, 0))), 0))</f>
        <v/>
      </c>
      <c r="D171" s="24"/>
      <c r="F171" s="24"/>
      <c r="G171" s="25"/>
      <c r="H171" s="26" t="str">
        <f aca="true">IF(K171="","",(INDIRECT("N" &amp; ROW() - 1) - O171))</f>
        <v/>
      </c>
      <c r="J171" s="27" t="str">
        <f aca="true">IF(K171 = "-", INDIRECT("C" &amp; ROW() - 1),"")</f>
        <v/>
      </c>
      <c r="S171" s="28" t="str">
        <f aca="true">IF(R171 = "", "", R171 / INDIRECT("D" &amp; ROW() - 1) )</f>
        <v/>
      </c>
      <c r="T171" s="28" t="str">
        <f aca="true">IF(K171="-",IF(ISNUMBER(SEARCH(",", INDIRECT("B" &amp; ROW() - 1) )),1,""), "")</f>
        <v/>
      </c>
    </row>
    <row r="172" customFormat="false" ht="14.5" hidden="false" customHeight="false" outlineLevel="0" collapsed="false">
      <c r="B172" s="24"/>
      <c r="C172" s="22" t="str">
        <f aca="false">IF(E172="","",VLOOKUP(E172, 'SKU Масло'!$A$1:$Z$80, IF(D172="-", 11, IF(D172="", 11,  MATCH(D172&amp;"", 'SKU Масло'!$A$1:$Z$1, 0))), 0))</f>
        <v/>
      </c>
      <c r="D172" s="24"/>
      <c r="F172" s="24"/>
      <c r="G172" s="25"/>
      <c r="H172" s="26" t="str">
        <f aca="true">IF(K172="","",(INDIRECT("N" &amp; ROW() - 1) - O172))</f>
        <v/>
      </c>
      <c r="J172" s="27" t="str">
        <f aca="true">IF(K172 = "-", INDIRECT("C" &amp; ROW() - 1),"")</f>
        <v/>
      </c>
      <c r="S172" s="28" t="str">
        <f aca="true">IF(R172 = "", "", R172 / INDIRECT("D" &amp; ROW() - 1) )</f>
        <v/>
      </c>
      <c r="T172" s="28" t="str">
        <f aca="true">IF(K172="-",IF(ISNUMBER(SEARCH(",", INDIRECT("B" &amp; ROW() - 1) )),1,""), "")</f>
        <v/>
      </c>
    </row>
    <row r="173" customFormat="false" ht="14.5" hidden="false" customHeight="false" outlineLevel="0" collapsed="false">
      <c r="B173" s="24"/>
      <c r="C173" s="22" t="str">
        <f aca="false">IF(E173="","",VLOOKUP(E173, 'SKU Масло'!$A$1:$Z$80, IF(D173="-", 11, IF(D173="", 11,  MATCH(D173&amp;"", 'SKU Масло'!$A$1:$Z$1, 0))), 0))</f>
        <v/>
      </c>
      <c r="D173" s="24"/>
      <c r="F173" s="24"/>
      <c r="G173" s="25"/>
      <c r="H173" s="26" t="str">
        <f aca="true">IF(K173="","",(INDIRECT("N" &amp; ROW() - 1) - O173))</f>
        <v/>
      </c>
      <c r="J173" s="27" t="str">
        <f aca="true">IF(K173 = "-", INDIRECT("C" &amp; ROW() - 1),"")</f>
        <v/>
      </c>
      <c r="S173" s="28" t="str">
        <f aca="true">IF(R173 = "", "", R173 / INDIRECT("D" &amp; ROW() - 1) )</f>
        <v/>
      </c>
      <c r="T173" s="28" t="str">
        <f aca="true">IF(K173="-",IF(ISNUMBER(SEARCH(",", INDIRECT("B" &amp; ROW() - 1) )),1,""), "")</f>
        <v/>
      </c>
    </row>
    <row r="174" customFormat="false" ht="14.5" hidden="false" customHeight="false" outlineLevel="0" collapsed="false">
      <c r="B174" s="24"/>
      <c r="C174" s="22" t="str">
        <f aca="false">IF(E174="","",VLOOKUP(E174, 'SKU Масло'!$A$1:$Z$80, IF(D174="-", 11, IF(D174="", 11,  MATCH(D174&amp;"", 'SKU Масло'!$A$1:$Z$1, 0))), 0))</f>
        <v/>
      </c>
      <c r="D174" s="24"/>
      <c r="F174" s="24"/>
      <c r="G174" s="25"/>
      <c r="H174" s="26" t="str">
        <f aca="true">IF(K174="","",(INDIRECT("N" &amp; ROW() - 1) - O174))</f>
        <v/>
      </c>
      <c r="J174" s="27" t="str">
        <f aca="true">IF(K174 = "-", INDIRECT("C" &amp; ROW() - 1),"")</f>
        <v/>
      </c>
      <c r="S174" s="28" t="str">
        <f aca="true">IF(R174 = "", "", R174 / INDIRECT("D" &amp; ROW() - 1) )</f>
        <v/>
      </c>
      <c r="T174" s="28" t="str">
        <f aca="true">IF(K174="-",IF(ISNUMBER(SEARCH(",", INDIRECT("B" &amp; ROW() - 1) )),1,""), "")</f>
        <v/>
      </c>
    </row>
    <row r="175" customFormat="false" ht="14.5" hidden="false" customHeight="false" outlineLevel="0" collapsed="false">
      <c r="B175" s="24"/>
      <c r="C175" s="22" t="str">
        <f aca="false">IF(E175="","",VLOOKUP(E175, 'SKU Масло'!$A$1:$Z$80, IF(D175="-", 11, IF(D175="", 11,  MATCH(D175&amp;"", 'SKU Масло'!$A$1:$Z$1, 0))), 0))</f>
        <v/>
      </c>
      <c r="D175" s="24"/>
      <c r="F175" s="24"/>
      <c r="G175" s="25"/>
      <c r="H175" s="26" t="str">
        <f aca="true">IF(K175="","",(INDIRECT("N" &amp; ROW() - 1) - O175))</f>
        <v/>
      </c>
      <c r="J175" s="27" t="str">
        <f aca="true">IF(K175 = "-", INDIRECT("C" &amp; ROW() - 1),"")</f>
        <v/>
      </c>
      <c r="S175" s="28" t="str">
        <f aca="true">IF(R175 = "", "", R175 / INDIRECT("D" &amp; ROW() - 1) )</f>
        <v/>
      </c>
      <c r="T175" s="28" t="str">
        <f aca="true">IF(K175="-",IF(ISNUMBER(SEARCH(",", INDIRECT("B" &amp; ROW() - 1) )),1,""), "")</f>
        <v/>
      </c>
    </row>
    <row r="176" customFormat="false" ht="14.5" hidden="false" customHeight="false" outlineLevel="0" collapsed="false">
      <c r="B176" s="24"/>
      <c r="C176" s="22" t="str">
        <f aca="false">IF(E176="","",VLOOKUP(E176, 'SKU Масло'!$A$1:$Z$80, IF(D176="-", 11, IF(D176="", 11,  MATCH(D176&amp;"", 'SKU Масло'!$A$1:$Z$1, 0))), 0))</f>
        <v/>
      </c>
      <c r="D176" s="24"/>
      <c r="F176" s="24"/>
      <c r="G176" s="25"/>
      <c r="H176" s="26" t="str">
        <f aca="true">IF(K176="","",(INDIRECT("N" &amp; ROW() - 1) - O176))</f>
        <v/>
      </c>
      <c r="J176" s="27" t="str">
        <f aca="true">IF(K176 = "-", INDIRECT("C" &amp; ROW() - 1),"")</f>
        <v/>
      </c>
      <c r="S176" s="28" t="str">
        <f aca="true">IF(R176 = "", "", R176 / INDIRECT("D" &amp; ROW() - 1) )</f>
        <v/>
      </c>
      <c r="T176" s="28" t="str">
        <f aca="true">IF(K176="-",IF(ISNUMBER(SEARCH(",", INDIRECT("B" &amp; ROW() - 1) )),1,""), "")</f>
        <v/>
      </c>
    </row>
    <row r="177" customFormat="false" ht="14.5" hidden="false" customHeight="false" outlineLevel="0" collapsed="false">
      <c r="B177" s="24"/>
      <c r="C177" s="22" t="str">
        <f aca="false">IF(E177="","",VLOOKUP(E177, 'SKU Масло'!$A$1:$Z$80, IF(D177="-", 11, IF(D177="", 11,  MATCH(D177&amp;"", 'SKU Масло'!$A$1:$Z$1, 0))), 0))</f>
        <v/>
      </c>
      <c r="D177" s="24"/>
      <c r="F177" s="24"/>
      <c r="G177" s="25"/>
      <c r="H177" s="26" t="str">
        <f aca="true">IF(K177="","",(INDIRECT("N" &amp; ROW() - 1) - O177))</f>
        <v/>
      </c>
      <c r="J177" s="27" t="str">
        <f aca="true">IF(K177 = "-", INDIRECT("C" &amp; ROW() - 1),"")</f>
        <v/>
      </c>
      <c r="S177" s="28" t="str">
        <f aca="true">IF(R177 = "", "", R177 / INDIRECT("D" &amp; ROW() - 1) )</f>
        <v/>
      </c>
      <c r="T177" s="28" t="str">
        <f aca="true">IF(K177="-",IF(ISNUMBER(SEARCH(",", INDIRECT("B" &amp; ROW() - 1) )),1,""), "")</f>
        <v/>
      </c>
    </row>
    <row r="178" customFormat="false" ht="14.5" hidden="false" customHeight="false" outlineLevel="0" collapsed="false">
      <c r="B178" s="24"/>
      <c r="C178" s="22" t="str">
        <f aca="false">IF(E178="","",VLOOKUP(E178, 'SKU Масло'!$A$1:$Z$80, IF(D178="-", 11, IF(D178="", 11,  MATCH(D178&amp;"", 'SKU Масло'!$A$1:$Z$1, 0))), 0))</f>
        <v/>
      </c>
      <c r="D178" s="24"/>
      <c r="F178" s="24"/>
      <c r="G178" s="25"/>
      <c r="H178" s="26" t="str">
        <f aca="true">IF(K178="","",(INDIRECT("N" &amp; ROW() - 1) - O178))</f>
        <v/>
      </c>
      <c r="J178" s="27" t="str">
        <f aca="true">IF(K178 = "-", INDIRECT("C" &amp; ROW() - 1),"")</f>
        <v/>
      </c>
      <c r="S178" s="28" t="str">
        <f aca="true">IF(R178 = "", "", R178 / INDIRECT("D" &amp; ROW() - 1) )</f>
        <v/>
      </c>
      <c r="T178" s="28" t="str">
        <f aca="true">IF(K178="-",IF(ISNUMBER(SEARCH(",", INDIRECT("B" &amp; ROW() - 1) )),1,""), "")</f>
        <v/>
      </c>
    </row>
    <row r="179" customFormat="false" ht="14.5" hidden="false" customHeight="false" outlineLevel="0" collapsed="false">
      <c r="B179" s="24"/>
      <c r="C179" s="22" t="str">
        <f aca="false">IF(E179="","",VLOOKUP(E179, 'SKU Масло'!$A$1:$Z$80, IF(D179="-", 11, IF(D179="", 11,  MATCH(D179&amp;"", 'SKU Масло'!$A$1:$Z$1, 0))), 0))</f>
        <v/>
      </c>
      <c r="D179" s="24"/>
      <c r="F179" s="24"/>
      <c r="G179" s="25"/>
      <c r="H179" s="26" t="str">
        <f aca="true">IF(K179="","",(INDIRECT("N" &amp; ROW() - 1) - O179))</f>
        <v/>
      </c>
      <c r="J179" s="27" t="str">
        <f aca="true">IF(K179 = "-", INDIRECT("C" &amp; ROW() - 1),"")</f>
        <v/>
      </c>
      <c r="S179" s="28" t="str">
        <f aca="true">IF(R179 = "", "", R179 / INDIRECT("D" &amp; ROW() - 1) )</f>
        <v/>
      </c>
      <c r="T179" s="28" t="str">
        <f aca="true">IF(K179="-",IF(ISNUMBER(SEARCH(",", INDIRECT("B" &amp; ROW() - 1) )),1,""), "")</f>
        <v/>
      </c>
    </row>
    <row r="180" customFormat="false" ht="14.5" hidden="false" customHeight="false" outlineLevel="0" collapsed="false">
      <c r="B180" s="24"/>
      <c r="C180" s="22" t="str">
        <f aca="false">IF(E180="","",VLOOKUP(E180, 'SKU Масло'!$A$1:$Z$80, IF(D180="-", 11, IF(D180="", 11,  MATCH(D180&amp;"", 'SKU Масло'!$A$1:$Z$1, 0))), 0))</f>
        <v/>
      </c>
      <c r="D180" s="24"/>
      <c r="F180" s="24"/>
      <c r="G180" s="25"/>
      <c r="H180" s="26" t="str">
        <f aca="true">IF(K180="","",(INDIRECT("N" &amp; ROW() - 1) - O180))</f>
        <v/>
      </c>
      <c r="J180" s="27" t="str">
        <f aca="true">IF(K180 = "-", INDIRECT("C" &amp; ROW() - 1),"")</f>
        <v/>
      </c>
      <c r="S180" s="28" t="str">
        <f aca="true">IF(R180 = "", "", R180 / INDIRECT("D" &amp; ROW() - 1) )</f>
        <v/>
      </c>
      <c r="T180" s="28" t="str">
        <f aca="true">IF(K180="-",IF(ISNUMBER(SEARCH(",", INDIRECT("B" &amp; ROW() - 1) )),1,""), "")</f>
        <v/>
      </c>
    </row>
    <row r="181" customFormat="false" ht="14.5" hidden="false" customHeight="false" outlineLevel="0" collapsed="false">
      <c r="B181" s="24"/>
      <c r="C181" s="22" t="str">
        <f aca="false">IF(E181="","",VLOOKUP(E181, 'SKU Масло'!$A$1:$Z$80, IF(D181="-", 11, IF(D181="", 11,  MATCH(D181&amp;"", 'SKU Масло'!$A$1:$Z$1, 0))), 0))</f>
        <v/>
      </c>
      <c r="D181" s="24"/>
      <c r="F181" s="24"/>
      <c r="G181" s="25"/>
      <c r="H181" s="26" t="str">
        <f aca="true">IF(K181="","",(INDIRECT("N" &amp; ROW() - 1) - O181))</f>
        <v/>
      </c>
      <c r="J181" s="27" t="str">
        <f aca="true">IF(K181 = "-", INDIRECT("C" &amp; ROW() - 1),"")</f>
        <v/>
      </c>
      <c r="S181" s="28" t="str">
        <f aca="true">IF(R181 = "", "", R181 / INDIRECT("D" &amp; ROW() - 1) )</f>
        <v/>
      </c>
      <c r="T181" s="28" t="str">
        <f aca="true">IF(K181="-",IF(ISNUMBER(SEARCH(",", INDIRECT("B" &amp; ROW() - 1) )),1,""), "")</f>
        <v/>
      </c>
    </row>
    <row r="182" customFormat="false" ht="14.5" hidden="false" customHeight="false" outlineLevel="0" collapsed="false">
      <c r="B182" s="24"/>
      <c r="C182" s="22" t="str">
        <f aca="false">IF(E182="","",VLOOKUP(E182, 'SKU Масло'!$A$1:$Z$80, IF(D182="-", 11, IF(D182="", 11,  MATCH(D182&amp;"", 'SKU Масло'!$A$1:$Z$1, 0))), 0))</f>
        <v/>
      </c>
      <c r="D182" s="24"/>
      <c r="F182" s="24"/>
      <c r="G182" s="25"/>
      <c r="H182" s="26" t="str">
        <f aca="true">IF(K182="","",(INDIRECT("N" &amp; ROW() - 1) - O182))</f>
        <v/>
      </c>
      <c r="J182" s="27" t="str">
        <f aca="true">IF(K182 = "-", INDIRECT("C" &amp; ROW() - 1),"")</f>
        <v/>
      </c>
      <c r="S182" s="28" t="str">
        <f aca="true">IF(R182 = "", "", R182 / INDIRECT("D" &amp; ROW() - 1) )</f>
        <v/>
      </c>
      <c r="T182" s="28" t="str">
        <f aca="true">IF(K182="-",IF(ISNUMBER(SEARCH(",", INDIRECT("B" &amp; ROW() - 1) )),1,""), "")</f>
        <v/>
      </c>
    </row>
    <row r="183" customFormat="false" ht="14.5" hidden="false" customHeight="false" outlineLevel="0" collapsed="false">
      <c r="B183" s="24"/>
      <c r="C183" s="22" t="str">
        <f aca="false">IF(E183="","",VLOOKUP(E183, 'SKU Масло'!$A$1:$Z$80, IF(D183="-", 11, IF(D183="", 11,  MATCH(D183&amp;"", 'SKU Масло'!$A$1:$Z$1, 0))), 0))</f>
        <v/>
      </c>
      <c r="D183" s="24"/>
      <c r="F183" s="24"/>
      <c r="G183" s="25"/>
      <c r="H183" s="26" t="str">
        <f aca="true">IF(K183="","",(INDIRECT("N" &amp; ROW() - 1) - O183))</f>
        <v/>
      </c>
      <c r="J183" s="27" t="str">
        <f aca="true">IF(K183 = "-", INDIRECT("C" &amp; ROW() - 1),"")</f>
        <v/>
      </c>
      <c r="S183" s="28" t="str">
        <f aca="true">IF(R183 = "", "", R183 / INDIRECT("D" &amp; ROW() - 1) )</f>
        <v/>
      </c>
      <c r="T183" s="28" t="str">
        <f aca="true">IF(K183="-",IF(ISNUMBER(SEARCH(",", INDIRECT("B" &amp; ROW() - 1) )),1,""), "")</f>
        <v/>
      </c>
    </row>
    <row r="184" customFormat="false" ht="14.5" hidden="false" customHeight="false" outlineLevel="0" collapsed="false">
      <c r="B184" s="24"/>
      <c r="C184" s="22" t="str">
        <f aca="false">IF(E184="","",VLOOKUP(E184, 'SKU Масло'!$A$1:$Z$80, IF(D184="-", 11, IF(D184="", 11,  MATCH(D184&amp;"", 'SKU Масло'!$A$1:$Z$1, 0))), 0))</f>
        <v/>
      </c>
      <c r="D184" s="24"/>
      <c r="F184" s="24"/>
      <c r="G184" s="25"/>
      <c r="H184" s="26" t="str">
        <f aca="true">IF(K184="","",(INDIRECT("N" &amp; ROW() - 1) - O184))</f>
        <v/>
      </c>
      <c r="J184" s="27" t="str">
        <f aca="true">IF(K184 = "-", INDIRECT("C" &amp; ROW() - 1),"")</f>
        <v/>
      </c>
      <c r="S184" s="28" t="str">
        <f aca="true">IF(R184 = "", "", R184 / INDIRECT("D" &amp; ROW() - 1) )</f>
        <v/>
      </c>
      <c r="T184" s="28" t="str">
        <f aca="true">IF(K184="-",IF(ISNUMBER(SEARCH(",", INDIRECT("B" &amp; ROW() - 1) )),1,""), "")</f>
        <v/>
      </c>
    </row>
    <row r="185" customFormat="false" ht="14.5" hidden="false" customHeight="false" outlineLevel="0" collapsed="false">
      <c r="B185" s="24"/>
      <c r="C185" s="22" t="str">
        <f aca="false">IF(E185="","",VLOOKUP(E185, 'SKU Масло'!$A$1:$Z$80, IF(D185="-", 11, IF(D185="", 11,  MATCH(D185&amp;"", 'SKU Масло'!$A$1:$Z$1, 0))), 0))</f>
        <v/>
      </c>
      <c r="D185" s="24"/>
      <c r="F185" s="24"/>
      <c r="G185" s="25"/>
      <c r="H185" s="26" t="str">
        <f aca="true">IF(K185="","",(INDIRECT("N" &amp; ROW() - 1) - O185))</f>
        <v/>
      </c>
      <c r="J185" s="27" t="str">
        <f aca="true">IF(K185 = "-", INDIRECT("C" &amp; ROW() - 1),"")</f>
        <v/>
      </c>
      <c r="S185" s="28"/>
      <c r="T185" s="28" t="str">
        <f aca="true">IF(K185="-",IF(ISNUMBER(SEARCH(",", INDIRECT("B" &amp; ROW() - 1) )),1,""), "")</f>
        <v/>
      </c>
    </row>
    <row r="186" customFormat="false" ht="14.5" hidden="false" customHeight="false" outlineLevel="0" collapsed="false">
      <c r="B186" s="24"/>
      <c r="C186" s="22" t="str">
        <f aca="false">IF(E186="","",VLOOKUP(E186, 'SKU Масло'!$A$1:$Z$80, IF(D186="-", 11, IF(D186="", 11,  MATCH(D186&amp;"", 'SKU Масло'!$A$1:$Z$1, 0))), 0))</f>
        <v/>
      </c>
      <c r="D186" s="24"/>
      <c r="F186" s="24"/>
      <c r="G186" s="25"/>
      <c r="H186" s="26" t="str">
        <f aca="true">IF(K186="","",(INDIRECT("N" &amp; ROW() - 1) - O186))</f>
        <v/>
      </c>
      <c r="J186" s="27" t="str">
        <f aca="true">IF(K186 = "-", INDIRECT("C" &amp; ROW() - 1),"")</f>
        <v/>
      </c>
      <c r="S186" s="28"/>
      <c r="T186" s="28" t="str">
        <f aca="true">IF(K186="-",IF(ISNUMBER(SEARCH(",", INDIRECT("B" &amp; ROW() - 1) )),1,""), "")</f>
        <v/>
      </c>
    </row>
    <row r="187" customFormat="false" ht="14.5" hidden="false" customHeight="false" outlineLevel="0" collapsed="false">
      <c r="B187" s="24"/>
      <c r="C187" s="22" t="str">
        <f aca="false">IF(E187="","",VLOOKUP(E187, 'SKU Масло'!$A$1:$Z$80, IF(D187="-", 11, IF(D187="", 11,  MATCH(D187&amp;"", 'SKU Масло'!$A$1:$Z$1, 0))), 0))</f>
        <v/>
      </c>
      <c r="D187" s="24"/>
      <c r="F187" s="24"/>
      <c r="G187" s="25"/>
      <c r="H187" s="26" t="str">
        <f aca="true">IF(K187="","",(INDIRECT("N" &amp; ROW() - 1) - O187))</f>
        <v/>
      </c>
      <c r="J187" s="27" t="str">
        <f aca="true">IF(K187 = "-", INDIRECT("C" &amp; ROW() - 1),"")</f>
        <v/>
      </c>
      <c r="S187" s="28"/>
      <c r="T187" s="28" t="str">
        <f aca="true">IF(K187="-",IF(ISNUMBER(SEARCH(",", INDIRECT("B" &amp; ROW() - 1) )),1,""), "")</f>
        <v/>
      </c>
    </row>
    <row r="188" customFormat="false" ht="14.5" hidden="false" customHeight="false" outlineLevel="0" collapsed="false">
      <c r="B188" s="24"/>
      <c r="C188" s="22" t="str">
        <f aca="false">IF(E188="","",VLOOKUP(E188, 'SKU Масло'!$A$1:$Z$80, IF(D188="-", 11, IF(D188="", 11,  MATCH(D188&amp;"", 'SKU Масло'!$A$1:$Z$1, 0))), 0))</f>
        <v/>
      </c>
      <c r="D188" s="24"/>
      <c r="F188" s="24"/>
      <c r="G188" s="25"/>
      <c r="H188" s="26" t="str">
        <f aca="true">IF(K188="","",(INDIRECT("N" &amp; ROW() - 1) - O188))</f>
        <v/>
      </c>
      <c r="J188" s="27" t="str">
        <f aca="true">IF(K188 = "-", INDIRECT("C" &amp; ROW() - 1),"")</f>
        <v/>
      </c>
      <c r="S188" s="28"/>
      <c r="T188" s="28" t="str">
        <f aca="true">IF(K188="-",IF(ISNUMBER(SEARCH(",", INDIRECT("B" &amp; ROW() - 1) )),1,""), "")</f>
        <v/>
      </c>
    </row>
    <row r="189" customFormat="false" ht="14.5" hidden="false" customHeight="false" outlineLevel="0" collapsed="false">
      <c r="B189" s="24"/>
      <c r="C189" s="22" t="str">
        <f aca="false">IF(E189="","",VLOOKUP(E189, 'SKU Масло'!$A$1:$Z$80, IF(D189="-", 11, IF(D189="", 11,  MATCH(D189&amp;"", 'SKU Масло'!$A$1:$Z$1, 0))), 0))</f>
        <v/>
      </c>
      <c r="D189" s="24"/>
      <c r="F189" s="24"/>
      <c r="G189" s="25"/>
      <c r="H189" s="26" t="str">
        <f aca="true">IF(K189="","",(INDIRECT("N" &amp; ROW() - 1) - O189))</f>
        <v/>
      </c>
      <c r="J189" s="27" t="str">
        <f aca="true">IF(K189 = "-", INDIRECT("C" &amp; ROW() - 1),"")</f>
        <v/>
      </c>
      <c r="S189" s="28"/>
      <c r="T189" s="28" t="str">
        <f aca="true">IF(K189="-",IF(ISNUMBER(SEARCH(",", INDIRECT("B" &amp; ROW() - 1) )),1,""), "")</f>
        <v/>
      </c>
    </row>
    <row r="190" customFormat="false" ht="14.5" hidden="false" customHeight="false" outlineLevel="0" collapsed="false">
      <c r="B190" s="24"/>
      <c r="C190" s="22" t="str">
        <f aca="false">IF(E190="","",VLOOKUP(E190, 'SKU Масло'!$A$1:$Z$80, IF(D190="-", 11, IF(D190="", 11,  MATCH(D190&amp;"", 'SKU Масло'!$A$1:$Z$1, 0))), 0))</f>
        <v/>
      </c>
      <c r="D190" s="24"/>
      <c r="F190" s="24"/>
      <c r="G190" s="25"/>
      <c r="H190" s="26" t="str">
        <f aca="true">IF(K190="","",(INDIRECT("N" &amp; ROW() - 1) - O190))</f>
        <v/>
      </c>
      <c r="J190" s="27" t="str">
        <f aca="true">IF(K190 = "-", INDIRECT("C" &amp; ROW() - 1),"")</f>
        <v/>
      </c>
      <c r="S190" s="28"/>
      <c r="T190" s="28" t="str">
        <f aca="true">IF(K190="-",IF(ISNUMBER(SEARCH(",", INDIRECT("B" &amp; ROW() - 1) )),1,""), "")</f>
        <v/>
      </c>
    </row>
    <row r="191" customFormat="false" ht="14.5" hidden="false" customHeight="false" outlineLevel="0" collapsed="false">
      <c r="B191" s="24"/>
      <c r="C191" s="22" t="str">
        <f aca="false">IF(E191="","",VLOOKUP(E191, 'SKU Масло'!$A$1:$Z$80, IF(D191="-", 11, IF(D191="", 11,  MATCH(D191&amp;"", 'SKU Масло'!$A$1:$Z$1, 0))), 0))</f>
        <v/>
      </c>
      <c r="D191" s="24"/>
      <c r="F191" s="24"/>
      <c r="G191" s="25"/>
      <c r="H191" s="26" t="str">
        <f aca="true">IF(K191="","",(INDIRECT("N" &amp; ROW() - 1) - O191))</f>
        <v/>
      </c>
      <c r="J191" s="27" t="str">
        <f aca="true">IF(K191 = "-", INDIRECT("C" &amp; ROW() - 1),"")</f>
        <v/>
      </c>
      <c r="S191" s="28"/>
      <c r="T191" s="28" t="str">
        <f aca="true">IF(K191="-",IF(ISNUMBER(SEARCH(",", INDIRECT("B" &amp; ROW() - 1) )),1,""), "")</f>
        <v/>
      </c>
    </row>
    <row r="192" customFormat="false" ht="14.5" hidden="false" customHeight="false" outlineLevel="0" collapsed="false">
      <c r="B192" s="24"/>
      <c r="C192" s="22" t="str">
        <f aca="false">IF(E192="","",VLOOKUP(E192, 'SKU Масло'!$A$1:$Z$80, IF(D192="-", 11, IF(D192="", 11,  MATCH(D192&amp;"", 'SKU Масло'!$A$1:$Z$1, 0))), 0))</f>
        <v/>
      </c>
      <c r="D192" s="24"/>
      <c r="F192" s="24"/>
      <c r="G192" s="25"/>
      <c r="H192" s="26" t="str">
        <f aca="true">IF(K192="","",(INDIRECT("N" &amp; ROW() - 1) - O192))</f>
        <v/>
      </c>
      <c r="J192" s="27" t="str">
        <f aca="true">IF(K192 = "-", INDIRECT("C" &amp; ROW() - 1),"")</f>
        <v/>
      </c>
      <c r="S192" s="28"/>
      <c r="T192" s="28" t="str">
        <f aca="true">IF(K192="-",IF(ISNUMBER(SEARCH(",", INDIRECT("B" &amp; ROW() - 1) )),1,""), "")</f>
        <v/>
      </c>
    </row>
    <row r="193" customFormat="false" ht="14.5" hidden="false" customHeight="false" outlineLevel="0" collapsed="false">
      <c r="B193" s="24"/>
      <c r="C193" s="22" t="str">
        <f aca="false">IF(E193="","",VLOOKUP(E193, 'SKU Масло'!$A$1:$Z$80, IF(D193="-", 11, IF(D193="", 11,  MATCH(D193&amp;"", 'SKU Масло'!$A$1:$Z$1, 0))), 0))</f>
        <v/>
      </c>
      <c r="D193" s="24"/>
      <c r="F193" s="24"/>
      <c r="G193" s="25"/>
      <c r="H193" s="26" t="str">
        <f aca="true">IF(K193="","",(INDIRECT("N" &amp; ROW() - 1) - O193))</f>
        <v/>
      </c>
      <c r="J193" s="27" t="str">
        <f aca="true">IF(K193 = "-", INDIRECT("C" &amp; ROW() - 1),"")</f>
        <v/>
      </c>
      <c r="S193" s="28"/>
      <c r="T193" s="28" t="str">
        <f aca="true">IF(K193="-",IF(ISNUMBER(SEARCH(",", INDIRECT("B" &amp; ROW() - 1) )),1,""), "")</f>
        <v/>
      </c>
    </row>
    <row r="194" customFormat="false" ht="14.5" hidden="false" customHeight="false" outlineLevel="0" collapsed="false">
      <c r="B194" s="24"/>
      <c r="C194" s="22" t="str">
        <f aca="false">IF(E194="","",VLOOKUP(E194, 'SKU Масло'!$A$1:$Z$80, IF(D194="-", 11, IF(D194="", 11,  MATCH(D194&amp;"", 'SKU Масло'!$A$1:$Z$1, 0))), 0))</f>
        <v/>
      </c>
      <c r="D194" s="24"/>
      <c r="F194" s="24"/>
      <c r="G194" s="25"/>
      <c r="H194" s="26" t="str">
        <f aca="true">IF(K194="","",(INDIRECT("N" &amp; ROW() - 1) - O194))</f>
        <v/>
      </c>
      <c r="J194" s="27" t="str">
        <f aca="true">IF(K194 = "-", INDIRECT("C" &amp; ROW() - 1),"")</f>
        <v/>
      </c>
      <c r="S194" s="28"/>
      <c r="T194" s="28" t="str">
        <f aca="true">IF(K194="-",IF(ISNUMBER(SEARCH(",", INDIRECT("B" &amp; ROW() - 1) )),1,""), "")</f>
        <v/>
      </c>
    </row>
    <row r="195" customFormat="false" ht="14.5" hidden="false" customHeight="false" outlineLevel="0" collapsed="false">
      <c r="B195" s="24"/>
      <c r="C195" s="22" t="str">
        <f aca="false">IF(E195="","",VLOOKUP(E195, 'SKU Масло'!$A$1:$Z$80, IF(D195="-", 11, IF(D195="", 11,  MATCH(D195&amp;"", 'SKU Масло'!$A$1:$Z$1, 0))), 0))</f>
        <v/>
      </c>
      <c r="D195" s="24"/>
      <c r="F195" s="24"/>
      <c r="G195" s="25"/>
      <c r="H195" s="26" t="str">
        <f aca="true">IF(K195="","",(INDIRECT("N" &amp; ROW() - 1) - O195))</f>
        <v/>
      </c>
      <c r="J195" s="27" t="str">
        <f aca="true">IF(K195 = "-", INDIRECT("C" &amp; ROW() - 1),"")</f>
        <v/>
      </c>
      <c r="S195" s="28"/>
      <c r="T195" s="28" t="str">
        <f aca="true">IF(K195="-",IF(ISNUMBER(SEARCH(",", INDIRECT("B" &amp; ROW() - 1) )),1,""), "")</f>
        <v/>
      </c>
    </row>
    <row r="196" customFormat="false" ht="14.5" hidden="false" customHeight="false" outlineLevel="0" collapsed="false">
      <c r="B196" s="24"/>
      <c r="C196" s="22" t="str">
        <f aca="false">IF(E196="","",VLOOKUP(E196, 'SKU Масло'!$A$1:$Z$80, IF(D196="-", 11, IF(D196="", 11,  MATCH(D196&amp;"", 'SKU Масло'!$A$1:$Z$1, 0))), 0))</f>
        <v/>
      </c>
      <c r="D196" s="24"/>
      <c r="F196" s="24"/>
      <c r="G196" s="25"/>
      <c r="H196" s="26" t="str">
        <f aca="true">IF(K196="","",(INDIRECT("N" &amp; ROW() - 1) - O196))</f>
        <v/>
      </c>
      <c r="J196" s="27" t="str">
        <f aca="true">IF(K196 = "-", INDIRECT("C" &amp; ROW() - 1),"")</f>
        <v/>
      </c>
      <c r="S196" s="28"/>
      <c r="T196" s="28" t="str">
        <f aca="true">IF(K196="-",IF(ISNUMBER(SEARCH(",", INDIRECT("B" &amp; ROW() - 1) )),1,""), "")</f>
        <v/>
      </c>
    </row>
    <row r="197" customFormat="false" ht="14.5" hidden="false" customHeight="false" outlineLevel="0" collapsed="false">
      <c r="B197" s="24"/>
      <c r="C197" s="22" t="str">
        <f aca="false">IF(E197="","",VLOOKUP(E197, 'SKU Масло'!$A$1:$Z$80, IF(D197="-", 11, IF(D197="", 11,  MATCH(D197&amp;"", 'SKU Масло'!$A$1:$Z$1, 0))), 0))</f>
        <v/>
      </c>
      <c r="D197" s="24"/>
      <c r="F197" s="24"/>
      <c r="G197" s="25"/>
      <c r="H197" s="26" t="str">
        <f aca="true">IF(K197="","",(INDIRECT("N" &amp; ROW() - 1) - O197))</f>
        <v/>
      </c>
      <c r="J197" s="27" t="str">
        <f aca="true">IF(K197 = "-", INDIRECT("C" &amp; ROW() - 1),"")</f>
        <v/>
      </c>
      <c r="S197" s="28"/>
      <c r="T197" s="28" t="str">
        <f aca="true">IF(K197="-",IF(ISNUMBER(SEARCH(",", INDIRECT("B" &amp; ROW() - 1) )),1,""), "")</f>
        <v/>
      </c>
    </row>
    <row r="198" customFormat="false" ht="14.5" hidden="false" customHeight="false" outlineLevel="0" collapsed="false">
      <c r="B198" s="24"/>
      <c r="C198" s="22" t="str">
        <f aca="false">IF(E198="","",VLOOKUP(E198, 'SKU Масло'!$A$1:$Z$80, IF(D198="-", 11, IF(D198="", 11,  MATCH(D198&amp;"", 'SKU Масло'!$A$1:$Z$1, 0))), 0))</f>
        <v/>
      </c>
      <c r="D198" s="24"/>
      <c r="F198" s="24"/>
      <c r="G198" s="25"/>
      <c r="H198" s="25"/>
      <c r="J198" s="27" t="str">
        <f aca="true">IF(K198 = "-", INDIRECT("C" &amp; ROW() - 1),"")</f>
        <v/>
      </c>
      <c r="S198" s="28"/>
      <c r="T198" s="28" t="str">
        <f aca="true">IF(K198="-",IF(ISNUMBER(SEARCH(",", INDIRECT("B" &amp; ROW() - 1) )),1,""), "")</f>
        <v/>
      </c>
    </row>
    <row r="199" customFormat="false" ht="14.5" hidden="false" customHeight="false" outlineLevel="0" collapsed="false">
      <c r="B199" s="24"/>
      <c r="C199" s="22" t="str">
        <f aca="false">IF(E199="","",VLOOKUP(E199, 'SKU Масло'!$A$1:$Z$80, IF(D199="-", 11, IF(D199="", 11,  MATCH(D199&amp;"", 'SKU Масло'!$A$1:$Z$1, 0))), 0))</f>
        <v/>
      </c>
      <c r="D199" s="24"/>
      <c r="F199" s="24"/>
      <c r="G199" s="25"/>
      <c r="H199" s="25"/>
      <c r="J199" s="27" t="str">
        <f aca="true">IF(K199 = "-", INDIRECT("C" &amp; ROW() - 1),"")</f>
        <v/>
      </c>
      <c r="S199" s="28"/>
      <c r="T199" s="28" t="str">
        <f aca="true">IF(K199="-",IF(ISNUMBER(SEARCH(",", INDIRECT("B" &amp; ROW() - 1) )),1,""), "")</f>
        <v/>
      </c>
    </row>
    <row r="200" customFormat="false" ht="14.5" hidden="false" customHeight="false" outlineLevel="0" collapsed="false">
      <c r="B200" s="24"/>
      <c r="C200" s="22" t="str">
        <f aca="false">IF(E200="","",VLOOKUP(E200, 'SKU Масло'!$A$1:$Z$80, IF(D200="-", 11, IF(D200="", 11,  MATCH(D200&amp;"", 'SKU Масло'!$A$1:$Z$1, 0))), 0))</f>
        <v/>
      </c>
      <c r="D200" s="24"/>
      <c r="F200" s="24"/>
      <c r="G200" s="25"/>
      <c r="H200" s="25"/>
      <c r="J200" s="27" t="str">
        <f aca="true">IF(K200 = "-", INDIRECT("C" &amp; ROW() - 1),"")</f>
        <v/>
      </c>
      <c r="S200" s="28"/>
      <c r="T200" s="28" t="str">
        <f aca="true">IF(K200="-",IF(ISNUMBER(SEARCH(",", INDIRECT("B" &amp; ROW() - 1) )),1,""), "")</f>
        <v/>
      </c>
    </row>
    <row r="201" customFormat="false" ht="14.5" hidden="false" customHeight="false" outlineLevel="0" collapsed="false">
      <c r="B201" s="24"/>
      <c r="C201" s="22" t="str">
        <f aca="false">IF(E201="","",VLOOKUP(E201, 'SKU Масло'!$A$1:$Z$80, IF(D201="-", 11, IF(D201="", 11,  MATCH(D201&amp;"", 'SKU Масло'!$A$1:$Z$1, 0))), 0))</f>
        <v/>
      </c>
      <c r="D201" s="24"/>
      <c r="F201" s="24"/>
      <c r="G201" s="25"/>
      <c r="H201" s="25"/>
      <c r="J201" s="27" t="str">
        <f aca="true">IF(K201 = "-", INDIRECT("C" &amp; ROW() - 1),"")</f>
        <v/>
      </c>
      <c r="S201" s="28"/>
      <c r="T201" s="28" t="str">
        <f aca="true">IF(K201="-",IF(ISNUMBER(SEARCH(",", INDIRECT("B" &amp; ROW() - 1) )),1,""), "")</f>
        <v/>
      </c>
    </row>
    <row r="202" customFormat="false" ht="14.5" hidden="false" customHeight="false" outlineLevel="0" collapsed="false">
      <c r="B202" s="24"/>
      <c r="C202" s="22" t="str">
        <f aca="false">IF(E202="","",VLOOKUP(E202, 'SKU Масло'!$A$1:$Z$80, IF(D202="-", 11, IF(D202="", 11,  MATCH(D202&amp;"", 'SKU Масло'!$A$1:$Z$1, 0))), 0))</f>
        <v/>
      </c>
      <c r="D202" s="24"/>
      <c r="F202" s="24"/>
      <c r="G202" s="25"/>
      <c r="H202" s="25"/>
      <c r="J202" s="27" t="str">
        <f aca="true">IF(K202 = "-", INDIRECT("C" &amp; ROW() - 1),"")</f>
        <v/>
      </c>
      <c r="S202" s="28"/>
      <c r="T202" s="28" t="str">
        <f aca="true">IF(K202="-",IF(ISNUMBER(SEARCH(",", INDIRECT("B" &amp; ROW() - 1) )),1,""), "")</f>
        <v/>
      </c>
    </row>
    <row r="203" customFormat="false" ht="14.5" hidden="false" customHeight="false" outlineLevel="0" collapsed="false">
      <c r="B203" s="24"/>
      <c r="C203" s="22" t="str">
        <f aca="false">IF(E203="","",VLOOKUP(E203, 'SKU Масло'!$A$1:$Z$80, IF(D203="-", 11, IF(D203="", 11,  MATCH(D203&amp;"", 'SKU Масло'!$A$1:$Z$1, 0))), 0))</f>
        <v/>
      </c>
      <c r="D203" s="24"/>
      <c r="F203" s="24"/>
      <c r="G203" s="25"/>
      <c r="H203" s="25"/>
      <c r="J203" s="27" t="str">
        <f aca="true">IF(K203 = "-", INDIRECT("C" &amp; ROW() - 1),"")</f>
        <v/>
      </c>
      <c r="S203" s="28"/>
      <c r="T203" s="28" t="str">
        <f aca="true">IF(K203="-",IF(ISNUMBER(SEARCH(",", INDIRECT("B" &amp; ROW() - 1) )),1,""), "")</f>
        <v/>
      </c>
    </row>
    <row r="204" customFormat="false" ht="14.5" hidden="false" customHeight="false" outlineLevel="0" collapsed="false">
      <c r="B204" s="24"/>
      <c r="C204" s="22" t="str">
        <f aca="false">IF(E204="","",VLOOKUP(E204, 'SKU Масло'!$A$1:$Z$80, IF(D204="-", 11, IF(D204="", 11,  MATCH(D204&amp;"", 'SKU Масло'!$A$1:$Z$1, 0))), 0))</f>
        <v/>
      </c>
      <c r="D204" s="24"/>
      <c r="F204" s="24"/>
      <c r="G204" s="25"/>
      <c r="H204" s="25"/>
      <c r="J204" s="27" t="str">
        <f aca="true">IF(K204 = "-", INDIRECT("C" &amp; ROW() - 1),"")</f>
        <v/>
      </c>
      <c r="S204" s="28"/>
      <c r="T204" s="28" t="str">
        <f aca="true">IF(K204="-",IF(ISNUMBER(SEARCH(",", INDIRECT("B" &amp; ROW() - 1) )),1,""), "")</f>
        <v/>
      </c>
    </row>
    <row r="205" customFormat="false" ht="14.5" hidden="false" customHeight="false" outlineLevel="0" collapsed="false">
      <c r="B205" s="24"/>
      <c r="C205" s="22" t="str">
        <f aca="false">IF(E205="","",VLOOKUP(E205, 'SKU Масло'!$A$1:$Z$80, IF(D205="-", 11, IF(D205="", 11,  MATCH(D205&amp;"", 'SKU Масло'!$A$1:$Z$1, 0))), 0))</f>
        <v/>
      </c>
      <c r="D205" s="24"/>
      <c r="G205" s="25"/>
      <c r="H205" s="25"/>
      <c r="J205" s="27" t="str">
        <f aca="true">IF(K205 = "-", INDIRECT("C" &amp; ROW() - 1),"")</f>
        <v/>
      </c>
      <c r="S205" s="28"/>
      <c r="T205" s="28" t="str">
        <f aca="true">IF(K205="-",IF(ISNUMBER(SEARCH(",", INDIRECT("B" &amp; ROW() - 1) )),1,""), "")</f>
        <v/>
      </c>
    </row>
    <row r="206" customFormat="false" ht="14.5" hidden="false" customHeight="false" outlineLevel="0" collapsed="false">
      <c r="B206" s="24"/>
      <c r="C206" s="22" t="str">
        <f aca="false">IF(E206="","",VLOOKUP(E206, 'SKU Масло'!$A$1:$Z$80, IF(D206="-", 11, IF(D206="", 11,  MATCH(D206&amp;"", 'SKU Масло'!$A$1:$Z$1, 0))), 0))</f>
        <v/>
      </c>
      <c r="D206" s="24"/>
      <c r="G206" s="25"/>
      <c r="H206" s="25"/>
      <c r="J206" s="27" t="str">
        <f aca="true">IF(K206 = "-", INDIRECT("C" &amp; ROW() - 1),"")</f>
        <v/>
      </c>
      <c r="S206" s="28"/>
      <c r="T206" s="28" t="str">
        <f aca="true">IF(K206="-",IF(ISNUMBER(SEARCH(",", INDIRECT("B" &amp; ROW() - 1) )),1,""), "")</f>
        <v/>
      </c>
    </row>
    <row r="207" customFormat="false" ht="14.5" hidden="false" customHeight="false" outlineLevel="0" collapsed="false">
      <c r="B207" s="24"/>
      <c r="C207" s="22" t="str">
        <f aca="false">IF(E207="","",VLOOKUP(E207, 'SKU Масло'!$A$1:$Z$80, IF(D207="-", 11, IF(D207="", 11,  MATCH(D207&amp;"", 'SKU Масло'!$A$1:$Z$1, 0))), 0))</f>
        <v/>
      </c>
      <c r="D207" s="24"/>
      <c r="G207" s="25"/>
      <c r="H207" s="25"/>
      <c r="J207" s="27" t="str">
        <f aca="true">IF(K207 = "-", INDIRECT("C" &amp; ROW() - 1),"")</f>
        <v/>
      </c>
      <c r="S207" s="28"/>
      <c r="T207" s="28" t="str">
        <f aca="true">IF(K207="-",IF(ISNUMBER(SEARCH(",", INDIRECT("B" &amp; ROW() - 1) )),1,""), "")</f>
        <v/>
      </c>
    </row>
    <row r="208" customFormat="false" ht="14.5" hidden="false" customHeight="false" outlineLevel="0" collapsed="false">
      <c r="B208" s="24"/>
      <c r="C208" s="22" t="str">
        <f aca="false">IF(E208="","",VLOOKUP(E208, 'SKU Масло'!$A$1:$Z$80, IF(D208="-", 11, IF(D208="", 11,  MATCH(D208&amp;"", 'SKU Масло'!$A$1:$Z$1, 0))), 0))</f>
        <v/>
      </c>
      <c r="D208" s="24"/>
      <c r="G208" s="25"/>
      <c r="H208" s="25"/>
      <c r="J208" s="27" t="str">
        <f aca="true">IF(K208 = "-", INDIRECT("C" &amp; ROW() - 1),"")</f>
        <v/>
      </c>
      <c r="S208" s="28"/>
      <c r="T208" s="28" t="str">
        <f aca="true">IF(K208="-",IF(ISNUMBER(SEARCH(",", INDIRECT("B" &amp; ROW() - 1) )),1,""), "")</f>
        <v/>
      </c>
    </row>
    <row r="209" customFormat="false" ht="14.5" hidden="false" customHeight="false" outlineLevel="0" collapsed="false">
      <c r="B209" s="24"/>
      <c r="C209" s="22" t="str">
        <f aca="false">IF(E209="","",VLOOKUP(E209, 'SKU Масло'!$A$1:$Z$80, IF(D209="-", 11, IF(D209="", 11,  MATCH(D209&amp;"", 'SKU Масло'!$A$1:$Z$1, 0))), 0))</f>
        <v/>
      </c>
      <c r="D209" s="24"/>
      <c r="G209" s="25"/>
      <c r="H209" s="25"/>
      <c r="J209" s="27" t="str">
        <f aca="true">IF(K209 = "-", INDIRECT("C" &amp; ROW() - 1),"")</f>
        <v/>
      </c>
      <c r="S209" s="28"/>
      <c r="T209" s="28" t="str">
        <f aca="true">IF(K209="-",IF(ISNUMBER(SEARCH(",", INDIRECT("B" &amp; ROW() - 1) )),1,""), "")</f>
        <v/>
      </c>
    </row>
    <row r="210" customFormat="false" ht="14.5" hidden="false" customHeight="false" outlineLevel="0" collapsed="false">
      <c r="B210" s="24"/>
      <c r="C210" s="22" t="str">
        <f aca="false">IF(E210="","",VLOOKUP(E210, 'SKU Масло'!$A$1:$Z$80, IF(D210="-", 11, IF(D210="", 11,  MATCH(D210&amp;"", 'SKU Масло'!$A$1:$Z$1, 0))), 0))</f>
        <v/>
      </c>
      <c r="D210" s="24"/>
      <c r="G210" s="25"/>
      <c r="J210" s="27" t="str">
        <f aca="true">IF(K210 = "-", INDIRECT("C" &amp; ROW() - 1),"")</f>
        <v/>
      </c>
      <c r="S210" s="28"/>
      <c r="T210" s="28" t="str">
        <f aca="true">IF(K210="-",IF(ISNUMBER(SEARCH(",", INDIRECT("B" &amp; ROW() - 1) )),1,""), "")</f>
        <v/>
      </c>
    </row>
    <row r="211" customFormat="false" ht="14.5" hidden="false" customHeight="false" outlineLevel="0" collapsed="false">
      <c r="B211" s="24"/>
      <c r="C211" s="22" t="str">
        <f aca="false">IF(E211="","",VLOOKUP(E211, 'SKU Масло'!$A$1:$Z$80, IF(D211="-", 11, IF(D211="", 11,  MATCH(D211&amp;"", 'SKU Масло'!$A$1:$Z$1, 0))), 0))</f>
        <v/>
      </c>
      <c r="D211" s="24"/>
      <c r="G211" s="25"/>
      <c r="J211" s="27" t="str">
        <f aca="true">IF(K211 = "-", INDIRECT("C" &amp; ROW() - 1),"")</f>
        <v/>
      </c>
      <c r="S211" s="28"/>
      <c r="T211" s="28" t="str">
        <f aca="true">IF(K211="-",IF(ISNUMBER(SEARCH(",", INDIRECT("B" &amp; ROW() - 1) )),1,""), "")</f>
        <v/>
      </c>
    </row>
    <row r="212" customFormat="false" ht="14.5" hidden="false" customHeight="false" outlineLevel="0" collapsed="false">
      <c r="B212" s="24"/>
      <c r="C212" s="22" t="str">
        <f aca="false">IF(E212="","",VLOOKUP(E212, 'SKU Масло'!$A$1:$Z$80, IF(D212="-", 11, IF(D212="", 11,  MATCH(D212&amp;"", 'SKU Масло'!$A$1:$Z$1, 0))), 0))</f>
        <v/>
      </c>
      <c r="D212" s="24"/>
      <c r="G212" s="25"/>
      <c r="J212" s="27" t="str">
        <f aca="true">IF(K212 = "-", INDIRECT("C" &amp; ROW() - 1),"")</f>
        <v/>
      </c>
      <c r="S212" s="28"/>
      <c r="T212" s="28" t="str">
        <f aca="true">IF(K212="-",IF(ISNUMBER(SEARCH(",", INDIRECT("B" &amp; ROW() - 1) )),1,""), "")</f>
        <v/>
      </c>
    </row>
    <row r="213" customFormat="false" ht="14.5" hidden="false" customHeight="false" outlineLevel="0" collapsed="false">
      <c r="B213" s="24"/>
      <c r="C213" s="22" t="str">
        <f aca="false">IF(E213="","",VLOOKUP(E213, 'SKU Масло'!$A$1:$Z$80, IF(D213="-", 11, IF(D213="", 11,  MATCH(D213&amp;"", 'SKU Масло'!$A$1:$Z$1, 0))), 0))</f>
        <v/>
      </c>
      <c r="D213" s="24"/>
      <c r="G213" s="25"/>
      <c r="J213" s="27" t="str">
        <f aca="true">IF(K213 = "-", INDIRECT("C" &amp; ROW() - 1),"")</f>
        <v/>
      </c>
      <c r="S213" s="28"/>
      <c r="T213" s="28" t="str">
        <f aca="true">IF(K213="-",IF(ISNUMBER(SEARCH(",", INDIRECT("B" &amp; ROW() - 1) )),1,""), "")</f>
        <v/>
      </c>
    </row>
    <row r="214" customFormat="false" ht="14.5" hidden="false" customHeight="false" outlineLevel="0" collapsed="false">
      <c r="B214" s="24"/>
      <c r="C214" s="22" t="str">
        <f aca="false">IF(E214="","",VLOOKUP(E214, 'SKU Масло'!$A$1:$Z$80, IF(D214="-", 11, IF(D214="", 11,  MATCH(D214&amp;"", 'SKU Масло'!$A$1:$Z$1, 0))), 0))</f>
        <v/>
      </c>
      <c r="D214" s="24"/>
      <c r="G214" s="25"/>
      <c r="J214" s="27" t="str">
        <f aca="true">IF(K214 = "-", INDIRECT("C" &amp; ROW() - 1),"")</f>
        <v/>
      </c>
      <c r="S214" s="28"/>
      <c r="T214" s="28" t="str">
        <f aca="true">IF(K214="-",IF(ISNUMBER(SEARCH(",", INDIRECT("B" &amp; ROW() - 1) )),1,""), "")</f>
        <v/>
      </c>
    </row>
    <row r="215" customFormat="false" ht="14.5" hidden="false" customHeight="false" outlineLevel="0" collapsed="false">
      <c r="B215" s="24"/>
      <c r="C215" s="22" t="str">
        <f aca="false">IF(E215="","",VLOOKUP(E215, 'SKU Масло'!$A$1:$Z$80, IF(D215="-", 11, IF(D215="", 11,  MATCH(D215&amp;"", 'SKU Масло'!$A$1:$Z$1, 0))), 0))</f>
        <v/>
      </c>
      <c r="D215" s="24"/>
      <c r="G215" s="25"/>
      <c r="J215" s="27" t="str">
        <f aca="true">IF(K215 = "-", INDIRECT("C" &amp; ROW() - 1),"")</f>
        <v/>
      </c>
      <c r="S215" s="28"/>
      <c r="T215" s="28" t="str">
        <f aca="true">IF(K215="-",IF(ISNUMBER(SEARCH(",", INDIRECT("B" &amp; ROW() - 1) )),1,""), "")</f>
        <v/>
      </c>
    </row>
    <row r="216" customFormat="false" ht="14.5" hidden="false" customHeight="false" outlineLevel="0" collapsed="false">
      <c r="B216" s="24"/>
      <c r="C216" s="22" t="str">
        <f aca="false">IF(E216="","",VLOOKUP(E216, 'SKU Масло'!$A$1:$Z$80, IF(D216="-", 11, IF(D216="", 11,  MATCH(D216&amp;"", 'SKU Масло'!$A$1:$Z$1, 0))), 0))</f>
        <v/>
      </c>
      <c r="D216" s="24"/>
      <c r="G216" s="25"/>
      <c r="J216" s="27" t="str">
        <f aca="true">IF(K216 = "-", INDIRECT("C" &amp; ROW() - 1),"")</f>
        <v/>
      </c>
      <c r="S216" s="28"/>
      <c r="T216" s="28" t="str">
        <f aca="true">IF(K216="-",IF(ISNUMBER(SEARCH(",", INDIRECT("B" &amp; ROW() - 1) )),1,""), "")</f>
        <v/>
      </c>
    </row>
    <row r="217" customFormat="false" ht="14.5" hidden="false" customHeight="false" outlineLevel="0" collapsed="false">
      <c r="B217" s="24"/>
      <c r="C217" s="22" t="str">
        <f aca="false">IF(E217="","",VLOOKUP(E217, 'SKU Масло'!$A$1:$Z$80, IF(D217="-", 11, IF(D217="", 11,  MATCH(D217&amp;"", 'SKU Масло'!$A$1:$Z$1, 0))), 0))</f>
        <v/>
      </c>
      <c r="D217" s="24"/>
      <c r="G217" s="25"/>
      <c r="J217" s="27" t="str">
        <f aca="true">IF(K217 = "-", INDIRECT("C" &amp; ROW() - 1),"")</f>
        <v/>
      </c>
      <c r="S217" s="28"/>
      <c r="T217" s="28" t="str">
        <f aca="true">IF(K217="-",IF(ISNUMBER(SEARCH(",", INDIRECT("B" &amp; ROW() - 1) )),1,""), "")</f>
        <v/>
      </c>
    </row>
    <row r="218" customFormat="false" ht="14.5" hidden="false" customHeight="false" outlineLevel="0" collapsed="false">
      <c r="B218" s="24"/>
      <c r="C218" s="22" t="str">
        <f aca="false">IF(E218="","",VLOOKUP(E218, 'SKU Масло'!$A$1:$Z$80, IF(D218="-", 11, IF(D218="", 11,  MATCH(D218&amp;"", 'SKU Масло'!$A$1:$Z$1, 0))), 0))</f>
        <v/>
      </c>
      <c r="D218" s="24"/>
      <c r="G218" s="25"/>
      <c r="J218" s="27" t="str">
        <f aca="true">IF(K218 = "-", INDIRECT("C" &amp; ROW() - 1),"")</f>
        <v/>
      </c>
      <c r="S218" s="28"/>
      <c r="T218" s="28" t="str">
        <f aca="true">IF(K218="-",IF(ISNUMBER(SEARCH(",", INDIRECT("B" &amp; ROW() - 1) )),1,""), "")</f>
        <v/>
      </c>
    </row>
    <row r="219" customFormat="false" ht="14.5" hidden="false" customHeight="false" outlineLevel="0" collapsed="false">
      <c r="B219" s="24"/>
      <c r="C219" s="22" t="str">
        <f aca="false">IF(E219="","",VLOOKUP(E219, 'SKU Масло'!$A$1:$Z$80, IF(D219="-", 11, IF(D219="", 11,  MATCH(D219&amp;"", 'SKU Масло'!$A$1:$Z$1, 0))), 0))</f>
        <v/>
      </c>
      <c r="D219" s="24"/>
      <c r="G219" s="25"/>
      <c r="J219" s="27" t="str">
        <f aca="true">IF(K219 = "-", INDIRECT("C" &amp; ROW() - 1),"")</f>
        <v/>
      </c>
      <c r="S219" s="28"/>
      <c r="T219" s="28" t="str">
        <f aca="true">IF(K219="-",IF(ISNUMBER(SEARCH(",", INDIRECT("B" &amp; ROW() - 1) )),1,""), "")</f>
        <v/>
      </c>
    </row>
    <row r="220" customFormat="false" ht="14.5" hidden="false" customHeight="false" outlineLevel="0" collapsed="false">
      <c r="B220" s="24"/>
      <c r="C220" s="22" t="str">
        <f aca="false">IF(E220="","",VLOOKUP(E220, 'SKU Масло'!$A$1:$Z$80, IF(D220="-", 11, IF(D220="", 11,  MATCH(D220&amp;"", 'SKU Масло'!$A$1:$Z$1, 0))), 0))</f>
        <v/>
      </c>
      <c r="D220" s="24"/>
      <c r="G220" s="25"/>
      <c r="J220" s="27" t="str">
        <f aca="true">IF(K220 = "-", INDIRECT("C" &amp; ROW() - 1),"")</f>
        <v/>
      </c>
      <c r="S220" s="28"/>
      <c r="T220" s="28" t="str">
        <f aca="true">IF(K220="-",IF(ISNUMBER(SEARCH(",", INDIRECT("B" &amp; ROW() - 1) )),1,""), "")</f>
        <v/>
      </c>
    </row>
    <row r="221" customFormat="false" ht="14.5" hidden="false" customHeight="false" outlineLevel="0" collapsed="false">
      <c r="B221" s="24"/>
      <c r="C221" s="22" t="str">
        <f aca="false">IF(E221="","",VLOOKUP(E221, 'SKU Масло'!$A$1:$Z$80, IF(D221="-", 11, IF(D221="", 11,  MATCH(D221&amp;"", 'SKU Масло'!$A$1:$Z$1, 0))), 0))</f>
        <v/>
      </c>
      <c r="D221" s="24"/>
      <c r="G221" s="25"/>
      <c r="J221" s="27" t="str">
        <f aca="true">IF(K221 = "-", INDIRECT("C" &amp; ROW() - 1),"")</f>
        <v/>
      </c>
      <c r="S221" s="28"/>
      <c r="T221" s="28" t="str">
        <f aca="true">IF(K221="-",IF(ISNUMBER(SEARCH(",", INDIRECT("B" &amp; ROW() - 1) )),1,""), "")</f>
        <v/>
      </c>
    </row>
    <row r="222" customFormat="false" ht="14.5" hidden="false" customHeight="false" outlineLevel="0" collapsed="false">
      <c r="B222" s="24"/>
      <c r="C222" s="22" t="str">
        <f aca="false">IF(E222="","",VLOOKUP(E222, 'SKU Масло'!$A$1:$Z$80, IF(D222="-", 11, IF(D222="", 11,  MATCH(D222&amp;"", 'SKU Масло'!$A$1:$Z$1, 0))), 0))</f>
        <v/>
      </c>
      <c r="D222" s="24"/>
      <c r="G222" s="25"/>
      <c r="J222" s="27" t="str">
        <f aca="true">IF(K222 = "-", INDIRECT("C" &amp; ROW() - 1),"")</f>
        <v/>
      </c>
      <c r="S222" s="28"/>
      <c r="T222" s="28" t="str">
        <f aca="true">IF(K222="-",IF(ISNUMBER(SEARCH(",", INDIRECT("B" &amp; ROW() - 1) )),1,""), "")</f>
        <v/>
      </c>
    </row>
    <row r="223" customFormat="false" ht="14.5" hidden="false" customHeight="false" outlineLevel="0" collapsed="false">
      <c r="B223" s="24"/>
      <c r="C223" s="22" t="str">
        <f aca="false">IF(E223="","",VLOOKUP(E223, 'SKU Масло'!$A$1:$Z$80, IF(D223="-", 11, IF(D223="", 11,  MATCH(D223&amp;"", 'SKU Масло'!$A$1:$Z$1, 0))), 0))</f>
        <v/>
      </c>
      <c r="D223" s="24"/>
      <c r="G223" s="25"/>
      <c r="J223" s="27" t="str">
        <f aca="true">IF(K223 = "-", INDIRECT("C" &amp; ROW() - 1),"")</f>
        <v/>
      </c>
      <c r="S223" s="28"/>
      <c r="T223" s="28" t="str">
        <f aca="true">IF(K223="-",IF(ISNUMBER(SEARCH(",", INDIRECT("B" &amp; ROW() - 1) )),1,""), "")</f>
        <v/>
      </c>
    </row>
    <row r="224" customFormat="false" ht="14.5" hidden="false" customHeight="false" outlineLevel="0" collapsed="false">
      <c r="B224" s="24"/>
      <c r="C224" s="22" t="str">
        <f aca="false">IF(E224="","",VLOOKUP(E224, 'SKU Масло'!$A$1:$Z$80, IF(D224="-", 11, IF(D224="", 11,  MATCH(D224&amp;"", 'SKU Масло'!$A$1:$Z$1, 0))), 0))</f>
        <v/>
      </c>
      <c r="D224" s="24"/>
      <c r="G224" s="25"/>
      <c r="J224" s="27" t="str">
        <f aca="true">IF(K224 = "-", INDIRECT("C" &amp; ROW() - 1),"")</f>
        <v/>
      </c>
      <c r="S224" s="28"/>
      <c r="T224" s="28" t="str">
        <f aca="true">IF(K224="-",IF(ISNUMBER(SEARCH(",", INDIRECT("B" &amp; ROW() - 1) )),1,""), "")</f>
        <v/>
      </c>
    </row>
    <row r="225" customFormat="false" ht="14.5" hidden="false" customHeight="false" outlineLevel="0" collapsed="false">
      <c r="B225" s="24"/>
      <c r="C225" s="22" t="str">
        <f aca="false">IF(E225="","",VLOOKUP(E225, 'SKU Масло'!$A$1:$Z$80, IF(D225="-", 11, IF(D225="", 11,  MATCH(D225&amp;"", 'SKU Масло'!$A$1:$Z$1, 0))), 0))</f>
        <v/>
      </c>
      <c r="D225" s="24"/>
      <c r="G225" s="25"/>
      <c r="J225" s="27" t="str">
        <f aca="true">IF(K225 = "-", INDIRECT("C" &amp; ROW() - 1),"")</f>
        <v/>
      </c>
      <c r="S225" s="28"/>
      <c r="T225" s="28" t="str">
        <f aca="true">IF(K225="-",IF(ISNUMBER(SEARCH(",", INDIRECT("B" &amp; ROW() - 1) )),1,""), "")</f>
        <v/>
      </c>
    </row>
    <row r="226" customFormat="false" ht="14.5" hidden="false" customHeight="false" outlineLevel="0" collapsed="false">
      <c r="B226" s="24"/>
      <c r="C226" s="22" t="str">
        <f aca="false">IF(E226="","",VLOOKUP(E226, 'SKU Масло'!$A$1:$Z$80, IF(D226="-", 11, IF(D226="", 11,  MATCH(D226&amp;"", 'SKU Масло'!$A$1:$Z$1, 0))), 0))</f>
        <v/>
      </c>
      <c r="D226" s="24"/>
      <c r="G226" s="25"/>
      <c r="J226" s="27" t="str">
        <f aca="true">IF(K226 = "-", INDIRECT("C" &amp; ROW() - 1),"")</f>
        <v/>
      </c>
      <c r="S226" s="28"/>
      <c r="T226" s="28" t="str">
        <f aca="true">IF(K226="-",IF(ISNUMBER(SEARCH(",", INDIRECT("B" &amp; ROW() - 1) )),1,""), "")</f>
        <v/>
      </c>
    </row>
    <row r="227" customFormat="false" ht="14.5" hidden="false" customHeight="false" outlineLevel="0" collapsed="false">
      <c r="B227" s="24"/>
      <c r="C227" s="22" t="str">
        <f aca="false">IF(E227="","",VLOOKUP(E227, 'SKU Масло'!$A$1:$Z$80, IF(D227="-", 11, IF(D227="", 11,  MATCH(D227&amp;"", 'SKU Масло'!$A$1:$Z$1, 0))), 0))</f>
        <v/>
      </c>
      <c r="D227" s="24"/>
      <c r="G227" s="25"/>
      <c r="J227" s="27" t="str">
        <f aca="true">IF(K227 = "-", INDIRECT("C" &amp; ROW() - 1),"")</f>
        <v/>
      </c>
      <c r="S227" s="28"/>
      <c r="T227" s="28" t="str">
        <f aca="true">IF(K227="-",IF(ISNUMBER(SEARCH(",", INDIRECT("B" &amp; ROW() - 1) )),1,""), "")</f>
        <v/>
      </c>
    </row>
    <row r="228" customFormat="false" ht="14.5" hidden="false" customHeight="false" outlineLevel="0" collapsed="false">
      <c r="B228" s="24"/>
      <c r="C228" s="22" t="str">
        <f aca="false">IF(E228="","",VLOOKUP(E228, 'SKU Масло'!$A$1:$Z$80, IF(D228="-", 11, IF(D228="", 11,  MATCH(D228&amp;"", 'SKU Масло'!$A$1:$Z$1, 0))), 0))</f>
        <v/>
      </c>
      <c r="D228" s="24"/>
      <c r="G228" s="25"/>
      <c r="J228" s="27" t="str">
        <f aca="true">IF(K228 = "-", INDIRECT("C" &amp; ROW() - 1),"")</f>
        <v/>
      </c>
      <c r="S228" s="28"/>
      <c r="T228" s="28" t="str">
        <f aca="true">IF(K228="-",IF(ISNUMBER(SEARCH(",", INDIRECT("B" &amp; ROW() - 1) )),1,""), "")</f>
        <v/>
      </c>
    </row>
    <row r="229" customFormat="false" ht="14.5" hidden="false" customHeight="false" outlineLevel="0" collapsed="false">
      <c r="B229" s="24"/>
      <c r="C229" s="22" t="str">
        <f aca="false">IF(E229="","",VLOOKUP(E229, 'SKU Масло'!$A$1:$Z$80, IF(D229="-", 11, IF(D229="", 11,  MATCH(D229&amp;"", 'SKU Масло'!$A$1:$Z$1, 0))), 0))</f>
        <v/>
      </c>
      <c r="D229" s="24"/>
      <c r="G229" s="25"/>
      <c r="J229" s="27" t="str">
        <f aca="true">IF(K229 = "-", INDIRECT("C" &amp; ROW() - 1),"")</f>
        <v/>
      </c>
      <c r="S229" s="28"/>
      <c r="T229" s="28" t="str">
        <f aca="true">IF(K229="-",IF(ISNUMBER(SEARCH(",", INDIRECT("B" &amp; ROW() - 1) )),1,""), "")</f>
        <v/>
      </c>
    </row>
    <row r="230" customFormat="false" ht="14.5" hidden="false" customHeight="false" outlineLevel="0" collapsed="false">
      <c r="B230" s="24"/>
      <c r="C230" s="22" t="str">
        <f aca="false">IF(E230="","",VLOOKUP(E230, 'SKU Масло'!$A$1:$Z$80, IF(D230="-", 11, IF(D230="", 11,  MATCH(D230&amp;"", 'SKU Масло'!$A$1:$Z$1, 0))), 0))</f>
        <v/>
      </c>
      <c r="D230" s="24"/>
      <c r="G230" s="25"/>
      <c r="J230" s="27" t="str">
        <f aca="true">IF(K230 = "-", INDIRECT("C" &amp; ROW() - 1),"")</f>
        <v/>
      </c>
      <c r="S230" s="28"/>
      <c r="T230" s="28"/>
    </row>
    <row r="231" customFormat="false" ht="14.5" hidden="false" customHeight="false" outlineLevel="0" collapsed="false">
      <c r="B231" s="24"/>
      <c r="C231" s="22" t="str">
        <f aca="false">IF(E231="","",VLOOKUP(E231, 'SKU Масло'!$A$1:$Z$80, IF(D231="-", 11, IF(D231="", 11,  MATCH(D231&amp;"", 'SKU Масло'!$A$1:$Z$1, 0))), 0))</f>
        <v/>
      </c>
      <c r="D231" s="24"/>
      <c r="G231" s="25"/>
      <c r="J231" s="27" t="str">
        <f aca="true">IF(K231 = "-", INDIRECT("C" &amp; ROW() - 1),"")</f>
        <v/>
      </c>
      <c r="S231" s="28"/>
      <c r="T231" s="28"/>
    </row>
    <row r="232" customFormat="false" ht="14.5" hidden="false" customHeight="false" outlineLevel="0" collapsed="false">
      <c r="B232" s="24"/>
      <c r="C232" s="22" t="str">
        <f aca="false">IF(E232="","",VLOOKUP(E232, 'SKU Масло'!$A$1:$Z$80, IF(D232="-", 11, IF(D232="", 11,  MATCH(D232&amp;"", 'SKU Масло'!$A$1:$Z$1, 0))), 0))</f>
        <v/>
      </c>
      <c r="D232" s="24"/>
      <c r="G232" s="25"/>
      <c r="J232" s="27" t="str">
        <f aca="true">IF(K232 = "-", INDIRECT("C" &amp; ROW() - 1),"")</f>
        <v/>
      </c>
      <c r="S232" s="28"/>
      <c r="T232" s="28"/>
    </row>
    <row r="233" customFormat="false" ht="14.5" hidden="false" customHeight="false" outlineLevel="0" collapsed="false">
      <c r="B233" s="24"/>
      <c r="C233" s="22" t="str">
        <f aca="false">IF(E233="","",VLOOKUP(E233, 'SKU Масло'!$A$1:$Z$80, IF(D233="-", 11, IF(D233="", 11,  MATCH(D233&amp;"", 'SKU Масло'!$A$1:$Z$1, 0))), 0))</f>
        <v/>
      </c>
      <c r="D233" s="24"/>
      <c r="G233" s="25"/>
      <c r="J233" s="27" t="str">
        <f aca="true">IF(K233 = "-", INDIRECT("C" &amp; ROW() - 1),"")</f>
        <v/>
      </c>
      <c r="S233" s="28"/>
      <c r="T233" s="28"/>
    </row>
    <row r="234" customFormat="false" ht="14.5" hidden="false" customHeight="false" outlineLevel="0" collapsed="false">
      <c r="B234" s="24"/>
      <c r="C234" s="22" t="str">
        <f aca="false">IF(E234="","",VLOOKUP(E234, 'SKU Масло'!$A$1:$Z$80, IF(D234="-", 11, IF(D234="", 11,  MATCH(D234&amp;"", 'SKU Масло'!$A$1:$Z$1, 0))), 0))</f>
        <v/>
      </c>
      <c r="D234" s="24"/>
      <c r="G234" s="25"/>
      <c r="J234" s="27" t="str">
        <f aca="true">IF(K234 = "-", INDIRECT("C" &amp; ROW() - 1),"")</f>
        <v/>
      </c>
      <c r="S234" s="28"/>
      <c r="T234" s="28"/>
    </row>
    <row r="235" customFormat="false" ht="14.5" hidden="false" customHeight="false" outlineLevel="0" collapsed="false">
      <c r="B235" s="24"/>
      <c r="C235" s="22" t="str">
        <f aca="false">IF(E235="","",VLOOKUP(E235, 'SKU Масло'!$A$1:$Z$80, IF(D235="-", 11, IF(D235="", 11,  MATCH(D235&amp;"", 'SKU Масло'!$A$1:$Z$1, 0))), 0))</f>
        <v/>
      </c>
      <c r="D235" s="24"/>
      <c r="G235" s="25"/>
      <c r="J235" s="27" t="str">
        <f aca="true">IF(K235 = "-", INDIRECT("C" &amp; ROW() - 1),"")</f>
        <v/>
      </c>
      <c r="S235" s="28"/>
      <c r="T235" s="28"/>
    </row>
    <row r="236" customFormat="false" ht="14.5" hidden="false" customHeight="false" outlineLevel="0" collapsed="false">
      <c r="B236" s="24"/>
      <c r="C236" s="22" t="str">
        <f aca="false">IF(E236="","",VLOOKUP(E236, 'SKU Масло'!$A$1:$Z$80, IF(D236="-", 11, IF(D236="", 11,  MATCH(D236&amp;"", 'SKU Масло'!$A$1:$Z$1, 0))), 0))</f>
        <v/>
      </c>
      <c r="D236" s="24"/>
      <c r="G236" s="25"/>
      <c r="J236" s="27" t="str">
        <f aca="true">IF(K236 = "-", INDIRECT("C" &amp; ROW() - 1),"")</f>
        <v/>
      </c>
      <c r="S236" s="28"/>
      <c r="T236" s="28"/>
    </row>
    <row r="237" customFormat="false" ht="14.5" hidden="false" customHeight="false" outlineLevel="0" collapsed="false">
      <c r="B237" s="24"/>
      <c r="C237" s="22" t="str">
        <f aca="false">IF(E237="","",VLOOKUP(E237, 'SKU Масло'!$A$1:$Z$80, IF(D237="-", 11, IF(D237="", 11,  MATCH(D237&amp;"", 'SKU Масло'!$A$1:$Z$1, 0))), 0))</f>
        <v/>
      </c>
      <c r="D237" s="24"/>
      <c r="G237" s="25"/>
      <c r="J237" s="27" t="str">
        <f aca="true">IF(K237 = "-", INDIRECT("C" &amp; ROW() - 1),"")</f>
        <v/>
      </c>
      <c r="S237" s="28"/>
      <c r="T237" s="28"/>
    </row>
    <row r="238" customFormat="false" ht="14.5" hidden="false" customHeight="false" outlineLevel="0" collapsed="false">
      <c r="B238" s="24"/>
      <c r="C238" s="22" t="str">
        <f aca="false">IF(E238="","",VLOOKUP(E238, 'SKU Масло'!$A$1:$Z$80, IF(D238="-", 11, IF(D238="", 11,  MATCH(D238&amp;"", 'SKU Масло'!$A$1:$Z$1, 0))), 0))</f>
        <v/>
      </c>
      <c r="D238" s="24"/>
      <c r="G238" s="25"/>
      <c r="J238" s="27" t="str">
        <f aca="true">IF(K238 = "-", INDIRECT("C" &amp; ROW() - 1),"")</f>
        <v/>
      </c>
      <c r="S238" s="28"/>
      <c r="T238" s="28"/>
    </row>
    <row r="239" customFormat="false" ht="14.5" hidden="false" customHeight="false" outlineLevel="0" collapsed="false">
      <c r="B239" s="24"/>
      <c r="C239" s="22" t="str">
        <f aca="false">IF(E239="","",VLOOKUP(E239, 'SKU Масло'!$A$1:$Z$80, IF(D239="-", 11, IF(D239="", 11,  MATCH(D239&amp;"", 'SKU Масло'!$A$1:$Z$1, 0))), 0))</f>
        <v/>
      </c>
      <c r="D239" s="24"/>
      <c r="G239" s="25"/>
      <c r="J239" s="27" t="str">
        <f aca="true">IF(K239 = "-", INDIRECT("C" &amp; ROW() - 1),"")</f>
        <v/>
      </c>
      <c r="S239" s="28"/>
      <c r="T239" s="28"/>
    </row>
    <row r="240" customFormat="false" ht="14.5" hidden="false" customHeight="false" outlineLevel="0" collapsed="false">
      <c r="B240" s="24"/>
      <c r="C240" s="22" t="str">
        <f aca="false">IF(E240="","",VLOOKUP(E240, 'SKU Масло'!$A$1:$Z$80, IF(D240="-", 11, IF(D240="", 11,  MATCH(D240&amp;"", 'SKU Масло'!$A$1:$Z$1, 0))), 0))</f>
        <v/>
      </c>
      <c r="D240" s="24"/>
      <c r="G240" s="25"/>
      <c r="J240" s="27" t="str">
        <f aca="true">IF(K240 = "-", INDIRECT("C" &amp; ROW() - 1),"")</f>
        <v/>
      </c>
      <c r="S240" s="28"/>
      <c r="T240" s="28"/>
    </row>
    <row r="241" customFormat="false" ht="14.5" hidden="false" customHeight="false" outlineLevel="0" collapsed="false">
      <c r="B241" s="24"/>
      <c r="C241" s="22" t="str">
        <f aca="false">IF(E241="","",VLOOKUP(E241, 'SKU Масло'!$A$1:$Z$80, IF(D241="-", 11, IF(D241="", 11,  MATCH(D241&amp;"", 'SKU Масло'!$A$1:$Z$1, 0))), 0))</f>
        <v/>
      </c>
      <c r="D241" s="24"/>
      <c r="G241" s="25"/>
      <c r="J241" s="27" t="str">
        <f aca="true">IF(K241 = "-", INDIRECT("C" &amp; ROW() - 1),"")</f>
        <v/>
      </c>
      <c r="S241" s="28"/>
      <c r="T241" s="28"/>
    </row>
    <row r="242" customFormat="false" ht="14.5" hidden="false" customHeight="false" outlineLevel="0" collapsed="false">
      <c r="B242" s="24"/>
      <c r="C242" s="22" t="str">
        <f aca="false">IF(E242="","",VLOOKUP(E242, 'SKU Масло'!$A$1:$Z$80, IF(D242="-", 11, IF(D242="", 11,  MATCH(D242&amp;"", 'SKU Масло'!$A$1:$Z$1, 0))), 0))</f>
        <v/>
      </c>
      <c r="D242" s="24"/>
      <c r="G242" s="25"/>
      <c r="J242" s="27" t="str">
        <f aca="true">IF(K242 = "-", INDIRECT("C" &amp; ROW() - 1),"")</f>
        <v/>
      </c>
      <c r="S242" s="28"/>
      <c r="T242" s="28"/>
    </row>
    <row r="243" customFormat="false" ht="14.5" hidden="false" customHeight="false" outlineLevel="0" collapsed="false">
      <c r="B243" s="24"/>
      <c r="C243" s="22" t="str">
        <f aca="false">IF(E243="","",VLOOKUP(E243, 'SKU Масло'!$A$1:$Z$80, IF(D243="-", 11, IF(D243="", 11,  MATCH(D243&amp;"", 'SKU Масло'!$A$1:$Z$1, 0))), 0))</f>
        <v/>
      </c>
      <c r="D243" s="24"/>
      <c r="G243" s="25"/>
      <c r="J243" s="27" t="str">
        <f aca="true">IF(K243 = "-", INDIRECT("C" &amp; ROW() - 1),"")</f>
        <v/>
      </c>
      <c r="S243" s="28"/>
      <c r="T243" s="28"/>
    </row>
    <row r="244" customFormat="false" ht="14.5" hidden="false" customHeight="false" outlineLevel="0" collapsed="false">
      <c r="B244" s="24"/>
      <c r="C244" s="22" t="str">
        <f aca="false">IF(E244="","",VLOOKUP(E244, 'SKU Масло'!$A$1:$Z$80, IF(D244="-", 11, IF(D244="", 11,  MATCH(D244&amp;"", 'SKU Масло'!$A$1:$Z$1, 0))), 0))</f>
        <v/>
      </c>
      <c r="D244" s="24"/>
      <c r="G244" s="25"/>
      <c r="J244" s="27" t="str">
        <f aca="true">IF(K244 = "-", INDIRECT("C" &amp; ROW() - 1),"")</f>
        <v/>
      </c>
      <c r="S244" s="28"/>
      <c r="T244" s="28"/>
    </row>
    <row r="245" customFormat="false" ht="14.5" hidden="false" customHeight="false" outlineLevel="0" collapsed="false">
      <c r="B245" s="24"/>
      <c r="C245" s="22" t="str">
        <f aca="false">IF(E245="","",VLOOKUP(E245, 'SKU Масло'!$A$1:$Z$80, IF(D245="-", 11, IF(D245="", 11,  MATCH(D245&amp;"", 'SKU Масло'!$A$1:$Z$1, 0))), 0))</f>
        <v/>
      </c>
      <c r="D245" s="24"/>
      <c r="G245" s="25"/>
      <c r="J245" s="27" t="str">
        <f aca="true">IF(K245 = "-", INDIRECT("C" &amp; ROW() - 1),"")</f>
        <v/>
      </c>
      <c r="S245" s="28"/>
      <c r="T245" s="28"/>
    </row>
    <row r="246" customFormat="false" ht="14.5" hidden="false" customHeight="false" outlineLevel="0" collapsed="false">
      <c r="B246" s="24"/>
      <c r="C246" s="22" t="str">
        <f aca="false">IF(E246="","",VLOOKUP(E246, 'SKU Масло'!$A$1:$Z$80, IF(D246="-", 11, IF(D246="", 11,  MATCH(D246&amp;"", 'SKU Масло'!$A$1:$Z$1, 0))), 0))</f>
        <v/>
      </c>
      <c r="D246" s="24"/>
      <c r="G246" s="25"/>
      <c r="J246" s="27" t="str">
        <f aca="true">IF(K246 = "-", INDIRECT("C" &amp; ROW() - 1),"")</f>
        <v/>
      </c>
      <c r="S246" s="28"/>
      <c r="T246" s="28"/>
    </row>
    <row r="247" customFormat="false" ht="14.5" hidden="false" customHeight="false" outlineLevel="0" collapsed="false">
      <c r="B247" s="24"/>
      <c r="C247" s="22" t="str">
        <f aca="false">IF(E247="","",VLOOKUP(E247, 'SKU Масло'!$A$1:$Z$80, IF(D247="-", 11, IF(D247="", 11,  MATCH(D247&amp;"", 'SKU Масло'!$A$1:$Z$1, 0))), 0))</f>
        <v/>
      </c>
      <c r="D247" s="24"/>
      <c r="G247" s="25"/>
      <c r="J247" s="27" t="str">
        <f aca="true">IF(K247 = "-", INDIRECT("C" &amp; ROW() - 1),"")</f>
        <v/>
      </c>
      <c r="S247" s="28"/>
      <c r="T247" s="28"/>
    </row>
    <row r="248" customFormat="false" ht="14.5" hidden="false" customHeight="false" outlineLevel="0" collapsed="false">
      <c r="B248" s="24"/>
      <c r="C248" s="22" t="str">
        <f aca="false">IF(E248="","",VLOOKUP(E248, 'SKU Масло'!$A$1:$Z$80, IF(D248="-", 11, IF(D248="", 11,  MATCH(D248&amp;"", 'SKU Масло'!$A$1:$Z$1, 0))), 0))</f>
        <v/>
      </c>
      <c r="D248" s="24"/>
      <c r="G248" s="25"/>
      <c r="J248" s="27" t="str">
        <f aca="true">IF(K248 = "-", INDIRECT("C" &amp; ROW() - 1),"")</f>
        <v/>
      </c>
      <c r="S248" s="28"/>
      <c r="T248" s="28"/>
    </row>
    <row r="249" customFormat="false" ht="14.5" hidden="false" customHeight="false" outlineLevel="0" collapsed="false">
      <c r="B249" s="24"/>
      <c r="C249" s="22" t="str">
        <f aca="false">IF(E249="","",VLOOKUP(E249, 'SKU Масло'!$A$1:$Z$80, IF(D249="-", 11, IF(D249="", 11,  MATCH(D249&amp;"", 'SKU Масло'!$A$1:$Z$1, 0))), 0))</f>
        <v/>
      </c>
      <c r="D249" s="24"/>
      <c r="G249" s="25"/>
      <c r="J249" s="27" t="str">
        <f aca="true">IF(K249 = "-", INDIRECT("C" &amp; ROW() - 1),"")</f>
        <v/>
      </c>
      <c r="S249" s="28"/>
      <c r="T249" s="28"/>
    </row>
    <row r="250" customFormat="false" ht="14.5" hidden="false" customHeight="false" outlineLevel="0" collapsed="false">
      <c r="B250" s="24"/>
      <c r="C250" s="22" t="str">
        <f aca="false">IF(E250="","",VLOOKUP(E250, 'SKU Масло'!$A$1:$Z$80, IF(D250="-", 11, IF(D250="", 11,  MATCH(D250&amp;"", 'SKU Масло'!$A$1:$Z$1, 0))), 0))</f>
        <v/>
      </c>
      <c r="D250" s="24"/>
      <c r="G250" s="25"/>
      <c r="J250" s="27" t="str">
        <f aca="true">IF(K250 = "-", INDIRECT("C" &amp; ROW() - 1),"")</f>
        <v/>
      </c>
      <c r="S250" s="28"/>
      <c r="T250" s="28"/>
    </row>
    <row r="251" customFormat="false" ht="14.5" hidden="false" customHeight="false" outlineLevel="0" collapsed="false">
      <c r="B251" s="24"/>
      <c r="C251" s="22" t="str">
        <f aca="false">IF(E251="","",VLOOKUP(E251, 'SKU Масло'!$A$1:$Z$80, IF(D251="-", 11, IF(D251="", 11,  MATCH(D251&amp;"", 'SKU Масло'!$A$1:$Z$1, 0))), 0))</f>
        <v/>
      </c>
      <c r="D251" s="24"/>
      <c r="G251" s="25"/>
      <c r="J251" s="27" t="str">
        <f aca="true">IF(K251 = "-", INDIRECT("C" &amp; ROW() - 1),"")</f>
        <v/>
      </c>
      <c r="S251" s="28"/>
      <c r="T251" s="28"/>
    </row>
    <row r="252" customFormat="false" ht="14.5" hidden="false" customHeight="false" outlineLevel="0" collapsed="false">
      <c r="B252" s="24"/>
      <c r="C252" s="22" t="str">
        <f aca="false">IF(E252="","",VLOOKUP(E252, 'SKU Масло'!$A$1:$Z$80, IF(D252="-", 11, IF(D252="", 11,  MATCH(D252&amp;"", 'SKU Масло'!$A$1:$Z$1, 0))), 0))</f>
        <v/>
      </c>
      <c r="D252" s="24"/>
      <c r="G252" s="25"/>
      <c r="J252" s="27" t="str">
        <f aca="true">IF(K252 = "-", INDIRECT("C" &amp; ROW() - 1),"")</f>
        <v/>
      </c>
      <c r="S252" s="28"/>
      <c r="T252" s="28"/>
    </row>
    <row r="253" customFormat="false" ht="14.5" hidden="false" customHeight="false" outlineLevel="0" collapsed="false">
      <c r="B253" s="24"/>
      <c r="C253" s="22" t="str">
        <f aca="false">IF(E253="","",VLOOKUP(E253, 'SKU Масло'!$A$1:$Z$80, IF(D253="-", 11, IF(D253="", 11,  MATCH(D253&amp;"", 'SKU Масло'!$A$1:$Z$1, 0))), 0))</f>
        <v/>
      </c>
      <c r="D253" s="24"/>
      <c r="G253" s="25"/>
      <c r="J253" s="27" t="str">
        <f aca="true">IF(K253 = "-", INDIRECT("C" &amp; ROW() - 1),"")</f>
        <v/>
      </c>
      <c r="S253" s="28"/>
      <c r="T253" s="28"/>
    </row>
    <row r="254" customFormat="false" ht="14.5" hidden="false" customHeight="false" outlineLevel="0" collapsed="false">
      <c r="B254" s="24"/>
      <c r="C254" s="22" t="str">
        <f aca="false">IF(E254="","",VLOOKUP(E254, 'SKU Масло'!$A$1:$Z$80, IF(D254="-", 11, IF(D254="", 11,  MATCH(D254&amp;"", 'SKU Масло'!$A$1:$Z$1, 0))), 0))</f>
        <v/>
      </c>
      <c r="D254" s="24"/>
      <c r="G254" s="25"/>
      <c r="J254" s="27" t="str">
        <f aca="true">IF(K254 = "-", INDIRECT("C" &amp; ROW() - 1),"")</f>
        <v/>
      </c>
      <c r="S254" s="28"/>
      <c r="T254" s="28"/>
    </row>
    <row r="255" customFormat="false" ht="14.5" hidden="false" customHeight="false" outlineLevel="0" collapsed="false">
      <c r="B255" s="24"/>
      <c r="C255" s="22" t="str">
        <f aca="false">IF(E255="","",VLOOKUP(E255, 'SKU Масло'!$A$1:$Z$80, IF(D255="-", 11, IF(D255="", 11,  MATCH(D255&amp;"", 'SKU Масло'!$A$1:$Z$1, 0))), 0))</f>
        <v/>
      </c>
      <c r="D255" s="24"/>
      <c r="G255" s="25"/>
      <c r="J255" s="27" t="str">
        <f aca="true">IF(K255 = "-", INDIRECT("C" &amp; ROW() - 1),"")</f>
        <v/>
      </c>
      <c r="S255" s="28"/>
      <c r="T255" s="28"/>
    </row>
    <row r="256" customFormat="false" ht="14.5" hidden="false" customHeight="false" outlineLevel="0" collapsed="false">
      <c r="B256" s="24"/>
      <c r="C256" s="22" t="str">
        <f aca="false">IF(E256="","",VLOOKUP(E256, 'SKU Масло'!$A$1:$Z$80, IF(D256="-", 11, IF(D256="", 11,  MATCH(D256&amp;"", 'SKU Масло'!$A$1:$Z$1, 0))), 0))</f>
        <v/>
      </c>
      <c r="D256" s="24"/>
      <c r="G256" s="25"/>
      <c r="J256" s="27" t="str">
        <f aca="true">IF(K256 = "-", INDIRECT("C" &amp; ROW() - 1),"")</f>
        <v/>
      </c>
      <c r="S256" s="28"/>
      <c r="T256" s="28"/>
    </row>
    <row r="257" customFormat="false" ht="14.5" hidden="false" customHeight="false" outlineLevel="0" collapsed="false">
      <c r="B257" s="24"/>
      <c r="C257" s="22" t="str">
        <f aca="false">IF(E257="","",VLOOKUP(E257, 'SKU Масло'!$A$1:$Z$80, IF(D257="-", 11, IF(D257="", 11,  MATCH(D257&amp;"", 'SKU Масло'!$A$1:$Z$1, 0))), 0))</f>
        <v/>
      </c>
      <c r="D257" s="24"/>
      <c r="G257" s="25"/>
      <c r="J257" s="27" t="str">
        <f aca="true">IF(K257 = "-", INDIRECT("C" &amp; ROW() - 1),"")</f>
        <v/>
      </c>
      <c r="S257" s="28"/>
      <c r="T257" s="28"/>
    </row>
    <row r="258" customFormat="false" ht="14.5" hidden="false" customHeight="false" outlineLevel="0" collapsed="false">
      <c r="B258" s="24"/>
      <c r="C258" s="22" t="str">
        <f aca="false">IF(E258="","",VLOOKUP(E258, 'SKU Масло'!$A$1:$Z$80, IF(D258="-", 11, IF(D258="", 11,  MATCH(D258&amp;"", 'SKU Масло'!$A$1:$Z$1, 0))), 0))</f>
        <v/>
      </c>
      <c r="D258" s="24"/>
      <c r="G258" s="25"/>
      <c r="J258" s="27" t="str">
        <f aca="true">IF(K258 = "-", INDIRECT("C" &amp; ROW() - 1),"")</f>
        <v/>
      </c>
      <c r="S258" s="28"/>
      <c r="T258" s="28"/>
    </row>
    <row r="259" customFormat="false" ht="14.5" hidden="false" customHeight="false" outlineLevel="0" collapsed="false">
      <c r="B259" s="24"/>
      <c r="C259" s="22" t="str">
        <f aca="false">IF(E259="","",VLOOKUP(E259, 'SKU Масло'!$A$1:$Z$80, IF(D259="-", 11, IF(D259="", 11,  MATCH(D259&amp;"", 'SKU Масло'!$A$1:$Z$1, 0))), 0))</f>
        <v/>
      </c>
      <c r="D259" s="24"/>
      <c r="G259" s="25"/>
      <c r="J259" s="27" t="str">
        <f aca="true">IF(K259 = "-", INDIRECT("C" &amp; ROW() - 1),"")</f>
        <v/>
      </c>
      <c r="S259" s="28"/>
      <c r="T259" s="28"/>
    </row>
    <row r="260" customFormat="false" ht="14.5" hidden="false" customHeight="false" outlineLevel="0" collapsed="false">
      <c r="B260" s="24"/>
      <c r="C260" s="22" t="str">
        <f aca="false">IF(E260="","",VLOOKUP(E260, 'SKU Масло'!$A$1:$Z$80, IF(D260="-", 11, IF(D260="", 11,  MATCH(D260&amp;"", 'SKU Масло'!$A$1:$Z$1, 0))), 0))</f>
        <v/>
      </c>
      <c r="D260" s="24"/>
      <c r="G260" s="25"/>
      <c r="J260" s="27" t="str">
        <f aca="true">IF(K260 = "-", INDIRECT("C" &amp; ROW() - 1),"")</f>
        <v/>
      </c>
      <c r="S260" s="28"/>
      <c r="T260" s="28"/>
    </row>
    <row r="261" customFormat="false" ht="14.5" hidden="false" customHeight="false" outlineLevel="0" collapsed="false">
      <c r="B261" s="24"/>
      <c r="C261" s="22" t="str">
        <f aca="false">IF(E261="","",VLOOKUP(E261, 'SKU Масло'!$A$1:$Z$80, IF(D261="-", 11, IF(D261="", 11,  MATCH(D261&amp;"", 'SKU Масло'!$A$1:$Z$1, 0))), 0))</f>
        <v/>
      </c>
      <c r="D261" s="24"/>
      <c r="G261" s="25"/>
      <c r="J261" s="27" t="str">
        <f aca="true">IF(K261 = "-", INDIRECT("C" &amp; ROW() - 1),"")</f>
        <v/>
      </c>
      <c r="S261" s="28"/>
      <c r="T261" s="28"/>
    </row>
    <row r="262" customFormat="false" ht="14.5" hidden="false" customHeight="false" outlineLevel="0" collapsed="false">
      <c r="B262" s="24"/>
      <c r="C262" s="22" t="str">
        <f aca="false">IF(E262="","",VLOOKUP(E262, 'SKU Масло'!$A$1:$Z$80, IF(D262="-", 11, IF(D262="", 11,  MATCH(D262&amp;"", 'SKU Масло'!$A$1:$Z$1, 0))), 0))</f>
        <v/>
      </c>
      <c r="D262" s="24"/>
      <c r="G262" s="25"/>
      <c r="J262" s="27" t="str">
        <f aca="true">IF(K262 = "-", INDIRECT("C" &amp; ROW() - 1),"")</f>
        <v/>
      </c>
      <c r="S262" s="28"/>
      <c r="T262" s="28"/>
    </row>
    <row r="263" customFormat="false" ht="14.5" hidden="false" customHeight="false" outlineLevel="0" collapsed="false">
      <c r="B263" s="24"/>
      <c r="C263" s="22" t="str">
        <f aca="false">IF(E263="","",VLOOKUP(E263, 'SKU Масло'!$A$1:$Z$80, IF(D263="-", 11, IF(D263="", 11,  MATCH(D263&amp;"", 'SKU Масло'!$A$1:$Z$1, 0))), 0))</f>
        <v/>
      </c>
      <c r="D263" s="24"/>
      <c r="G263" s="25"/>
      <c r="J263" s="27" t="str">
        <f aca="true">IF(K263 = "-", INDIRECT("C" &amp; ROW() - 1),"")</f>
        <v/>
      </c>
      <c r="S263" s="28"/>
      <c r="T263" s="28"/>
    </row>
    <row r="264" customFormat="false" ht="14.5" hidden="false" customHeight="false" outlineLevel="0" collapsed="false">
      <c r="B264" s="24"/>
      <c r="C264" s="22" t="str">
        <f aca="false">IF(E264="","",VLOOKUP(E264, 'SKU Масло'!$A$1:$Z$80, IF(D264="-", 11, IF(D264="", 11,  MATCH(D264&amp;"", 'SKU Масло'!$A$1:$Z$1, 0))), 0))</f>
        <v/>
      </c>
      <c r="D264" s="24"/>
      <c r="G264" s="25"/>
      <c r="J264" s="27" t="str">
        <f aca="true">IF(K264 = "-", INDIRECT("C" &amp; ROW() - 1),"")</f>
        <v/>
      </c>
      <c r="S264" s="28"/>
      <c r="T264" s="28"/>
    </row>
    <row r="265" customFormat="false" ht="14.5" hidden="false" customHeight="false" outlineLevel="0" collapsed="false">
      <c r="B265" s="24"/>
      <c r="C265" s="22" t="str">
        <f aca="false">IF(E265="","",VLOOKUP(E265, 'SKU Масло'!$A$1:$Z$80, IF(D265="-", 11, IF(D265="", 11,  MATCH(D265&amp;"", 'SKU Масло'!$A$1:$Z$1, 0))), 0))</f>
        <v/>
      </c>
      <c r="D265" s="24"/>
      <c r="G265" s="25"/>
      <c r="J265" s="27" t="str">
        <f aca="true">IF(K265 = "-", INDIRECT("C" &amp; ROW() - 1),"")</f>
        <v/>
      </c>
      <c r="S265" s="28"/>
      <c r="T265" s="28"/>
    </row>
    <row r="266" customFormat="false" ht="14.5" hidden="false" customHeight="false" outlineLevel="0" collapsed="false">
      <c r="B266" s="24"/>
      <c r="C266" s="22" t="str">
        <f aca="false">IF(E266="","",VLOOKUP(E266, 'SKU Масло'!$A$1:$Z$80, IF(D266="-", 11, IF(D266="", 11,  MATCH(D266&amp;"", 'SKU Масло'!$A$1:$Z$1, 0))), 0))</f>
        <v/>
      </c>
      <c r="D266" s="24"/>
      <c r="G266" s="25"/>
      <c r="J266" s="27" t="str">
        <f aca="true">IF(K266 = "-", INDIRECT("C" &amp; ROW() - 1),"")</f>
        <v/>
      </c>
      <c r="S266" s="28"/>
      <c r="T266" s="28"/>
    </row>
    <row r="267" customFormat="false" ht="14.5" hidden="false" customHeight="false" outlineLevel="0" collapsed="false">
      <c r="B267" s="24"/>
      <c r="C267" s="22" t="str">
        <f aca="false">IF(E267="","",VLOOKUP(E267, 'SKU Масло'!$A$1:$Z$80, IF(D267="-", 11, IF(D267="", 11,  MATCH(D267&amp;"", 'SKU Масло'!$A$1:$Z$1, 0))), 0))</f>
        <v/>
      </c>
      <c r="D267" s="24"/>
      <c r="G267" s="25"/>
      <c r="J267" s="27" t="str">
        <f aca="true">IF(K267 = "-", INDIRECT("C" &amp; ROW() - 1),"")</f>
        <v/>
      </c>
      <c r="S267" s="28"/>
      <c r="T267" s="28"/>
    </row>
    <row r="268" customFormat="false" ht="14.5" hidden="false" customHeight="false" outlineLevel="0" collapsed="false">
      <c r="B268" s="24"/>
      <c r="C268" s="22" t="str">
        <f aca="false">IF(E268="","",VLOOKUP(E268, 'SKU Масло'!$A$1:$Z$80, IF(D268="-", 11, IF(D268="", 11,  MATCH(D268&amp;"", 'SKU Масло'!$A$1:$Z$1, 0))), 0))</f>
        <v/>
      </c>
      <c r="D268" s="24"/>
      <c r="G268" s="25"/>
      <c r="J268" s="27" t="str">
        <f aca="true">IF(K268 = "-", INDIRECT("C" &amp; ROW() - 1),"")</f>
        <v/>
      </c>
    </row>
    <row r="269" customFormat="false" ht="14.5" hidden="false" customHeight="false" outlineLevel="0" collapsed="false">
      <c r="B269" s="24"/>
      <c r="C269" s="22" t="str">
        <f aca="false">IF(E269="","",VLOOKUP(E269, 'SKU Масло'!$A$1:$Z$80, IF(D269="-", 11, IF(D269="", 11,  MATCH(D269&amp;"", 'SKU Масло'!$A$1:$Z$1, 0))), 0))</f>
        <v/>
      </c>
      <c r="D269" s="24"/>
      <c r="G269" s="25"/>
      <c r="J269" s="27" t="str">
        <f aca="true">IF(K269 = "-", INDIRECT("C" &amp; ROW() - 1),"")</f>
        <v/>
      </c>
    </row>
    <row r="270" customFormat="false" ht="14.5" hidden="false" customHeight="false" outlineLevel="0" collapsed="false">
      <c r="B270" s="24"/>
      <c r="C270" s="22" t="str">
        <f aca="false">IF(E270="","",VLOOKUP(E270, 'SKU Масло'!$A$1:$Z$80, IF(D270="-", 11, IF(D270="", 11,  MATCH(D270&amp;"", 'SKU Масло'!$A$1:$Z$1, 0))), 0))</f>
        <v/>
      </c>
      <c r="D270" s="24"/>
      <c r="G270" s="25"/>
      <c r="J270" s="27" t="str">
        <f aca="true">IF(K270 = "-", INDIRECT("C" &amp; ROW() - 1),"")</f>
        <v/>
      </c>
    </row>
    <row r="271" customFormat="false" ht="14.5" hidden="false" customHeight="false" outlineLevel="0" collapsed="false">
      <c r="B271" s="24"/>
      <c r="C271" s="22" t="str">
        <f aca="false">IF(E271="","",VLOOKUP(E271, 'SKU Масло'!$A$1:$Z$80, IF(D271="-", 11, IF(D271="", 11,  MATCH(D271&amp;"", 'SKU Масло'!$A$1:$Z$1, 0))), 0))</f>
        <v/>
      </c>
      <c r="D271" s="24"/>
      <c r="G271" s="25"/>
      <c r="J271" s="27" t="str">
        <f aca="true">IF(K271 = "-", INDIRECT("C" &amp; ROW() - 1),"")</f>
        <v/>
      </c>
    </row>
    <row r="272" customFormat="false" ht="14.5" hidden="false" customHeight="false" outlineLevel="0" collapsed="false">
      <c r="B272" s="24"/>
      <c r="C272" s="22" t="str">
        <f aca="false">IF(E272="","",VLOOKUP(E272, 'SKU Масло'!$A$1:$Z$80, IF(D272="-", 11, IF(D272="", 11,  MATCH(D272&amp;"", 'SKU Масло'!$A$1:$Z$1, 0))), 0))</f>
        <v/>
      </c>
      <c r="D272" s="24"/>
      <c r="G272" s="25"/>
      <c r="J272" s="27" t="str">
        <f aca="true">IF(K272 = "-", INDIRECT("C" &amp; ROW() - 1),"")</f>
        <v/>
      </c>
    </row>
    <row r="273" customFormat="false" ht="14.5" hidden="false" customHeight="false" outlineLevel="0" collapsed="false">
      <c r="B273" s="24"/>
      <c r="C273" s="22" t="str">
        <f aca="false">IF(E273="","",VLOOKUP(E273, 'SKU Масло'!$A$1:$Z$80, IF(D273="-", 11, IF(D273="", 11,  MATCH(D273&amp;"", 'SKU Масло'!$A$1:$Z$1, 0))), 0))</f>
        <v/>
      </c>
      <c r="D273" s="24"/>
      <c r="G273" s="25"/>
      <c r="J273" s="27" t="str">
        <f aca="true">IF(K273 = "-", INDIRECT("C" &amp; ROW() - 1),"")</f>
        <v/>
      </c>
    </row>
    <row r="274" customFormat="false" ht="14.5" hidden="false" customHeight="false" outlineLevel="0" collapsed="false">
      <c r="B274" s="24"/>
      <c r="C274" s="22" t="str">
        <f aca="false">IF(E274="","",VLOOKUP(E274, 'SKU Масло'!$A$1:$Z$80, IF(D274="-", 11, IF(D274="", 11,  MATCH(D274&amp;"", 'SKU Масло'!$A$1:$Z$1, 0))), 0))</f>
        <v/>
      </c>
      <c r="D274" s="24"/>
      <c r="G274" s="25"/>
      <c r="J274" s="27" t="str">
        <f aca="true">IF(K274 = "-", INDIRECT("C" &amp; ROW() - 1),"")</f>
        <v/>
      </c>
    </row>
    <row r="275" customFormat="false" ht="14.5" hidden="false" customHeight="false" outlineLevel="0" collapsed="false">
      <c r="B275" s="24"/>
      <c r="C275" s="22" t="str">
        <f aca="false">IF(E275="","",VLOOKUP(E275, 'SKU Масло'!$A$1:$Z$80, IF(D275="-", 11, IF(D275="", 11,  MATCH(D275&amp;"", 'SKU Масло'!$A$1:$Z$1, 0))), 0))</f>
        <v/>
      </c>
      <c r="D275" s="24"/>
      <c r="G275" s="25"/>
      <c r="J275" s="27" t="str">
        <f aca="true">IF(K275 = "-", INDIRECT("C" &amp; ROW() - 1),"")</f>
        <v/>
      </c>
    </row>
    <row r="276" customFormat="false" ht="14.5" hidden="false" customHeight="false" outlineLevel="0" collapsed="false">
      <c r="B276" s="24"/>
      <c r="C276" s="22" t="str">
        <f aca="false">IF(E276="","",VLOOKUP(E276, 'SKU Масло'!$A$1:$Z$80, IF(D276="-", 11, IF(D276="", 11,  MATCH(D276&amp;"", 'SKU Масло'!$A$1:$Z$1, 0))), 0))</f>
        <v/>
      </c>
      <c r="D276" s="24"/>
      <c r="G276" s="25"/>
      <c r="J276" s="27" t="str">
        <f aca="true">IF(K276 = "-", INDIRECT("C" &amp; ROW() - 1),"")</f>
        <v/>
      </c>
    </row>
    <row r="277" customFormat="false" ht="14.5" hidden="false" customHeight="false" outlineLevel="0" collapsed="false">
      <c r="B277" s="24"/>
      <c r="C277" s="22" t="str">
        <f aca="false">IF(E277="","",VLOOKUP(E277, 'SKU Масло'!$A$1:$Z$80, IF(D277="-", 11, IF(D277="", 11,  MATCH(D277&amp;"", 'SKU Масло'!$A$1:$Z$1, 0))), 0))</f>
        <v/>
      </c>
      <c r="D277" s="24"/>
      <c r="G277" s="25"/>
      <c r="J277" s="27" t="str">
        <f aca="true">IF(K277 = "-", INDIRECT("C" &amp; ROW() - 1),"")</f>
        <v/>
      </c>
    </row>
    <row r="278" customFormat="false" ht="14.5" hidden="false" customHeight="false" outlineLevel="0" collapsed="false">
      <c r="B278" s="24"/>
      <c r="C278" s="22" t="str">
        <f aca="false">IF(E278="","",VLOOKUP(E278, 'SKU Масло'!$A$1:$Z$80, IF(D278="-", 11, IF(D278="", 11,  MATCH(D278&amp;"", 'SKU Масло'!$A$1:$Z$1, 0))), 0))</f>
        <v/>
      </c>
      <c r="D278" s="24"/>
      <c r="G278" s="25"/>
      <c r="J278" s="27" t="str">
        <f aca="true">IF(K278 = "-", INDIRECT("C" &amp; ROW() - 1),"")</f>
        <v/>
      </c>
    </row>
    <row r="279" customFormat="false" ht="14.5" hidden="false" customHeight="false" outlineLevel="0" collapsed="false">
      <c r="B279" s="24"/>
      <c r="C279" s="22" t="str">
        <f aca="false">IF(E279="","",VLOOKUP(E279, 'SKU Масло'!$A$1:$Z$80, IF(D279="-", 11, IF(D279="", 11,  MATCH(D279&amp;"", 'SKU Масло'!$A$1:$Z$1, 0))), 0))</f>
        <v/>
      </c>
      <c r="D279" s="24"/>
      <c r="G279" s="25"/>
      <c r="J279" s="27" t="str">
        <f aca="true">IF(K279 = "-", INDIRECT("C" &amp; ROW() - 1),"")</f>
        <v/>
      </c>
    </row>
    <row r="280" customFormat="false" ht="14.5" hidden="false" customHeight="false" outlineLevel="0" collapsed="false">
      <c r="B280" s="24"/>
      <c r="C280" s="22" t="str">
        <f aca="false">IF(E280="","",VLOOKUP(E280, 'SKU Масло'!$A$1:$Z$80, IF(D280="-", 11, IF(D280="", 11,  MATCH(D280&amp;"", 'SKU Масло'!$A$1:$Z$1, 0))), 0))</f>
        <v/>
      </c>
      <c r="D280" s="24"/>
      <c r="G280" s="25"/>
      <c r="J280" s="27" t="str">
        <f aca="true">IF(K280 = "-", INDIRECT("C" &amp; ROW() - 1),"")</f>
        <v/>
      </c>
    </row>
    <row r="281" customFormat="false" ht="14.5" hidden="false" customHeight="false" outlineLevel="0" collapsed="false">
      <c r="B281" s="24"/>
      <c r="C281" s="22" t="str">
        <f aca="false">IF(E281="","",VLOOKUP(E281, 'SKU Масло'!$A$1:$Z$80, IF(D281="-", 11, IF(D281="", 11,  MATCH(D281&amp;"", 'SKU Масло'!$A$1:$Z$1, 0))), 0))</f>
        <v/>
      </c>
      <c r="D281" s="24"/>
      <c r="G281" s="25"/>
      <c r="J281" s="27" t="str">
        <f aca="true">IF(K281 = "-", INDIRECT("C" &amp; ROW() - 1),"")</f>
        <v/>
      </c>
    </row>
    <row r="282" customFormat="false" ht="14.5" hidden="false" customHeight="false" outlineLevel="0" collapsed="false">
      <c r="B282" s="24"/>
      <c r="C282" s="22" t="str">
        <f aca="false">IF(E282="","",VLOOKUP(E282, 'SKU Масло'!$A$1:$Z$80, IF(D282="-", 11, IF(D282="", 11,  MATCH(D282&amp;"", 'SKU Масло'!$A$1:$Z$1, 0))), 0))</f>
        <v/>
      </c>
      <c r="D282" s="24"/>
      <c r="G282" s="25"/>
      <c r="J282" s="27" t="str">
        <f aca="true">IF(K282 = "-", INDIRECT("C" &amp; ROW() - 1),"")</f>
        <v/>
      </c>
    </row>
    <row r="283" customFormat="false" ht="14.5" hidden="false" customHeight="false" outlineLevel="0" collapsed="false">
      <c r="B283" s="24"/>
      <c r="C283" s="22" t="str">
        <f aca="false">IF(E283="","",VLOOKUP(E283, 'SKU Масло'!$A$1:$Z$80, IF(D283="-", 11, IF(D283="", 11,  MATCH(D283&amp;"", 'SKU Масло'!$A$1:$Z$1, 0))), 0))</f>
        <v/>
      </c>
      <c r="D283" s="24"/>
      <c r="G283" s="25"/>
      <c r="J283" s="27" t="str">
        <f aca="true">IF(K283 = "-", INDIRECT("C" &amp; ROW() - 1),"")</f>
        <v/>
      </c>
    </row>
    <row r="284" customFormat="false" ht="14.5" hidden="false" customHeight="false" outlineLevel="0" collapsed="false">
      <c r="B284" s="24"/>
      <c r="C284" s="22" t="str">
        <f aca="false">IF(E284="","",VLOOKUP(E284, 'SKU Масло'!$A$1:$Z$80, IF(D284="-", 11, IF(D284="", 11,  MATCH(D284&amp;"", 'SKU Масло'!$A$1:$Z$1, 0))), 0))</f>
        <v/>
      </c>
      <c r="D284" s="24"/>
      <c r="G284" s="25"/>
      <c r="J284" s="27" t="str">
        <f aca="true">IF(K284 = "-", INDIRECT("C" &amp; ROW() - 1),"")</f>
        <v/>
      </c>
    </row>
    <row r="285" customFormat="false" ht="14.5" hidden="false" customHeight="false" outlineLevel="0" collapsed="false">
      <c r="B285" s="24"/>
      <c r="C285" s="22" t="str">
        <f aca="false">IF(E285="","",VLOOKUP(E285, 'SKU Масло'!$A$1:$Z$80, IF(D285="-", 11, IF(D285="", 11,  MATCH(D285&amp;"", 'SKU Масло'!$A$1:$Z$1, 0))), 0))</f>
        <v/>
      </c>
      <c r="D285" s="24"/>
      <c r="G285" s="25"/>
      <c r="J285" s="27" t="str">
        <f aca="true">IF(K285 = "-", INDIRECT("C" &amp; ROW() - 1),"")</f>
        <v/>
      </c>
    </row>
    <row r="286" customFormat="false" ht="14.5" hidden="false" customHeight="false" outlineLevel="0" collapsed="false">
      <c r="B286" s="24"/>
      <c r="C286" s="22" t="str">
        <f aca="false">IF(E286="","",VLOOKUP(E286, 'SKU Масло'!$A$1:$Z$80, IF(D286="-", 11, IF(D286="", 11,  MATCH(D286&amp;"", 'SKU Масло'!$A$1:$Z$1, 0))), 0))</f>
        <v/>
      </c>
      <c r="D286" s="24"/>
      <c r="G286" s="25"/>
      <c r="J286" s="27" t="str">
        <f aca="true">IF(K286 = "-", INDIRECT("C" &amp; ROW() - 1),"")</f>
        <v/>
      </c>
    </row>
    <row r="287" customFormat="false" ht="14.5" hidden="false" customHeight="false" outlineLevel="0" collapsed="false">
      <c r="B287" s="24"/>
      <c r="C287" s="22" t="str">
        <f aca="false">IF(E287="","",VLOOKUP(E287, 'SKU Масло'!$A$1:$Z$80, IF(D287="-", 11, IF(D287="", 11,  MATCH(D287&amp;"", 'SKU Масло'!$A$1:$Z$1, 0))), 0))</f>
        <v/>
      </c>
      <c r="D287" s="24"/>
      <c r="G287" s="25"/>
      <c r="J287" s="27" t="str">
        <f aca="true">IF(K287 = "-", INDIRECT("C" &amp; ROW() - 1),"")</f>
        <v/>
      </c>
    </row>
    <row r="288" customFormat="false" ht="14.5" hidden="false" customHeight="false" outlineLevel="0" collapsed="false">
      <c r="B288" s="24"/>
      <c r="C288" s="22" t="str">
        <f aca="false">IF(E288="","",VLOOKUP(E288, 'SKU Масло'!$A$1:$Z$80, IF(D288="-", 11, IF(D288="", 11,  MATCH(D288&amp;"", 'SKU Масло'!$A$1:$Z$1, 0))), 0))</f>
        <v/>
      </c>
      <c r="D288" s="24"/>
      <c r="G288" s="25"/>
      <c r="J288" s="27" t="str">
        <f aca="true">IF(K288 = "-", INDIRECT("C" &amp; ROW() - 1),"")</f>
        <v/>
      </c>
    </row>
    <row r="289" customFormat="false" ht="14.5" hidden="false" customHeight="false" outlineLevel="0" collapsed="false">
      <c r="B289" s="24"/>
      <c r="C289" s="22" t="str">
        <f aca="false">IF(E289="","",VLOOKUP(E289, 'SKU Масло'!$A$1:$Z$80, IF(D289="-", 11, IF(D289="", 11,  MATCH(D289&amp;"", 'SKU Масло'!$A$1:$Z$1, 0))), 0))</f>
        <v/>
      </c>
      <c r="D289" s="24"/>
      <c r="G289" s="25"/>
      <c r="J289" s="27" t="str">
        <f aca="true">IF(K289 = "-", INDIRECT("C" &amp; ROW() - 1),"")</f>
        <v/>
      </c>
    </row>
    <row r="290" customFormat="false" ht="14.5" hidden="false" customHeight="false" outlineLevel="0" collapsed="false">
      <c r="B290" s="24"/>
      <c r="C290" s="22" t="str">
        <f aca="false">IF(E290="","",VLOOKUP(E290, 'SKU Масло'!$A$1:$Z$80, IF(D290="-", 11, IF(D290="", 11,  MATCH(D290&amp;"", 'SKU Масло'!$A$1:$Z$1, 0))), 0))</f>
        <v/>
      </c>
      <c r="D290" s="24"/>
      <c r="G290" s="25"/>
      <c r="J290" s="27" t="str">
        <f aca="true">IF(K290 = "-", INDIRECT("C" &amp; ROW() - 1),"")</f>
        <v/>
      </c>
    </row>
    <row r="291" customFormat="false" ht="14.5" hidden="false" customHeight="false" outlineLevel="0" collapsed="false">
      <c r="B291" s="24"/>
      <c r="C291" s="22" t="str">
        <f aca="false">IF(E291="","",VLOOKUP(E291, 'SKU Масло'!$A$1:$Z$80, IF(D291="-", 11, IF(D291="", 11,  MATCH(D291&amp;"", 'SKU Масло'!$A$1:$Z$1, 0))), 0))</f>
        <v/>
      </c>
      <c r="D291" s="24"/>
      <c r="G291" s="25"/>
      <c r="J291" s="27" t="str">
        <f aca="true">IF(K291 = "-", INDIRECT("C" &amp; ROW() - 1),"")</f>
        <v/>
      </c>
    </row>
    <row r="292" customFormat="false" ht="14.5" hidden="false" customHeight="false" outlineLevel="0" collapsed="false">
      <c r="B292" s="24"/>
      <c r="C292" s="22" t="str">
        <f aca="false">IF(E292="","",VLOOKUP(E292, 'SKU Масло'!$A$1:$Z$80, IF(D292="-", 11, IF(D292="", 11,  MATCH(D292&amp;"", 'SKU Масло'!$A$1:$Z$1, 0))), 0))</f>
        <v/>
      </c>
      <c r="D292" s="24"/>
      <c r="G292" s="25"/>
      <c r="J292" s="27" t="str">
        <f aca="true">IF(K292 = "-", INDIRECT("C" &amp; ROW() - 1),"")</f>
        <v/>
      </c>
    </row>
    <row r="293" customFormat="false" ht="14.5" hidden="false" customHeight="false" outlineLevel="0" collapsed="false">
      <c r="B293" s="24"/>
      <c r="C293" s="22" t="str">
        <f aca="false">IF(E293="","",VLOOKUP(E293, 'SKU Масло'!$A$1:$Z$80, IF(D293="-", 11, IF(D293="", 11,  MATCH(D293&amp;"", 'SKU Масло'!$A$1:$Z$1, 0))), 0))</f>
        <v/>
      </c>
      <c r="D293" s="24"/>
      <c r="G293" s="25"/>
      <c r="J293" s="27" t="str">
        <f aca="true">IF(K293 = "-", INDIRECT("C" &amp; ROW() - 1),"")</f>
        <v/>
      </c>
    </row>
    <row r="294" customFormat="false" ht="14.5" hidden="false" customHeight="false" outlineLevel="0" collapsed="false">
      <c r="B294" s="24"/>
      <c r="C294" s="22" t="str">
        <f aca="false">IF(E294="","",VLOOKUP(E294, 'SKU Масло'!$A$1:$Z$80, IF(D294="-", 11, IF(D294="", 11,  MATCH(D294&amp;"", 'SKU Масло'!$A$1:$Z$1, 0))), 0))</f>
        <v/>
      </c>
      <c r="D294" s="24"/>
      <c r="G294" s="25"/>
      <c r="J294" s="27" t="str">
        <f aca="true">IF(K294 = "-", INDIRECT("C" &amp; ROW() - 1),"")</f>
        <v/>
      </c>
    </row>
    <row r="295" customFormat="false" ht="14.5" hidden="false" customHeight="false" outlineLevel="0" collapsed="false">
      <c r="B295" s="24"/>
      <c r="C295" s="22" t="str">
        <f aca="false">IF(E295="","",VLOOKUP(E295, 'SKU Масло'!$A$1:$Z$80, IF(D295="-", 11, IF(D295="", 11,  MATCH(D295&amp;"", 'SKU Масло'!$A$1:$Z$1, 0))), 0))</f>
        <v/>
      </c>
      <c r="D295" s="24"/>
      <c r="G295" s="25"/>
      <c r="J295" s="27" t="str">
        <f aca="true">IF(K295 = "-", INDIRECT("C" &amp; ROW() - 1),"")</f>
        <v/>
      </c>
    </row>
    <row r="296" customFormat="false" ht="14.5" hidden="false" customHeight="false" outlineLevel="0" collapsed="false">
      <c r="B296" s="24"/>
      <c r="C296" s="22" t="str">
        <f aca="false">IF(E296="","",VLOOKUP(E296, 'SKU Масло'!$A$1:$Z$80, IF(D296="-", 11, IF(D296="", 11,  MATCH(D296&amp;"", 'SKU Масло'!$A$1:$Z$1, 0))), 0))</f>
        <v/>
      </c>
      <c r="D296" s="24"/>
      <c r="G296" s="25"/>
      <c r="J296" s="27" t="str">
        <f aca="true">IF(K296 = "-", INDIRECT("C" &amp; ROW() - 1),"")</f>
        <v/>
      </c>
    </row>
    <row r="297" customFormat="false" ht="14.5" hidden="false" customHeight="false" outlineLevel="0" collapsed="false">
      <c r="B297" s="24"/>
      <c r="C297" s="22" t="str">
        <f aca="false">IF(E297="","",VLOOKUP(E297, 'SKU Масло'!$A$1:$Z$80, IF(D297="-", 11, IF(D297="", 11,  MATCH(D297&amp;"", 'SKU Масло'!$A$1:$Z$1, 0))), 0))</f>
        <v/>
      </c>
      <c r="D297" s="24"/>
      <c r="G297" s="25"/>
      <c r="J297" s="27" t="str">
        <f aca="true">IF(K297 = "-", INDIRECT("C" &amp; ROW() - 1),"")</f>
        <v/>
      </c>
    </row>
    <row r="298" customFormat="false" ht="14.5" hidden="false" customHeight="false" outlineLevel="0" collapsed="false">
      <c r="B298" s="24"/>
      <c r="C298" s="22" t="str">
        <f aca="false">IF(E298="","",VLOOKUP(E298, 'SKU Масло'!$A$1:$Z$80, IF(D298="-", 11, IF(D298="", 11,  MATCH(D298&amp;"", 'SKU Масло'!$A$1:$Z$1, 0))), 0))</f>
        <v/>
      </c>
      <c r="D298" s="24"/>
      <c r="G298" s="25"/>
      <c r="J298" s="27" t="str">
        <f aca="true">IF(K298 = "-", INDIRECT("C" &amp; ROW() - 1),"")</f>
        <v/>
      </c>
    </row>
    <row r="299" customFormat="false" ht="14.5" hidden="false" customHeight="false" outlineLevel="0" collapsed="false">
      <c r="B299" s="24"/>
      <c r="C299" s="22" t="str">
        <f aca="false">IF(E299="","",VLOOKUP(E299, 'SKU Масло'!$A$1:$Z$80, IF(D299="-", 11, IF(D299="", 11,  MATCH(D299&amp;"", 'SKU Масло'!$A$1:$Z$1, 0))), 0))</f>
        <v/>
      </c>
      <c r="D299" s="24"/>
      <c r="G299" s="25"/>
      <c r="J299" s="27" t="str">
        <f aca="true">IF(K299 = "-", INDIRECT("C" &amp; ROW() - 1),"")</f>
        <v/>
      </c>
    </row>
    <row r="300" customFormat="false" ht="14.5" hidden="false" customHeight="false" outlineLevel="0" collapsed="false">
      <c r="B300" s="24"/>
      <c r="C300" s="22" t="str">
        <f aca="false">IF(E300="","",VLOOKUP(E300, 'SKU Масло'!$A$1:$Z$80, IF(D300="-", 11, IF(D300="", 11,  MATCH(D300&amp;"", 'SKU Масло'!$A$1:$Z$1, 0))), 0))</f>
        <v/>
      </c>
      <c r="D300" s="24"/>
      <c r="G300" s="25"/>
      <c r="J300" s="27" t="str">
        <f aca="true">IF(K300 = "-", INDIRECT("C" &amp; ROW() - 1),"")</f>
        <v/>
      </c>
    </row>
    <row r="301" customFormat="false" ht="14.5" hidden="false" customHeight="false" outlineLevel="0" collapsed="false">
      <c r="B301" s="24"/>
      <c r="C301" s="22" t="str">
        <f aca="false">IF(E301="","",VLOOKUP(E301, 'SKU Масло'!$A$1:$Z$80, IF(D301="-", 11, IF(D301="", 11,  MATCH(D301&amp;"", 'SKU Масло'!$A$1:$Z$1, 0))), 0))</f>
        <v/>
      </c>
      <c r="D301" s="24"/>
      <c r="G301" s="25"/>
      <c r="J301" s="27" t="str">
        <f aca="true">IF(K301 = "-", INDIRECT("C" &amp; ROW() - 1),"")</f>
        <v/>
      </c>
    </row>
    <row r="302" customFormat="false" ht="14.5" hidden="false" customHeight="false" outlineLevel="0" collapsed="false">
      <c r="B302" s="24"/>
      <c r="C302" s="22" t="str">
        <f aca="false">IF(E302="","",VLOOKUP(E302, 'SKU Масло'!$A$1:$Z$80, IF(D302="-", 11, IF(D302="", 11,  MATCH(D302&amp;"", 'SKU Масло'!$A$1:$Z$1, 0))), 0))</f>
        <v/>
      </c>
      <c r="D302" s="24"/>
      <c r="G302" s="25"/>
      <c r="J302" s="27" t="str">
        <f aca="true">IF(K302 = "-", INDIRECT("C" &amp; ROW() - 1),"")</f>
        <v/>
      </c>
    </row>
    <row r="303" customFormat="false" ht="14.5" hidden="false" customHeight="false" outlineLevel="0" collapsed="false">
      <c r="B303" s="24"/>
      <c r="C303" s="22" t="str">
        <f aca="false">IF(E303="","",VLOOKUP(E303, 'SKU Масло'!$A$1:$Z$80, IF(D303="-", 11, IF(D303="", 11,  MATCH(D303&amp;"", 'SKU Масло'!$A$1:$Z$1, 0))), 0))</f>
        <v/>
      </c>
      <c r="D303" s="24"/>
      <c r="G303" s="25"/>
      <c r="J303" s="27" t="str">
        <f aca="true">IF(K303 = "-", INDIRECT("C" &amp; ROW() - 1),"")</f>
        <v/>
      </c>
    </row>
    <row r="304" customFormat="false" ht="14.5" hidden="false" customHeight="false" outlineLevel="0" collapsed="false">
      <c r="B304" s="24"/>
      <c r="C304" s="22" t="str">
        <f aca="false">IF(E304="","",VLOOKUP(E304, 'SKU Масло'!$A$1:$Z$80, IF(D304="-", 11, IF(D304="", 11,  MATCH(D304&amp;"", 'SKU Масло'!$A$1:$Z$1, 0))), 0))</f>
        <v/>
      </c>
      <c r="D304" s="24"/>
      <c r="G304" s="25"/>
      <c r="J304" s="27" t="str">
        <f aca="true">IF(K304 = "-", INDIRECT("C" &amp; ROW() - 1),"")</f>
        <v/>
      </c>
    </row>
    <row r="305" customFormat="false" ht="14.5" hidden="false" customHeight="false" outlineLevel="0" collapsed="false">
      <c r="B305" s="24"/>
      <c r="C305" s="22" t="str">
        <f aca="false">IF(E305="","",VLOOKUP(E305, 'SKU Масло'!$A$1:$Z$80, IF(D305="-", 11, IF(D305="", 11,  MATCH(D305&amp;"", 'SKU Масло'!$A$1:$Z$1, 0))), 0))</f>
        <v/>
      </c>
      <c r="D305" s="24"/>
      <c r="G305" s="25"/>
      <c r="J305" s="27" t="str">
        <f aca="true">IF(K305 = "-", INDIRECT("C" &amp; ROW() - 1),"")</f>
        <v/>
      </c>
    </row>
    <row r="306" customFormat="false" ht="14.5" hidden="false" customHeight="false" outlineLevel="0" collapsed="false">
      <c r="B306" s="24"/>
      <c r="C306" s="22" t="str">
        <f aca="false">IF(E306="","",VLOOKUP(E306, 'SKU Масло'!$A$1:$Z$80, IF(D306="-", 11, IF(D306="", 11,  MATCH(D306&amp;"", 'SKU Масло'!$A$1:$Z$1, 0))), 0))</f>
        <v/>
      </c>
      <c r="D306" s="24"/>
      <c r="G306" s="25"/>
      <c r="J306" s="27" t="str">
        <f aca="true">IF(K306 = "-", INDIRECT("C" &amp; ROW() - 1),"")</f>
        <v/>
      </c>
    </row>
    <row r="307" customFormat="false" ht="14.5" hidden="false" customHeight="false" outlineLevel="0" collapsed="false">
      <c r="B307" s="24"/>
      <c r="C307" s="22" t="str">
        <f aca="false">IF(E307="","",VLOOKUP(E307, 'SKU Масло'!$A$1:$Z$80, IF(D307="-", 11, IF(D307="", 11,  MATCH(D307&amp;"", 'SKU Масло'!$A$1:$Z$1, 0))), 0))</f>
        <v/>
      </c>
      <c r="D307" s="24"/>
      <c r="G307" s="25"/>
      <c r="J307" s="27" t="str">
        <f aca="true">IF(K307 = "-", INDIRECT("C" &amp; ROW() - 1),"")</f>
        <v/>
      </c>
    </row>
    <row r="308" customFormat="false" ht="14.5" hidden="false" customHeight="false" outlineLevel="0" collapsed="false">
      <c r="B308" s="24"/>
      <c r="C308" s="22" t="str">
        <f aca="false">IF(E308="","",VLOOKUP(E308, 'SKU Масло'!$A$1:$Z$80, IF(D308="-", 11, IF(D308="", 11,  MATCH(D308&amp;"", 'SKU Масло'!$A$1:$Z$1, 0))), 0))</f>
        <v/>
      </c>
      <c r="D308" s="24"/>
      <c r="G308" s="25"/>
      <c r="J308" s="27" t="str">
        <f aca="true">IF(K308 = "-", INDIRECT("C" &amp; ROW() - 1),"")</f>
        <v/>
      </c>
    </row>
    <row r="309" customFormat="false" ht="14.5" hidden="false" customHeight="false" outlineLevel="0" collapsed="false">
      <c r="B309" s="24"/>
      <c r="C309" s="22" t="str">
        <f aca="false">IF(E309="","",VLOOKUP(E309, 'SKU Масло'!$A$1:$Z$80, IF(D309="-", 11, IF(D309="", 11,  MATCH(D309&amp;"", 'SKU Масло'!$A$1:$Z$1, 0))), 0))</f>
        <v/>
      </c>
      <c r="D309" s="24"/>
      <c r="G309" s="25"/>
      <c r="J309" s="27" t="str">
        <f aca="true">IF(K309 = "-", INDIRECT("C" &amp; ROW() - 1),"")</f>
        <v/>
      </c>
    </row>
    <row r="310" customFormat="false" ht="14.5" hidden="false" customHeight="false" outlineLevel="0" collapsed="false">
      <c r="B310" s="24"/>
      <c r="C310" s="22" t="str">
        <f aca="false">IF(E310="","",VLOOKUP(E310, 'SKU Масло'!$A$1:$Z$80, IF(D310="-", 11, IF(D310="", 11,  MATCH(D310&amp;"", 'SKU Масло'!$A$1:$Z$1, 0))), 0))</f>
        <v/>
      </c>
      <c r="D310" s="24"/>
      <c r="G310" s="25"/>
      <c r="J310" s="27" t="str">
        <f aca="true">IF(K310 = "-", INDIRECT("C" &amp; ROW() - 1),"")</f>
        <v/>
      </c>
    </row>
    <row r="311" customFormat="false" ht="14.5" hidden="false" customHeight="false" outlineLevel="0" collapsed="false">
      <c r="B311" s="24"/>
      <c r="C311" s="22" t="str">
        <f aca="false">IF(E311="","",VLOOKUP(E311, 'SKU Масло'!$A$1:$Z$80, IF(D311="-", 11, IF(D311="", 11,  MATCH(D311&amp;"", 'SKU Масло'!$A$1:$Z$1, 0))), 0))</f>
        <v/>
      </c>
      <c r="D311" s="24"/>
      <c r="G311" s="25"/>
      <c r="J311" s="27" t="str">
        <f aca="true">IF(K311 = "-", INDIRECT("C" &amp; ROW() - 1),"")</f>
        <v/>
      </c>
    </row>
    <row r="312" customFormat="false" ht="14.5" hidden="false" customHeight="false" outlineLevel="0" collapsed="false">
      <c r="B312" s="24"/>
      <c r="C312" s="22" t="str">
        <f aca="false">IF(E312="","",VLOOKUP(E312, 'SKU Масло'!$A$1:$Z$80, IF(D312="-", 11, IF(D312="", 11,  MATCH(D312&amp;"", 'SKU Масло'!$A$1:$Z$1, 0))), 0))</f>
        <v/>
      </c>
      <c r="D312" s="24"/>
      <c r="G312" s="25"/>
      <c r="J312" s="27" t="str">
        <f aca="true">IF(K312 = "-", INDIRECT("C" &amp; ROW() - 1),"")</f>
        <v/>
      </c>
    </row>
    <row r="313" customFormat="false" ht="14.5" hidden="false" customHeight="false" outlineLevel="0" collapsed="false">
      <c r="B313" s="24"/>
      <c r="C313" s="22" t="str">
        <f aca="false">IF(E313="","",VLOOKUP(E313, 'SKU Масло'!$A$1:$Z$80, IF(D313="-", 11, IF(D313="", 11,  MATCH(D313&amp;"", 'SKU Масло'!$A$1:$Z$1, 0))), 0))</f>
        <v/>
      </c>
      <c r="D313" s="24"/>
      <c r="G313" s="25"/>
      <c r="J313" s="27" t="str">
        <f aca="true">IF(K313 = "-", INDIRECT("C" &amp; ROW() - 1),"")</f>
        <v/>
      </c>
    </row>
    <row r="314" customFormat="false" ht="14.5" hidden="false" customHeight="false" outlineLevel="0" collapsed="false">
      <c r="B314" s="24"/>
      <c r="C314" s="22" t="str">
        <f aca="false">IF(E314="","",VLOOKUP(E314, 'SKU Масло'!$A$1:$Z$80, IF(D314="-", 11, IF(D314="", 11,  MATCH(D314&amp;"", 'SKU Масло'!$A$1:$Z$1, 0))), 0))</f>
        <v/>
      </c>
      <c r="D314" s="24"/>
      <c r="G314" s="25"/>
      <c r="J314" s="27" t="str">
        <f aca="true">IF(K314 = "-", INDIRECT("C" &amp; ROW() - 1),"")</f>
        <v/>
      </c>
    </row>
    <row r="315" customFormat="false" ht="14.5" hidden="false" customHeight="false" outlineLevel="0" collapsed="false">
      <c r="B315" s="24"/>
      <c r="C315" s="22" t="str">
        <f aca="false">IF(E315="","",VLOOKUP(E315, 'SKU Масло'!$A$1:$Z$80, IF(D315="-", 11, IF(D315="", 11,  MATCH(D315&amp;"", 'SKU Масло'!$A$1:$Z$1, 0))), 0))</f>
        <v/>
      </c>
      <c r="D315" s="24"/>
      <c r="G315" s="25"/>
      <c r="J315" s="27" t="str">
        <f aca="true">IF(K315 = "-", INDIRECT("C" &amp; ROW() - 1),"")</f>
        <v/>
      </c>
    </row>
    <row r="316" customFormat="false" ht="14.5" hidden="false" customHeight="false" outlineLevel="0" collapsed="false">
      <c r="B316" s="24"/>
      <c r="C316" s="22" t="str">
        <f aca="false">IF(E316="","",VLOOKUP(E316, 'SKU Масло'!$A$1:$Z$80, IF(D316="-", 11, IF(D316="", 11,  MATCH(D316&amp;"", 'SKU Масло'!$A$1:$Z$1, 0))), 0))</f>
        <v/>
      </c>
      <c r="D316" s="24"/>
      <c r="G316" s="25"/>
      <c r="J316" s="27" t="str">
        <f aca="true">IF(K316 = "-", INDIRECT("C" &amp; ROW() - 1),"")</f>
        <v/>
      </c>
    </row>
    <row r="317" customFormat="false" ht="14.5" hidden="false" customHeight="false" outlineLevel="0" collapsed="false">
      <c r="C317" s="22" t="str">
        <f aca="false">IF(E317="","",VLOOKUP(E317, 'SKU Масло'!$A$1:$Z$80, IF(D317="-", 11, IF(D317="", 11,  MATCH(D317&amp;"", 'SKU Масло'!$A$1:$Z$1, 0))), 0))</f>
        <v/>
      </c>
      <c r="D317" s="24"/>
      <c r="G317" s="25"/>
      <c r="J317" s="27" t="str">
        <f aca="true">IF(K317 = "-", INDIRECT("C" &amp; ROW() - 1),"")</f>
        <v/>
      </c>
    </row>
    <row r="318" customFormat="false" ht="14.5" hidden="false" customHeight="false" outlineLevel="0" collapsed="false">
      <c r="C318" s="22" t="str">
        <f aca="false">IF(E318="","",VLOOKUP(E318, 'SKU Масло'!$A$1:$Z$80, IF(D318="-", 11, IF(D318="", 11,  MATCH(D318&amp;"", 'SKU Масло'!$A$1:$Z$1, 0))), 0))</f>
        <v/>
      </c>
      <c r="D318" s="24"/>
      <c r="G318" s="25"/>
      <c r="J318" s="27" t="str">
        <f aca="true">IF(K318 = "-", INDIRECT("C" &amp; ROW() - 1),"")</f>
        <v/>
      </c>
    </row>
    <row r="319" customFormat="false" ht="14.5" hidden="false" customHeight="false" outlineLevel="0" collapsed="false">
      <c r="C319" s="22" t="str">
        <f aca="false">IF(E319="","",VLOOKUP(E319, 'SKU Масло'!$A$1:$Z$80, IF(D319="-", 11, IF(D319="", 11,  MATCH(D319&amp;"", 'SKU Масло'!$A$1:$Z$1, 0))), 0))</f>
        <v/>
      </c>
      <c r="D319" s="24"/>
      <c r="G319" s="25"/>
      <c r="J319" s="27" t="str">
        <f aca="true">IF(K319 = "-", INDIRECT("C" &amp; ROW() - 1),"")</f>
        <v/>
      </c>
    </row>
    <row r="320" customFormat="false" ht="14.5" hidden="false" customHeight="false" outlineLevel="0" collapsed="false">
      <c r="C320" s="22" t="str">
        <f aca="false">IF(E320="","",VLOOKUP(E320, 'SKU Масло'!$A$1:$Z$80, IF(D320="-", 11, IF(D320="", 11,  MATCH(D320&amp;"", 'SKU Масло'!$A$1:$Z$1, 0))), 0))</f>
        <v/>
      </c>
      <c r="D320" s="24"/>
      <c r="G320" s="25"/>
      <c r="J320" s="27" t="str">
        <f aca="true">IF(K320 = "-", INDIRECT("C" &amp; ROW() - 1),"")</f>
        <v/>
      </c>
    </row>
    <row r="321" customFormat="false" ht="14.5" hidden="false" customHeight="false" outlineLevel="0" collapsed="false">
      <c r="C321" s="22" t="str">
        <f aca="false">IF(E321="","",VLOOKUP(E321, 'SKU Масло'!$A$1:$Z$80, IF(D321="-", 11, IF(D321="", 11,  MATCH(D321&amp;"", 'SKU Масло'!$A$1:$Z$1, 0))), 0))</f>
        <v/>
      </c>
      <c r="D321" s="24"/>
      <c r="G321" s="25"/>
      <c r="J321" s="27" t="str">
        <f aca="true">IF(K321 = "-", INDIRECT("C" &amp; ROW() - 1),"")</f>
        <v/>
      </c>
    </row>
    <row r="322" customFormat="false" ht="14.5" hidden="false" customHeight="false" outlineLevel="0" collapsed="false">
      <c r="C322" s="22" t="str">
        <f aca="false">IF(E322="","",VLOOKUP(E322, 'SKU Масло'!$A$1:$Z$80, IF(D322="-", 11, IF(D322="", 11,  MATCH(D322&amp;"", 'SKU Масло'!$A$1:$Z$1, 0))), 0))</f>
        <v/>
      </c>
      <c r="D322" s="24"/>
      <c r="J322" s="27" t="str">
        <f aca="true">IF(K322 = "-", INDIRECT("C" &amp; ROW() - 1),"")</f>
        <v/>
      </c>
    </row>
    <row r="323" customFormat="false" ht="14.5" hidden="false" customHeight="false" outlineLevel="0" collapsed="false">
      <c r="C323" s="22" t="str">
        <f aca="false">IF(E323="","",VLOOKUP(E323, 'SKU Масло'!$A$1:$Z$80, IF(D323="-", 11, IF(D323="", 11,  MATCH(D323&amp;"", 'SKU Масло'!$A$1:$Z$1, 0))), 0))</f>
        <v/>
      </c>
      <c r="D323" s="24"/>
      <c r="J323" s="27" t="str">
        <f aca="true">IF(K323 = "-", INDIRECT("C" &amp; ROW() - 1),"")</f>
        <v/>
      </c>
    </row>
    <row r="324" customFormat="false" ht="14.5" hidden="false" customHeight="false" outlineLevel="0" collapsed="false">
      <c r="C324" s="22" t="str">
        <f aca="false">IF(E324="","",VLOOKUP(E324, 'SKU Масло'!$A$1:$Z$80, IF(D324="-", 11, IF(D324="", 11,  MATCH(D324&amp;"", 'SKU Масло'!$A$1:$Z$1, 0))), 0))</f>
        <v/>
      </c>
      <c r="D324" s="24"/>
      <c r="J324" s="27" t="str">
        <f aca="true">IF(K324 = "-", INDIRECT("C" &amp; ROW() - 1),"")</f>
        <v/>
      </c>
    </row>
    <row r="325" customFormat="false" ht="14.5" hidden="false" customHeight="false" outlineLevel="0" collapsed="false">
      <c r="C325" s="22" t="str">
        <f aca="false">IF(E325="","",VLOOKUP(E325, 'SKU Масло'!$A$1:$Z$80, IF(D325="-", 11, IF(D325="", 11,  MATCH(D325&amp;"", 'SKU Масло'!$A$1:$Z$1, 0))), 0))</f>
        <v/>
      </c>
      <c r="D325" s="24"/>
      <c r="J325" s="27" t="str">
        <f aca="true">IF(K325 = "-", INDIRECT("C" &amp; ROW() - 1),"")</f>
        <v/>
      </c>
    </row>
    <row r="326" customFormat="false" ht="14.5" hidden="false" customHeight="false" outlineLevel="0" collapsed="false">
      <c r="C326" s="22" t="str">
        <f aca="false">IF(E326="","",VLOOKUP(E326, 'SKU Масло'!$A$1:$Z$80, IF(D326="-", 11, IF(D326="", 11,  MATCH(D326&amp;"", 'SKU Масло'!$A$1:$Z$1, 0))), 0))</f>
        <v/>
      </c>
      <c r="D326" s="24"/>
      <c r="J326" s="27" t="str">
        <f aca="true">IF(K326 = "-", INDIRECT("C" &amp; ROW() - 1),"")</f>
        <v/>
      </c>
    </row>
    <row r="327" customFormat="false" ht="14.5" hidden="false" customHeight="false" outlineLevel="0" collapsed="false">
      <c r="C327" s="22" t="str">
        <f aca="false">IF(E327="","",VLOOKUP(E327, 'SKU Масло'!$A$1:$Z$80, IF(D327="-", 11, IF(D327="", 11,  MATCH(D327&amp;"", 'SKU Масло'!$A$1:$Z$1, 0))), 0))</f>
        <v/>
      </c>
    </row>
    <row r="328" customFormat="false" ht="14.5" hidden="false" customHeight="false" outlineLevel="0" collapsed="false">
      <c r="C328" s="22" t="str">
        <f aca="false">IF(E328="","",VLOOKUP(E328, 'SKU Масло'!$A$1:$Z$80, IF(D328="-", 11, IF(D328="", 11,  MATCH(D328&amp;"", 'SKU Масло'!$A$1:$Z$1, 0))), 0))</f>
        <v/>
      </c>
    </row>
    <row r="329" customFormat="false" ht="14.5" hidden="false" customHeight="false" outlineLevel="0" collapsed="false">
      <c r="C329" s="22" t="str">
        <f aca="false">IF(E329="","",VLOOKUP(E329, 'SKU Масло'!$A$1:$Z$80, IF(D329="-", 11, IF(D329="", 11,  MATCH(D329&amp;"", 'SKU Масло'!$A$1:$Z$1, 0))), 0))</f>
        <v/>
      </c>
    </row>
    <row r="330" customFormat="false" ht="14.5" hidden="false" customHeight="false" outlineLevel="0" collapsed="false">
      <c r="C330" s="22" t="str">
        <f aca="false">IF(E330="","",VLOOKUP(E330, 'SKU Масло'!$A$1:$Z$80, IF(D330="-", 11, IF(D330="", 11,  MATCH(D330&amp;"", 'SKU Масло'!$A$1:$Z$1, 0))), 0))</f>
        <v/>
      </c>
    </row>
    <row r="331" customFormat="false" ht="14.5" hidden="false" customHeight="false" outlineLevel="0" collapsed="false">
      <c r="C331" s="22" t="str">
        <f aca="false">IF(E331="","",VLOOKUP(E331, 'SKU Масло'!$A$1:$Z$80, IF(D331="-", 11, IF(D331="", 11,  MATCH(D331&amp;"", 'SKU Масло'!$A$1:$Z$1, 0))), 0))</f>
        <v/>
      </c>
    </row>
    <row r="332" customFormat="false" ht="14.5" hidden="false" customHeight="false" outlineLevel="0" collapsed="false">
      <c r="C332" s="22" t="str">
        <f aca="false">IF(E332="","",VLOOKUP(E332, 'SKU Масло'!$A$1:$Z$80, IF(D332="-", 11, IF(D332="", 11,  MATCH(D332&amp;"", 'SKU Масло'!$A$1:$Z$1, 0))), 0))</f>
        <v/>
      </c>
    </row>
    <row r="333" customFormat="false" ht="14.5" hidden="false" customHeight="false" outlineLevel="0" collapsed="false">
      <c r="C333" s="22" t="str">
        <f aca="false">IF(E333="","",VLOOKUP(E333, 'SKU Масло'!$A$1:$Z$80, IF(D333="-", 11, IF(D333="", 11,  MATCH(D333&amp;"", 'SKU Масло'!$A$1:$Z$1, 0))), 0))</f>
        <v/>
      </c>
    </row>
    <row r="334" customFormat="false" ht="14.5" hidden="false" customHeight="false" outlineLevel="0" collapsed="false">
      <c r="C334" s="22" t="str">
        <f aca="false">IF(E334="","",VLOOKUP(E334, 'SKU Масло'!$A$1:$Z$80, IF(D334="-", 11, IF(D334="", 11,  MATCH(D334&amp;"", 'SKU Масло'!$A$1:$Z$1, 0))), 0))</f>
        <v/>
      </c>
    </row>
    <row r="335" customFormat="false" ht="14.5" hidden="false" customHeight="false" outlineLevel="0" collapsed="false">
      <c r="C335" s="22" t="str">
        <f aca="false">IF(E335="","",VLOOKUP(E335, 'SKU Масло'!$A$1:$Z$80, IF(D335="-", 11, IF(D335="", 11,  MATCH(D335&amp;"", 'SKU Масло'!$A$1:$Z$1, 0))), 0))</f>
        <v/>
      </c>
    </row>
    <row r="336" customFormat="false" ht="14.5" hidden="false" customHeight="false" outlineLevel="0" collapsed="false">
      <c r="C336" s="22" t="str">
        <f aca="false">IF(E336="","",VLOOKUP(E336, 'SKU Масло'!$A$1:$Z$80, IF(D336="-", 11, IF(D336="", 11,  MATCH(D336&amp;"", 'SKU Масло'!$A$1:$Z$1, 0))), 0))</f>
        <v/>
      </c>
    </row>
    <row r="337" customFormat="false" ht="14.5" hidden="false" customHeight="false" outlineLevel="0" collapsed="false">
      <c r="C337" s="22" t="str">
        <f aca="false">IF(E337="","",VLOOKUP(E337, 'SKU Масло'!$A$1:$Z$80, IF(D337="-", 11, IF(D337="", 11,  MATCH(D337&amp;"", 'SKU Масло'!$A$1:$Z$1, 0))), 0))</f>
        <v/>
      </c>
    </row>
    <row r="338" customFormat="false" ht="14.5" hidden="false" customHeight="false" outlineLevel="0" collapsed="false">
      <c r="C338" s="22" t="str">
        <f aca="false">IF(E338="","",VLOOKUP(E338, 'SKU Масло'!$A$1:$Z$80, IF(D338="-", 11, IF(D338="", 11,  MATCH(D338&amp;"", 'SKU Масло'!$A$1:$Z$1, 0))), 0))</f>
        <v/>
      </c>
    </row>
    <row r="339" customFormat="false" ht="14.5" hidden="false" customHeight="false" outlineLevel="0" collapsed="false">
      <c r="C339" s="22" t="str">
        <f aca="false">IF(E339="","",VLOOKUP(E339, 'SKU Масло'!$A$1:$Z$80, IF(D339="-", 11, IF(D339="", 11,  MATCH(D339&amp;"", 'SKU Масло'!$A$1:$Z$1, 0))), 0))</f>
        <v/>
      </c>
    </row>
    <row r="340" customFormat="false" ht="14.5" hidden="false" customHeight="false" outlineLevel="0" collapsed="false">
      <c r="C340" s="22" t="str">
        <f aca="false">IF(E340="","",VLOOKUP(E340, 'SKU Масло'!$A$1:$Z$80, IF(D340="-", 11, IF(D340="", 11,  MATCH(D340&amp;"", 'SKU Масло'!$A$1:$Z$1, 0))), 0))</f>
        <v/>
      </c>
    </row>
    <row r="341" customFormat="false" ht="14.5" hidden="false" customHeight="false" outlineLevel="0" collapsed="false">
      <c r="C341" s="22" t="str">
        <f aca="false">IF(E341="","",VLOOKUP(E341, 'SKU Масло'!$A$1:$Z$80, IF(D341="-", 11, IF(D341="", 11,  MATCH(D341&amp;"", 'SKU Масло'!$A$1:$Z$1, 0))), 0))</f>
        <v/>
      </c>
    </row>
    <row r="342" customFormat="false" ht="14.5" hidden="false" customHeight="false" outlineLevel="0" collapsed="false">
      <c r="C342" s="22" t="str">
        <f aca="false">IF(E342="","",VLOOKUP(E342, 'SKU Масло'!$A$1:$Z$80, IF(D342="-", 11, IF(D342="", 11,  MATCH(D342&amp;"", 'SKU Масло'!$A$1:$Z$1, 0))), 0))</f>
        <v/>
      </c>
    </row>
    <row r="343" customFormat="false" ht="14.5" hidden="false" customHeight="false" outlineLevel="0" collapsed="false">
      <c r="C343" s="22" t="str">
        <f aca="false">IF(E343="","",VLOOKUP(E343, 'SKU Масло'!$A$1:$Z$80, IF(D343="-", 11, IF(D343="", 11,  MATCH(D343&amp;"", 'SKU Масло'!$A$1:$Z$1, 0))), 0))</f>
        <v/>
      </c>
    </row>
    <row r="344" customFormat="false" ht="14.5" hidden="false" customHeight="false" outlineLevel="0" collapsed="false">
      <c r="C344" s="22" t="str">
        <f aca="false">IF(E344="","",VLOOKUP(E344, 'SKU Масло'!$A$1:$Z$80, IF(D344="-", 11, IF(D344="", 11,  MATCH(D344&amp;"", 'SKU Масло'!$A$1:$Z$1, 0))), 0))</f>
        <v/>
      </c>
    </row>
    <row r="345" customFormat="false" ht="14.5" hidden="false" customHeight="false" outlineLevel="0" collapsed="false">
      <c r="C345" s="22" t="str">
        <f aca="false">IF(E345="","",VLOOKUP(E345, 'SKU Масло'!$A$1:$Z$80, IF(D345="-", 11, IF(D345="", 11,  MATCH(D345&amp;"", 'SKU Масло'!$A$1:$Z$1, 0))), 0))</f>
        <v/>
      </c>
    </row>
    <row r="346" customFormat="false" ht="14.5" hidden="false" customHeight="false" outlineLevel="0" collapsed="false">
      <c r="C346" s="22" t="str">
        <f aca="false">IF(E346="","",VLOOKUP(E346, 'SKU Масло'!$A$1:$Z$80, IF(D346="-", 11, IF(D346="", 11,  MATCH(D346&amp;"", 'SKU Масло'!$A$1:$Z$1, 0))), 0))</f>
        <v/>
      </c>
    </row>
    <row r="347" customFormat="false" ht="14.5" hidden="false" customHeight="false" outlineLevel="0" collapsed="false">
      <c r="C347" s="22" t="str">
        <f aca="false">IF(E347="","",VLOOKUP(E347, 'SKU Масло'!$A$1:$Z$80, IF(D347="-", 11, IF(D347="", 11,  MATCH(D347&amp;"", 'SKU Масло'!$A$1:$Z$1, 0))), 0))</f>
        <v/>
      </c>
    </row>
    <row r="348" customFormat="false" ht="14.5" hidden="false" customHeight="false" outlineLevel="0" collapsed="false">
      <c r="C348" s="22" t="str">
        <f aca="false">IF(E348="","",VLOOKUP(E348, 'SKU Масло'!$A$1:$Z$80, IF(D348="-", 11, IF(D348="", 11,  MATCH(D348&amp;"", 'SKU Масло'!$A$1:$Z$1, 0))), 0))</f>
        <v/>
      </c>
    </row>
    <row r="349" customFormat="false" ht="14.5" hidden="false" customHeight="false" outlineLevel="0" collapsed="false">
      <c r="C349" s="22" t="str">
        <f aca="false">IF(E349="","",VLOOKUP(E349, 'SKU Масло'!$A$1:$Z$80, IF(D349="-", 11, IF(D349="", 11,  MATCH(D349&amp;"", 'SKU Масло'!$A$1:$Z$1))), 0))</f>
        <v/>
      </c>
    </row>
    <row r="350" customFormat="false" ht="14.5" hidden="false" customHeight="false" outlineLevel="0" collapsed="false">
      <c r="C350" s="22" t="str">
        <f aca="false">IF(E350="","",VLOOKUP(E350, 'SKU Масло'!$A$1:$Z$80, IF(D350="-", 11, IF(D350="", 11,  MATCH(D350&amp;"", 'SKU Масло'!$A$1:$Z$1))), 0))</f>
        <v/>
      </c>
    </row>
    <row r="351" customFormat="false" ht="14.5" hidden="false" customHeight="false" outlineLevel="0" collapsed="false">
      <c r="C351" s="22" t="str">
        <f aca="false">IF(E351="","",VLOOKUP(E351, 'SKU Масло'!$A$1:$Z$80, IF(D351="-", 11, IF(D351="", 11,  MATCH(D351&amp;"", 'SKU Масло'!$A$1:$Z$1))), 0))</f>
        <v/>
      </c>
    </row>
    <row r="352" customFormat="false" ht="14.5" hidden="false" customHeight="false" outlineLevel="0" collapsed="false">
      <c r="C352" s="22" t="str">
        <f aca="false">IF(E352="","",VLOOKUP(E352, 'SKU Масло'!$A$1:$Z$80, IF(D352="-", 11, IF(D352="", 11,  MATCH(D352&amp;"", 'SKU Масло'!$A$1:$Z$1))), 0))</f>
        <v/>
      </c>
    </row>
    <row r="353" customFormat="false" ht="14.5" hidden="false" customHeight="false" outlineLevel="0" collapsed="false">
      <c r="C353" s="22" t="str">
        <f aca="false">IF(E353="","",VLOOKUP(E353, 'SKU Масло'!$A$1:$Z$80, IF(D353="-", 11, IF(D353="", 11,  MATCH(D353&amp;"", 'SKU Масло'!$A$1:$Z$1))), 0))</f>
        <v/>
      </c>
    </row>
    <row r="354" customFormat="false" ht="14.5" hidden="false" customHeight="false" outlineLevel="0" collapsed="false">
      <c r="C354" s="22" t="str">
        <f aca="false">IF(E354="","",VLOOKUP(E354, 'SKU Масло'!$A$1:$Z$80, IF(D354="-", 11, IF(D354="", 11,  MATCH(D354&amp;"", 'SKU Масло'!$A$1:$Z$1))), 0))</f>
        <v/>
      </c>
    </row>
    <row r="355" customFormat="false" ht="14.5" hidden="false" customHeight="false" outlineLevel="0" collapsed="false">
      <c r="C355" s="22" t="str">
        <f aca="false">IF(E355="","",VLOOKUP(E355, 'SKU Масло'!$A$1:$Z$80, IF(D355="-", 11, IF(D355="", 11,  MATCH(D355&amp;"", 'SKU Масло'!$A$1:$Z$1))), 0))</f>
        <v/>
      </c>
    </row>
    <row r="356" customFormat="false" ht="14.5" hidden="false" customHeight="false" outlineLevel="0" collapsed="false">
      <c r="C356" s="22" t="str">
        <f aca="false">IF(E356="","",VLOOKUP(E356, 'SKU Масло'!$A$1:$Z$80, IF(D356="-", 11, IF(D356="", 11,  MATCH(D356&amp;"", 'SKU Масло'!$A$1:$Z$1))), 0))</f>
        <v/>
      </c>
    </row>
    <row r="357" customFormat="false" ht="14.5" hidden="false" customHeight="false" outlineLevel="0" collapsed="false">
      <c r="C357" s="22" t="str">
        <f aca="false">IF(E357="","",VLOOKUP(E357, 'SKU Масло'!$A$1:$Z$80, IF(D357="-", 11, IF(D357="", 11,  MATCH(D357&amp;"", 'SKU Масло'!$A$1:$Z$1))), 0))</f>
        <v/>
      </c>
    </row>
    <row r="358" customFormat="false" ht="14.5" hidden="false" customHeight="false" outlineLevel="0" collapsed="false">
      <c r="C358" s="22" t="str">
        <f aca="false">IF(E358="","",VLOOKUP(E358, 'SKU Масло'!$A$1:$Z$80, IF(D358="-", 11, IF(D358="", 11,  MATCH(D358&amp;"", 'SKU Масло'!$A$1:$Z$1))), 0))</f>
        <v/>
      </c>
    </row>
    <row r="359" customFormat="false" ht="14.5" hidden="false" customHeight="false" outlineLevel="0" collapsed="false">
      <c r="C359" s="22" t="str">
        <f aca="false">IF(E359="","",VLOOKUP(E359, 'SKU Масло'!$A$1:$Z$80, IF(D359="-", 11, IF(D359="", 11,  MATCH(D359&amp;"", 'SKU Масло'!$A$1:$Z$1))), 0))</f>
        <v/>
      </c>
    </row>
    <row r="360" customFormat="false" ht="14.5" hidden="false" customHeight="false" outlineLevel="0" collapsed="false">
      <c r="C360" s="22" t="str">
        <f aca="false">IF(E360="","",VLOOKUP(E360, 'SKU Масло'!$A$1:$Z$80, IF(D360="-", 11, IF(D360="", 11,  MATCH(D360&amp;"", 'SKU Масло'!$A$1:$Z$1))), 0))</f>
        <v/>
      </c>
    </row>
    <row r="361" customFormat="false" ht="14.5" hidden="false" customHeight="false" outlineLevel="0" collapsed="false">
      <c r="C361" s="22" t="str">
        <f aca="false">IF(E361="","",VLOOKUP(E361, 'SKU Масло'!$A$1:$Z$80, IF(D361="-", 11, IF(D361="", 11,  MATCH(D361&amp;"", 'SKU Масло'!$A$1:$Z$1))), 0))</f>
        <v/>
      </c>
    </row>
    <row r="362" customFormat="false" ht="14.5" hidden="false" customHeight="false" outlineLevel="0" collapsed="false">
      <c r="C362" s="22" t="str">
        <f aca="false">IF(E362="","",VLOOKUP(E362, 'SKU Масло'!$A$1:$Z$80, IF(D362="-", 11, IF(D362="", 11,  MATCH(D362&amp;"", 'SKU Масло'!$A$1:$Z$1))), 0))</f>
        <v/>
      </c>
    </row>
    <row r="363" customFormat="false" ht="14.5" hidden="false" customHeight="false" outlineLevel="0" collapsed="false">
      <c r="C363" s="22" t="str">
        <f aca="false">IF(E363="","",VLOOKUP(E363, 'SKU Масло'!$A$1:$Z$80, IF(D363="-", 11, IF(D363="", 11,  MATCH(D363&amp;"", 'SKU Масло'!$A$1:$Z$1))), 0))</f>
        <v/>
      </c>
    </row>
    <row r="364" customFormat="false" ht="14.5" hidden="false" customHeight="false" outlineLevel="0" collapsed="false">
      <c r="C364" s="22" t="str">
        <f aca="false">IF(E364="","",VLOOKUP(E364, 'SKU Масло'!$A$1:$Z$80, IF(D364="-", 11, IF(D364="", 11,  MATCH(D364&amp;"", 'SKU Масло'!$A$1:$Z$1))), 0))</f>
        <v/>
      </c>
    </row>
    <row r="365" customFormat="false" ht="14.5" hidden="false" customHeight="false" outlineLevel="0" collapsed="false">
      <c r="C365" s="22" t="str">
        <f aca="false">IF(E365="","",VLOOKUP(E365, 'SKU Масло'!$A$1:$Z$80, IF(D365="-", 11, IF(D365="", 11,  MATCH(D365&amp;"", 'SKU Масло'!$A$1:$Z$1))), 0))</f>
        <v/>
      </c>
    </row>
    <row r="366" customFormat="false" ht="14.5" hidden="false" customHeight="false" outlineLevel="0" collapsed="false">
      <c r="C366" s="22" t="str">
        <f aca="false">IF(E366="","",VLOOKUP(E366, 'SKU Масло'!$A$1:$Z$80, IF(D366="-", 11, IF(D366="", 11,  MATCH(D366&amp;"", 'SKU Масло'!$A$1:$Z$1))), 0))</f>
        <v/>
      </c>
    </row>
    <row r="367" customFormat="false" ht="14.5" hidden="false" customHeight="false" outlineLevel="0" collapsed="false">
      <c r="C367" s="22" t="str">
        <f aca="false">IF(E367="","",VLOOKUP(E367, 'SKU Масло'!$A$1:$Z$80, IF(D367="-", 11, IF(D367="", 11,  MATCH(D367&amp;"", 'SKU Масло'!$A$1:$Z$1))), 0))</f>
        <v/>
      </c>
    </row>
    <row r="368" customFormat="false" ht="14.5" hidden="false" customHeight="false" outlineLevel="0" collapsed="false">
      <c r="C368" s="22" t="str">
        <f aca="false">IF(E368="","",VLOOKUP(E368, 'SKU Масло'!$A$1:$Z$80, IF(D368="-", 11, IF(D368="", 11,  MATCH(D368&amp;"", 'SKU Масло'!$A$1:$Z$1))), 0))</f>
        <v/>
      </c>
    </row>
    <row r="369" customFormat="false" ht="14.5" hidden="false" customHeight="false" outlineLevel="0" collapsed="false">
      <c r="C369" s="22" t="str">
        <f aca="false">IF(E369="","",VLOOKUP(E369, 'SKU Масло'!$A$1:$Z$80, IF(D369="-", 11, IF(D369="", 11,  MATCH(D369&amp;"", 'SKU Масло'!$A$1:$Z$1))), 0))</f>
        <v/>
      </c>
    </row>
    <row r="370" customFormat="false" ht="14.5" hidden="false" customHeight="false" outlineLevel="0" collapsed="false">
      <c r="C370" s="22" t="str">
        <f aca="false">IF(E370="","",VLOOKUP(E370, 'SKU Масло'!$A$1:$Z$80, IF(D370="-", 11, IF(D370="", 11,  MATCH(D370&amp;"", 'SKU Масло'!$A$1:$Z$1))), 0))</f>
        <v/>
      </c>
    </row>
    <row r="371" customFormat="false" ht="14.5" hidden="false" customHeight="false" outlineLevel="0" collapsed="false">
      <c r="C371" s="22" t="str">
        <f aca="false">IF(E371="","",VLOOKUP(E371, 'SKU Масло'!$A$1:$Z$80, IF(D371="-", 11, IF(D371="", 11,  MATCH(D371&amp;"", 'SKU Масло'!$A$1:$Z$1))), 0))</f>
        <v/>
      </c>
    </row>
    <row r="372" customFormat="false" ht="14.5" hidden="false" customHeight="false" outlineLevel="0" collapsed="false">
      <c r="C372" s="22" t="str">
        <f aca="false">IF(E372="","",VLOOKUP(E372, 'SKU Масло'!$A$1:$Z$80, IF(D372="-", 11, IF(D372="", 11,  MATCH(D372&amp;"", 'SKU Масло'!$A$1:$Z$1))), 0))</f>
        <v/>
      </c>
    </row>
    <row r="373" customFormat="false" ht="14.5" hidden="false" customHeight="false" outlineLevel="0" collapsed="false">
      <c r="C373" s="22" t="str">
        <f aca="false">IF(E373="","",VLOOKUP(E373, 'SKU Масло'!$A$1:$Z$80, IF(D373="-", 11, IF(D373="", 11,  MATCH(D373&amp;"", 'SKU Масло'!$A$1:$Z$1))), 0))</f>
        <v/>
      </c>
    </row>
    <row r="374" customFormat="false" ht="14.5" hidden="false" customHeight="false" outlineLevel="0" collapsed="false">
      <c r="C374" s="22" t="str">
        <f aca="false">IF(E374="","",VLOOKUP(E374, 'SKU Масло'!$A$1:$Z$80, IF(D374="-", 11, IF(D374="", 11,  MATCH(D374&amp;"", 'SKU Масло'!$A$1:$Z$1))), 0))</f>
        <v/>
      </c>
    </row>
    <row r="375" customFormat="false" ht="14.5" hidden="false" customHeight="false" outlineLevel="0" collapsed="false">
      <c r="C375" s="22" t="str">
        <f aca="false">IF(E375="","",VLOOKUP(E375, 'SKU Масло'!$A$1:$Z$80, IF(D375="-", 11, IF(D375="", 11,  MATCH(D375&amp;"", 'SKU Масло'!$A$1:$Z$1))), 0))</f>
        <v/>
      </c>
    </row>
    <row r="376" customFormat="false" ht="14.5" hidden="false" customHeight="false" outlineLevel="0" collapsed="false">
      <c r="C376" s="22" t="str">
        <f aca="false">IF(E376="","",VLOOKUP(E376, 'SKU Масло'!$A$1:$Z$80, IF(D376="-", 11, IF(D376="", 11,  MATCH(D376&amp;"", 'SKU Масло'!$A$1:$Z$1))), 0))</f>
        <v/>
      </c>
    </row>
    <row r="377" customFormat="false" ht="14.5" hidden="false" customHeight="false" outlineLevel="0" collapsed="false">
      <c r="C377" s="22" t="str">
        <f aca="false">IF(E377="","",VLOOKUP(E377, 'SKU Масло'!$A$1:$Z$80, IF(D377="-", 11, IF(D377="", 11,  MATCH(D377&amp;"", 'SKU Масло'!$A$1:$Z$1))), 0))</f>
        <v/>
      </c>
    </row>
    <row r="378" customFormat="false" ht="14.5" hidden="false" customHeight="false" outlineLevel="0" collapsed="false">
      <c r="C378" s="22" t="str">
        <f aca="false">IF(E378="","",VLOOKUP(E378, 'SKU Масло'!$A$1:$Z$80, IF(D378="-", 11, IF(D378="", 11,  MATCH(D378&amp;"", 'SKU Масло'!$A$1:$Z$1))), 0))</f>
        <v/>
      </c>
    </row>
    <row r="379" customFormat="false" ht="14.5" hidden="false" customHeight="false" outlineLevel="0" collapsed="false">
      <c r="C379" s="22" t="str">
        <f aca="false">IF(E379="","",VLOOKUP(E379, 'SKU Масло'!$A$1:$Z$80, IF(D379="-", 11, IF(D379="", 11,  MATCH(D379&amp;"", 'SKU Масло'!$A$1:$Z$1))), 0))</f>
        <v/>
      </c>
    </row>
    <row r="380" customFormat="false" ht="14.5" hidden="false" customHeight="false" outlineLevel="0" collapsed="false">
      <c r="C380" s="22" t="str">
        <f aca="false">IF(E380="","",VLOOKUP(E380, 'SKU Масло'!$A$1:$Z$80, IF(D380="-", 11, IF(D380="", 11,  MATCH(D380&amp;"", 'SKU Масло'!$A$1:$Z$1))), 0))</f>
        <v/>
      </c>
    </row>
    <row r="381" customFormat="false" ht="14.5" hidden="false" customHeight="false" outlineLevel="0" collapsed="false">
      <c r="C381" s="22" t="str">
        <f aca="false">IF(E381="","",VLOOKUP(E381, 'SKU Масло'!$A$1:$Z$80, IF(D381="-", 11, IF(D381="", 11,  MATCH(D381&amp;"", 'SKU Масло'!$A$1:$Z$1))), 0))</f>
        <v/>
      </c>
    </row>
    <row r="382" customFormat="false" ht="14.5" hidden="false" customHeight="false" outlineLevel="0" collapsed="false">
      <c r="C382" s="22" t="str">
        <f aca="false">IF(E382="","",VLOOKUP(E382, 'SKU Масло'!$A$1:$Z$80, IF(D382="-", 11, IF(D382="", 11,  MATCH(D382&amp;"", 'SKU Масло'!$A$1:$Z$1))), 0))</f>
        <v/>
      </c>
    </row>
    <row r="383" customFormat="false" ht="14.5" hidden="false" customHeight="false" outlineLevel="0" collapsed="false">
      <c r="C383" s="22" t="str">
        <f aca="false">IF(E383="","",VLOOKUP(E383, 'SKU Масло'!$A$1:$Z$80, IF(D383="-", 11, IF(D383="", 11,  MATCH(D383&amp;"", 'SKU Масло'!$A$1:$Z$1))), 0))</f>
        <v/>
      </c>
    </row>
    <row r="384" customFormat="false" ht="14.5" hidden="false" customHeight="false" outlineLevel="0" collapsed="false">
      <c r="C384" s="22" t="str">
        <f aca="false">IF(E384="","",VLOOKUP(E384, 'SKU Масло'!$A$1:$Z$80, IF(D384="-", 11, IF(D384="", 11,  MATCH(D384&amp;"", 'SKU Масло'!$A$1:$Z$1))), 0))</f>
        <v/>
      </c>
    </row>
    <row r="385" customFormat="false" ht="14.5" hidden="false" customHeight="false" outlineLevel="0" collapsed="false">
      <c r="C385" s="22" t="str">
        <f aca="false">IF(E385="","",VLOOKUP(E385, 'SKU Масло'!$A$1:$Z$80, IF(D385="-", 11, IF(D385="", 11,  MATCH(D385&amp;"", 'SKU Масло'!$A$1:$Z$1))), 0))</f>
        <v/>
      </c>
    </row>
    <row r="386" customFormat="false" ht="14.5" hidden="false" customHeight="false" outlineLevel="0" collapsed="false">
      <c r="C386" s="22" t="str">
        <f aca="false">IF(E386="","",VLOOKUP(E386, 'SKU Масло'!$A$1:$Z$80, IF(D386="-", 11, IF(D386="", 11,  MATCH(D386&amp;"", 'SKU Масло'!$A$1:$Z$1))), 0))</f>
        <v/>
      </c>
    </row>
    <row r="387" customFormat="false" ht="14.5" hidden="false" customHeight="false" outlineLevel="0" collapsed="false">
      <c r="C387" s="22" t="str">
        <f aca="false">IF(E387="","",VLOOKUP(E387, 'SKU Масло'!$A$1:$Z$80, IF(D387="-", 11, IF(D387="", 11,  MATCH(D387&amp;"", 'SKU Масло'!$A$1:$Z$1))), 0))</f>
        <v/>
      </c>
    </row>
    <row r="388" customFormat="false" ht="14.5" hidden="false" customHeight="false" outlineLevel="0" collapsed="false">
      <c r="C388" s="22" t="str">
        <f aca="false">IF(E388="","",VLOOKUP(E388, 'SKU Масло'!$A$1:$Z$80, IF(D388="-", 11, IF(D388="", 11,  MATCH(D388&amp;"", 'SKU Масло'!$A$1:$Z$1))), 0))</f>
        <v/>
      </c>
    </row>
    <row r="389" customFormat="false" ht="14.5" hidden="false" customHeight="false" outlineLevel="0" collapsed="false">
      <c r="C389" s="22" t="str">
        <f aca="false">IF(E389="","",VLOOKUP(E389, 'SKU Масло'!$A$1:$Z$80, IF(D389="-", 11, IF(D389="", 11,  MATCH(D389&amp;"", 'SKU Масло'!$A$1:$Z$1))), 0))</f>
        <v/>
      </c>
    </row>
    <row r="390" customFormat="false" ht="14.5" hidden="false" customHeight="false" outlineLevel="0" collapsed="false">
      <c r="C390" s="22" t="str">
        <f aca="false">IF(E390="","",VLOOKUP(E390, 'SKU Масло'!$A$1:$Z$80, IF(D390="-", 11, IF(D390="", 11,  MATCH(D390&amp;"", 'SKU Масло'!$A$1:$Z$1))), 0))</f>
        <v/>
      </c>
    </row>
    <row r="391" customFormat="false" ht="14.5" hidden="false" customHeight="false" outlineLevel="0" collapsed="false">
      <c r="C391" s="22" t="str">
        <f aca="false">IF(E391="","",VLOOKUP(E391, 'SKU Масло'!$A$1:$Z$80, IF(D391="-", 11, IF(D391="", 11,  MATCH(D391&amp;"", 'SKU Масло'!$A$1:$Z$1))), 0))</f>
        <v/>
      </c>
    </row>
    <row r="392" customFormat="false" ht="14.5" hidden="false" customHeight="false" outlineLevel="0" collapsed="false">
      <c r="C392" s="22" t="str">
        <f aca="false">IF(E392="","",VLOOKUP(E392, 'SKU Масло'!$A$1:$Z$80, IF(D392="-", 11, IF(D392="", 11,  MATCH(D392&amp;"", 'SKU Масло'!$A$1:$Z$1))), 0))</f>
        <v/>
      </c>
    </row>
    <row r="393" customFormat="false" ht="14.5" hidden="false" customHeight="false" outlineLevel="0" collapsed="false">
      <c r="C393" s="22" t="str">
        <f aca="false">IF(E393="","",VLOOKUP(E393, 'SKU Масло'!$A$1:$Z$80, IF(D393="-", 11, IF(D393="", 11,  MATCH(D393&amp;"", 'SKU Масло'!$A$1:$Z$1))), 0))</f>
        <v/>
      </c>
    </row>
    <row r="394" customFormat="false" ht="14.5" hidden="false" customHeight="false" outlineLevel="0" collapsed="false">
      <c r="C394" s="22" t="str">
        <f aca="false">IF(E394="","",VLOOKUP(E394, 'SKU Масло'!$A$1:$Z$80, IF(D394="-", 11, IF(D394="", 11,  MATCH(D394&amp;"", 'SKU Масло'!$A$1:$Z$1))), 0))</f>
        <v/>
      </c>
    </row>
    <row r="395" customFormat="false" ht="14.5" hidden="false" customHeight="false" outlineLevel="0" collapsed="false">
      <c r="C395" s="22" t="str">
        <f aca="false">IF(E395="","",VLOOKUP(E395, 'SKU Масло'!$A$1:$Z$80, IF(D395="-", 11, IF(D395="", 11,  MATCH(D395&amp;"", 'SKU Масло'!$A$1:$Z$1))), 0))</f>
        <v/>
      </c>
    </row>
    <row r="396" customFormat="false" ht="14.5" hidden="false" customHeight="false" outlineLevel="0" collapsed="false">
      <c r="C396" s="22" t="str">
        <f aca="false">IF(E396="","",VLOOKUP(E396, 'SKU Масло'!$A$1:$Z$80, IF(D396="-", 11, IF(D396="", 11,  MATCH(D396&amp;"", 'SKU Масло'!$A$1:$Z$1))), 0))</f>
        <v/>
      </c>
    </row>
    <row r="397" customFormat="false" ht="14.5" hidden="false" customHeight="false" outlineLevel="0" collapsed="false">
      <c r="C397" s="22" t="str">
        <f aca="false">IF(E397="","",VLOOKUP(E397, 'SKU Масло'!$A$1:$Z$80, IF(D397="-", 11, IF(D397="", 11,  MATCH(D397&amp;"", 'SKU Масло'!$A$1:$Z$1))), 0))</f>
        <v/>
      </c>
    </row>
    <row r="398" customFormat="false" ht="14.5" hidden="false" customHeight="false" outlineLevel="0" collapsed="false">
      <c r="C398" s="22" t="str">
        <f aca="false">IF(E398="","",VLOOKUP(E398, 'SKU Масло'!$A$1:$Z$80, IF(D398="-", 11, IF(D398="", 11,  MATCH(D398&amp;"", 'SKU Масло'!$A$1:$Z$1))), 0))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3:F200">
    <cfRule type="expression" priority="2" aboveAverage="0" equalAverage="0" bottom="0" percent="0" rank="0" text="" dxfId="0">
      <formula>AND(IF(G3="",0, F3)  &gt;= - 0.05* IF(G3="",0,G3), IF(G3="",0, F3) &lt; 0)</formula>
    </cfRule>
    <cfRule type="expression" priority="3" aboveAverage="0" equalAverage="0" bottom="0" percent="0" rank="0" text="" dxfId="1">
      <formula>IF(G3="",0, F3)  &lt; - 0.05* IF(G3="",0,G3)</formula>
    </cfRule>
    <cfRule type="expression" priority="4" aboveAverage="0" equalAverage="0" bottom="0" percent="0" rank="0" text="" dxfId="0">
      <formula>AND(IF(G3="",0, F3)  &lt;= 0.05* IF(G3="",0,G3), IF(G3="",0, F3) &gt; 0)</formula>
    </cfRule>
    <cfRule type="expression" priority="5" aboveAverage="0" equalAverage="0" bottom="0" percent="0" rank="0" text="" dxfId="2">
      <formula>IF(G3="",0,F3)  &gt; 0.05* IF(G3="",0,F3)</formula>
    </cfRule>
  </conditionalFormatting>
  <dataValidations count="4">
    <dataValidation allowBlank="true" operator="between" showDropDown="false" showErrorMessage="false" showInputMessage="true" sqref="B4:B142" type="none">
      <formula1>0</formula1>
      <formula2>0</formula2>
    </dataValidation>
    <dataValidation allowBlank="true" operator="between" showDropDown="false" showErrorMessage="false" showInputMessage="true" sqref="B143:B155" type="list">
      <formula1>#ref!</formula1>
      <formula2>0</formula2>
    </dataValidation>
    <dataValidation allowBlank="true" operator="between" showDropDown="false" showErrorMessage="true" showInputMessage="true" sqref="D3:D123" type="list">
      <formula1>'SKU Масло'!$A$1:$A$50</formula1>
      <formula2>0</formula2>
    </dataValidation>
    <dataValidation allowBlank="true" operator="between" showDropDown="false" showErrorMessage="false" showInputMessage="true" sqref="B3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>
    <row r="1" s="30" customFormat="true" ht="13.7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2021-07-06T13:58:47Z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