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23.06.2021</t>
        </is>
      </c>
      <c r="E1" s="15" t="inlineStr">
        <is>
          <t>0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1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2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3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4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5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6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7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8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9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10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11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12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13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14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15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16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17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18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19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20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21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22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23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0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1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2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3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4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5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6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7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8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9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10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11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12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13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14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15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16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17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18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19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20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21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22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23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P3" s="23" t="inlineStr">
        <is>
          <t>9 налив</t>
        </is>
      </c>
      <c r="AQ3" s="18" t="n"/>
      <c r="AR3" s="18" t="n"/>
      <c r="AS3" s="18" t="n"/>
      <c r="AT3" s="18" t="n"/>
      <c r="AU3" s="19" t="n"/>
      <c r="AV3" s="24" t="inlineStr">
        <is>
          <t>3.3 Сакко  8000кг</t>
        </is>
      </c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9" t="n"/>
      <c r="CC3" s="23" t="inlineStr">
        <is>
          <t>11 налив</t>
        </is>
      </c>
      <c r="CD3" s="18" t="n"/>
      <c r="CE3" s="18" t="n"/>
      <c r="CF3" s="18" t="n"/>
      <c r="CG3" s="18" t="n"/>
      <c r="CH3" s="19" t="n"/>
      <c r="CI3" s="24" t="inlineStr">
        <is>
          <t>3.6 Альче  8000кг</t>
        </is>
      </c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9" t="n"/>
      <c r="DK3" s="23" t="inlineStr">
        <is>
          <t>13 налив</t>
        </is>
      </c>
      <c r="DL3" s="18" t="n"/>
      <c r="DM3" s="18" t="n"/>
      <c r="DN3" s="18" t="n"/>
      <c r="DO3" s="18" t="n"/>
      <c r="DP3" s="19" t="n"/>
      <c r="DQ3" s="24" t="inlineStr">
        <is>
          <t>3.3 Сакко  8000кг</t>
        </is>
      </c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8" t="n"/>
      <c r="EK3" s="18" t="n"/>
      <c r="EL3" s="19" t="n"/>
    </row>
    <row r="4" ht="25" customHeight="1" s="12">
      <c r="B4" s="25" t="n"/>
      <c r="C4" s="26" t="n"/>
      <c r="D4" s="27" t="n"/>
      <c r="AP4" s="28" t="inlineStr">
        <is>
          <t>налив/внесение
закваски</t>
        </is>
      </c>
      <c r="AQ4" s="18" t="n"/>
      <c r="AR4" s="18" t="n"/>
      <c r="AS4" s="18" t="n"/>
      <c r="AT4" s="18" t="n"/>
      <c r="AU4" s="18" t="n"/>
      <c r="AV4" s="18" t="n"/>
      <c r="AW4" s="18" t="n"/>
      <c r="AX4" s="18" t="n"/>
      <c r="AY4" s="19" t="n"/>
      <c r="AZ4" s="29" t="inlineStr">
        <is>
          <t>схватка</t>
        </is>
      </c>
      <c r="BA4" s="18" t="n"/>
      <c r="BB4" s="18" t="n"/>
      <c r="BC4" s="19" t="n"/>
      <c r="BD4" s="30" t="inlineStr">
        <is>
          <t>резка/обсушка</t>
        </is>
      </c>
      <c r="BE4" s="18" t="n"/>
      <c r="BF4" s="18" t="n"/>
      <c r="BG4" s="18" t="n"/>
      <c r="BH4" s="18" t="n"/>
      <c r="BI4" s="18" t="n"/>
      <c r="BJ4" s="18" t="n"/>
      <c r="BK4" s="19" t="n"/>
      <c r="BL4" s="31" t="inlineStr">
        <is>
          <t>откачка</t>
        </is>
      </c>
      <c r="BM4" s="32" t="inlineStr">
        <is>
          <t>слив</t>
        </is>
      </c>
      <c r="BN4" s="18" t="n"/>
      <c r="BO4" s="19" t="n"/>
      <c r="BP4" s="33" t="inlineStr"/>
      <c r="BQ4" s="19" t="n"/>
      <c r="CC4" s="28" t="inlineStr">
        <is>
          <t>налив/внесение
закваски</t>
        </is>
      </c>
      <c r="CD4" s="18" t="n"/>
      <c r="CE4" s="18" t="n"/>
      <c r="CF4" s="18" t="n"/>
      <c r="CG4" s="18" t="n"/>
      <c r="CH4" s="18" t="n"/>
      <c r="CI4" s="18" t="n"/>
      <c r="CJ4" s="18" t="n"/>
      <c r="CK4" s="18" t="n"/>
      <c r="CL4" s="19" t="n"/>
      <c r="CM4" s="29" t="inlineStr">
        <is>
          <t>схватка</t>
        </is>
      </c>
      <c r="CN4" s="18" t="n"/>
      <c r="CO4" s="18" t="n"/>
      <c r="CP4" s="18" t="n"/>
      <c r="CQ4" s="19" t="n"/>
      <c r="CR4" s="30" t="inlineStr">
        <is>
          <t>резка/обсушка</t>
        </is>
      </c>
      <c r="CS4" s="18" t="n"/>
      <c r="CT4" s="18" t="n"/>
      <c r="CU4" s="18" t="n"/>
      <c r="CV4" s="18" t="n"/>
      <c r="CW4" s="18" t="n"/>
      <c r="CX4" s="18" t="n"/>
      <c r="CY4" s="19" t="n"/>
      <c r="CZ4" s="31" t="inlineStr">
        <is>
          <t>откачка</t>
        </is>
      </c>
      <c r="DA4" s="32" t="inlineStr">
        <is>
          <t>слив</t>
        </is>
      </c>
      <c r="DB4" s="18" t="n"/>
      <c r="DC4" s="19" t="n"/>
      <c r="DD4" s="33" t="inlineStr"/>
      <c r="DE4" s="19" t="n"/>
      <c r="DK4" s="28" t="inlineStr">
        <is>
          <t>налив/внесение
закваски</t>
        </is>
      </c>
      <c r="DL4" s="18" t="n"/>
      <c r="DM4" s="18" t="n"/>
      <c r="DN4" s="18" t="n"/>
      <c r="DO4" s="18" t="n"/>
      <c r="DP4" s="18" t="n"/>
      <c r="DQ4" s="18" t="n"/>
      <c r="DR4" s="18" t="n"/>
      <c r="DS4" s="18" t="n"/>
      <c r="DT4" s="19" t="n"/>
      <c r="DU4" s="29" t="inlineStr">
        <is>
          <t>схватка</t>
        </is>
      </c>
      <c r="DV4" s="18" t="n"/>
      <c r="DW4" s="18" t="n"/>
      <c r="DX4" s="19" t="n"/>
      <c r="DY4" s="30" t="inlineStr">
        <is>
          <t>резка/обсушка</t>
        </is>
      </c>
      <c r="DZ4" s="18" t="n"/>
      <c r="EA4" s="18" t="n"/>
      <c r="EB4" s="18" t="n"/>
      <c r="EC4" s="18" t="n"/>
      <c r="ED4" s="18" t="n"/>
      <c r="EE4" s="18" t="n"/>
      <c r="EF4" s="19" t="n"/>
      <c r="EG4" s="31" t="inlineStr">
        <is>
          <t>откачка</t>
        </is>
      </c>
      <c r="EH4" s="32" t="inlineStr">
        <is>
          <t>слив</t>
        </is>
      </c>
      <c r="EI4" s="18" t="n"/>
      <c r="EJ4" s="19" t="n"/>
      <c r="EK4" s="33" t="inlineStr"/>
      <c r="EL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K7" s="23" t="inlineStr">
        <is>
          <t>10 налив</t>
        </is>
      </c>
      <c r="BL7" s="18" t="n"/>
      <c r="BM7" s="18" t="n"/>
      <c r="BN7" s="18" t="n"/>
      <c r="BO7" s="18" t="n"/>
      <c r="BP7" s="19" t="n"/>
      <c r="BQ7" s="24" t="inlineStr">
        <is>
          <t>3.3 Сакко  8000кг</t>
        </is>
      </c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9" t="n"/>
      <c r="CX7" s="23" t="inlineStr">
        <is>
          <t>12 налив</t>
        </is>
      </c>
      <c r="CY7" s="18" t="n"/>
      <c r="CZ7" s="18" t="n"/>
      <c r="DA7" s="18" t="n"/>
      <c r="DB7" s="18" t="n"/>
      <c r="DC7" s="19" t="n"/>
      <c r="DD7" s="24" t="inlineStr">
        <is>
          <t>3.3 Сакко  8000кг</t>
        </is>
      </c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9" t="n"/>
    </row>
    <row r="8" ht="25" customHeight="1" s="12">
      <c r="B8" s="25" t="n"/>
      <c r="C8" s="26" t="n"/>
      <c r="D8" s="27" t="n"/>
      <c r="BK8" s="28" t="inlineStr">
        <is>
          <t>налив/внесение
закваски</t>
        </is>
      </c>
      <c r="BL8" s="18" t="n"/>
      <c r="BM8" s="18" t="n"/>
      <c r="BN8" s="18" t="n"/>
      <c r="BO8" s="18" t="n"/>
      <c r="BP8" s="18" t="n"/>
      <c r="BQ8" s="18" t="n"/>
      <c r="BR8" s="18" t="n"/>
      <c r="BS8" s="18" t="n"/>
      <c r="BT8" s="19" t="n"/>
      <c r="BU8" s="29" t="inlineStr">
        <is>
          <t>схватка</t>
        </is>
      </c>
      <c r="BV8" s="18" t="n"/>
      <c r="BW8" s="18" t="n"/>
      <c r="BX8" s="19" t="n"/>
      <c r="BY8" s="30" t="inlineStr">
        <is>
          <t>резка/обсушка</t>
        </is>
      </c>
      <c r="BZ8" s="18" t="n"/>
      <c r="CA8" s="18" t="n"/>
      <c r="CB8" s="18" t="n"/>
      <c r="CC8" s="18" t="n"/>
      <c r="CD8" s="18" t="n"/>
      <c r="CE8" s="18" t="n"/>
      <c r="CF8" s="19" t="n"/>
      <c r="CG8" s="31" t="inlineStr">
        <is>
          <t>откачка</t>
        </is>
      </c>
      <c r="CH8" s="32" t="inlineStr">
        <is>
          <t>слив</t>
        </is>
      </c>
      <c r="CI8" s="18" t="n"/>
      <c r="CJ8" s="19" t="n"/>
      <c r="CK8" s="33" t="inlineStr"/>
      <c r="CL8" s="19" t="n"/>
      <c r="CX8" s="28" t="inlineStr">
        <is>
          <t>налив/внесение
закваски</t>
        </is>
      </c>
      <c r="CY8" s="18" t="n"/>
      <c r="CZ8" s="18" t="n"/>
      <c r="DA8" s="18" t="n"/>
      <c r="DB8" s="18" t="n"/>
      <c r="DC8" s="18" t="n"/>
      <c r="DD8" s="18" t="n"/>
      <c r="DE8" s="18" t="n"/>
      <c r="DF8" s="18" t="n"/>
      <c r="DG8" s="19" t="n"/>
      <c r="DH8" s="29" t="inlineStr">
        <is>
          <t>схватка</t>
        </is>
      </c>
      <c r="DI8" s="18" t="n"/>
      <c r="DJ8" s="18" t="n"/>
      <c r="DK8" s="19" t="n"/>
      <c r="DL8" s="30" t="inlineStr">
        <is>
          <t>резка/обсушка</t>
        </is>
      </c>
      <c r="DM8" s="18" t="n"/>
      <c r="DN8" s="18" t="n"/>
      <c r="DO8" s="18" t="n"/>
      <c r="DP8" s="18" t="n"/>
      <c r="DQ8" s="18" t="n"/>
      <c r="DR8" s="18" t="n"/>
      <c r="DS8" s="19" t="n"/>
      <c r="DT8" s="31" t="inlineStr">
        <is>
          <t>откачка</t>
        </is>
      </c>
      <c r="DU8" s="32" t="inlineStr">
        <is>
          <t>слив</t>
        </is>
      </c>
      <c r="DV8" s="18" t="n"/>
      <c r="DW8" s="19" t="n"/>
      <c r="DX8" s="33" t="inlineStr"/>
      <c r="DY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CI11" s="35" t="inlineStr">
        <is>
          <t>Короткая мойка</t>
        </is>
      </c>
      <c r="CJ11" s="21" t="n"/>
      <c r="CK11" s="21" t="n"/>
      <c r="CL11" s="21" t="n"/>
      <c r="CM11" s="21" t="n"/>
      <c r="CN11" s="21" t="n"/>
      <c r="CO11" s="21" t="n"/>
      <c r="CP11" s="22" t="n"/>
      <c r="DR11" s="35" t="inlineStr">
        <is>
          <t>Полная мойка</t>
        </is>
      </c>
      <c r="DS11" s="21" t="n"/>
      <c r="DT11" s="21" t="n"/>
      <c r="DU11" s="21" t="n"/>
      <c r="DV11" s="21" t="n"/>
      <c r="DW11" s="21" t="n"/>
      <c r="DX11" s="21" t="n"/>
      <c r="DY11" s="21" t="n"/>
      <c r="DZ11" s="21" t="n"/>
      <c r="EA11" s="21" t="n"/>
      <c r="EB11" s="21" t="n"/>
      <c r="EC11" s="21" t="n"/>
      <c r="ED11" s="21" t="n"/>
      <c r="EE11" s="21" t="n"/>
      <c r="EF11" s="21" t="n"/>
      <c r="EG11" s="22" t="n"/>
    </row>
    <row r="12" ht="25" customHeight="1" s="12">
      <c r="B12" s="25" t="n"/>
      <c r="C12" s="26" t="n"/>
      <c r="D12" s="27" t="n"/>
      <c r="CI12" s="25" t="n"/>
      <c r="CJ12" s="26" t="n"/>
      <c r="CK12" s="26" t="n"/>
      <c r="CL12" s="26" t="n"/>
      <c r="CM12" s="26" t="n"/>
      <c r="CN12" s="26" t="n"/>
      <c r="CO12" s="26" t="n"/>
      <c r="CP12" s="27" t="n"/>
      <c r="DR12" s="25" t="n"/>
      <c r="DS12" s="26" t="n"/>
      <c r="DT12" s="26" t="n"/>
      <c r="DU12" s="26" t="n"/>
      <c r="DV12" s="26" t="n"/>
      <c r="DW12" s="26" t="n"/>
      <c r="DX12" s="26" t="n"/>
      <c r="DY12" s="26" t="n"/>
      <c r="DZ12" s="26" t="n"/>
      <c r="EA12" s="26" t="n"/>
      <c r="EB12" s="26" t="n"/>
      <c r="EC12" s="26" t="n"/>
      <c r="ED12" s="26" t="n"/>
      <c r="EE12" s="26" t="n"/>
      <c r="EF12" s="26" t="n"/>
      <c r="EG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14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BU15" s="23" t="inlineStr">
        <is>
          <t>16 налив</t>
        </is>
      </c>
      <c r="BV15" s="18" t="n"/>
      <c r="BW15" s="18" t="n"/>
      <c r="BX15" s="18" t="n"/>
      <c r="BY15" s="18" t="n"/>
      <c r="BZ15" s="19" t="n"/>
      <c r="CA15" s="24" t="inlineStr">
        <is>
          <t>2.7 Альче  8000кг</t>
        </is>
      </c>
      <c r="CB15" s="18" t="n"/>
      <c r="CC15" s="18" t="n"/>
      <c r="CD15" s="18" t="n"/>
      <c r="CE15" s="18" t="n"/>
      <c r="CF15" s="18" t="n"/>
      <c r="CG15" s="18" t="n"/>
      <c r="CH15" s="18" t="n"/>
      <c r="CI15" s="18" t="n"/>
      <c r="CJ15" s="18" t="n"/>
      <c r="CK15" s="18" t="n"/>
      <c r="CL15" s="18" t="n"/>
      <c r="CM15" s="18" t="n"/>
      <c r="CN15" s="18" t="n"/>
      <c r="CO15" s="18" t="n"/>
      <c r="CP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BU16" s="28" t="inlineStr">
        <is>
          <t>налив/внесение
закваски</t>
        </is>
      </c>
      <c r="BV16" s="18" t="n"/>
      <c r="BW16" s="18" t="n"/>
      <c r="BX16" s="18" t="n"/>
      <c r="BY16" s="18" t="n"/>
      <c r="BZ16" s="18" t="n"/>
      <c r="CA16" s="18" t="n"/>
      <c r="CB16" s="19" t="n"/>
      <c r="CC16" s="29" t="inlineStr">
        <is>
          <t>схватка</t>
        </is>
      </c>
      <c r="CD16" s="18" t="n"/>
      <c r="CE16" s="18" t="n"/>
      <c r="CF16" s="19" t="n"/>
      <c r="CG16" s="30" t="inlineStr">
        <is>
          <t>резка/обсушка</t>
        </is>
      </c>
      <c r="CH16" s="18" t="n"/>
      <c r="CI16" s="18" t="n"/>
      <c r="CJ16" s="19" t="n"/>
      <c r="CK16" s="31" t="inlineStr">
        <is>
          <t>откачка</t>
        </is>
      </c>
      <c r="CL16" s="32" t="inlineStr">
        <is>
          <t>слив</t>
        </is>
      </c>
      <c r="CM16" s="18" t="n"/>
      <c r="CN16" s="19" t="n"/>
      <c r="CO16" s="33" t="inlineStr"/>
      <c r="CP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E19" s="23" t="inlineStr">
        <is>
          <t>15 налив</t>
        </is>
      </c>
      <c r="BF19" s="18" t="n"/>
      <c r="BG19" s="18" t="n"/>
      <c r="BH19" s="18" t="n"/>
      <c r="BI19" s="18" t="n"/>
      <c r="BJ19" s="19" t="n"/>
      <c r="BK19" s="24" t="inlineStr">
        <is>
          <t>2.7 Альче  8000кг</t>
        </is>
      </c>
      <c r="BL19" s="18" t="n"/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8" t="n"/>
      <c r="BY19" s="18" t="n"/>
      <c r="BZ19" s="19" t="n"/>
    </row>
    <row r="20" ht="25" customHeight="1" s="12">
      <c r="B20" s="25" t="n"/>
      <c r="C20" s="26" t="n"/>
      <c r="D20" s="27" t="n"/>
      <c r="BE20" s="28" t="inlineStr">
        <is>
          <t>налив/внесение
закваски</t>
        </is>
      </c>
      <c r="BF20" s="18" t="n"/>
      <c r="BG20" s="18" t="n"/>
      <c r="BH20" s="18" t="n"/>
      <c r="BI20" s="18" t="n"/>
      <c r="BJ20" s="18" t="n"/>
      <c r="BK20" s="18" t="n"/>
      <c r="BL20" s="19" t="n"/>
      <c r="BM20" s="29" t="inlineStr">
        <is>
          <t>схватка</t>
        </is>
      </c>
      <c r="BN20" s="18" t="n"/>
      <c r="BO20" s="18" t="n"/>
      <c r="BP20" s="19" t="n"/>
      <c r="BQ20" s="30" t="inlineStr">
        <is>
          <t>резка/обсушка</t>
        </is>
      </c>
      <c r="BR20" s="18" t="n"/>
      <c r="BS20" s="18" t="n"/>
      <c r="BT20" s="19" t="n"/>
      <c r="BU20" s="31" t="inlineStr">
        <is>
          <t>откачка</t>
        </is>
      </c>
      <c r="BV20" s="32" t="inlineStr">
        <is>
          <t>слив</t>
        </is>
      </c>
      <c r="BW20" s="18" t="n"/>
      <c r="BX20" s="19" t="n"/>
      <c r="BY20" s="33" t="inlineStr"/>
      <c r="BZ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23.06.2021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FH25" s="36" t="inlineStr">
        <is>
          <t>Мойка мультиголовы</t>
        </is>
      </c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8" t="n"/>
      <c r="GF25" s="18" t="n"/>
      <c r="GG25" s="18" t="n"/>
      <c r="GH25" s="18" t="n"/>
      <c r="GI25" s="18" t="n"/>
      <c r="GJ25" s="18" t="n"/>
      <c r="GK25" s="18" t="n"/>
      <c r="GL25" s="18" t="n"/>
      <c r="GM25" s="18" t="n"/>
      <c r="GN25" s="18" t="n"/>
      <c r="GO25" s="18" t="n"/>
      <c r="GP25" s="18" t="n"/>
      <c r="GQ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A26" s="38" t="inlineStr">
        <is>
          <t>подача и вымешивание</t>
        </is>
      </c>
      <c r="BB26" s="18" t="n"/>
      <c r="BC26" s="18" t="n"/>
      <c r="BD26" s="18" t="n"/>
      <c r="BE26" s="18" t="n"/>
      <c r="BF26" s="19" t="n"/>
      <c r="BV26" s="38" t="inlineStr">
        <is>
          <t>подача и вымешивание</t>
        </is>
      </c>
      <c r="BW26" s="18" t="n"/>
      <c r="BX26" s="18" t="n"/>
      <c r="BY26" s="18" t="n"/>
      <c r="BZ26" s="18" t="n"/>
      <c r="CA26" s="19" t="n"/>
      <c r="CO26" s="38" t="inlineStr">
        <is>
          <t>подача и вымешивание</t>
        </is>
      </c>
      <c r="CP26" s="18" t="n"/>
      <c r="CQ26" s="18" t="n"/>
      <c r="CR26" s="18" t="n"/>
      <c r="CS26" s="18" t="n"/>
      <c r="CT26" s="19" t="n"/>
      <c r="DI26" s="38" t="inlineStr">
        <is>
          <t>подача и вымешивание</t>
        </is>
      </c>
      <c r="DJ26" s="18" t="n"/>
      <c r="DK26" s="18" t="n"/>
      <c r="DL26" s="18" t="n"/>
      <c r="DM26" s="18" t="n"/>
      <c r="DN26" s="19" t="n"/>
      <c r="DV26" s="38" t="inlineStr">
        <is>
          <t>подача и вымешивание</t>
        </is>
      </c>
      <c r="DW26" s="18" t="n"/>
      <c r="DX26" s="18" t="n"/>
      <c r="DY26" s="18" t="n"/>
      <c r="DZ26" s="18" t="n"/>
      <c r="EA26" s="19" t="n"/>
    </row>
    <row r="27" ht="25" customHeight="1" s="12">
      <c r="B27" s="25" t="n"/>
      <c r="C27" s="26" t="n"/>
      <c r="D27" s="27" t="n"/>
      <c r="BG27" s="23" t="inlineStr">
        <is>
          <t>9</t>
        </is>
      </c>
      <c r="BH27" s="18" t="n"/>
      <c r="BI27" s="18" t="n"/>
      <c r="BJ27" s="19" t="n"/>
      <c r="BK27" s="24" t="inlineStr">
        <is>
          <t xml:space="preserve"> 0.125/0.1</t>
        </is>
      </c>
      <c r="BL27" s="18" t="n"/>
      <c r="BM27" s="18" t="n"/>
      <c r="BN27" s="18" t="n"/>
      <c r="BO27" s="18" t="n"/>
      <c r="BP27" s="18" t="n"/>
      <c r="BQ27" s="18" t="n"/>
      <c r="BR27" s="18" t="n"/>
      <c r="BS27" s="18" t="n"/>
      <c r="BT27" s="19" t="n"/>
      <c r="CB27" s="23" t="inlineStr">
        <is>
          <t>10</t>
        </is>
      </c>
      <c r="CC27" s="18" t="n"/>
      <c r="CD27" s="18" t="n"/>
      <c r="CE27" s="19" t="n"/>
      <c r="CF27" s="24" t="inlineStr">
        <is>
          <t xml:space="preserve"> 0.1</t>
        </is>
      </c>
      <c r="CG27" s="18" t="n"/>
      <c r="CH27" s="18" t="n"/>
      <c r="CI27" s="18" t="n"/>
      <c r="CJ27" s="18" t="n"/>
      <c r="CK27" s="18" t="n"/>
      <c r="CL27" s="18" t="n"/>
      <c r="CM27" s="18" t="n"/>
      <c r="CN27" s="19" t="n"/>
      <c r="CU27" s="23" t="inlineStr">
        <is>
          <t>11</t>
        </is>
      </c>
      <c r="CV27" s="18" t="n"/>
      <c r="CW27" s="18" t="n"/>
      <c r="CX27" s="19" t="n"/>
      <c r="CY27" s="24" t="inlineStr">
        <is>
          <t xml:space="preserve"> 0.2/0.125</t>
        </is>
      </c>
      <c r="CZ27" s="18" t="n"/>
      <c r="DA27" s="18" t="n"/>
      <c r="DB27" s="18" t="n"/>
      <c r="DC27" s="18" t="n"/>
      <c r="DD27" s="18" t="n"/>
      <c r="DE27" s="18" t="n"/>
      <c r="DF27" s="18" t="n"/>
      <c r="DG27" s="18" t="n"/>
      <c r="DH27" s="19" t="n"/>
      <c r="DO27" s="23" t="inlineStr">
        <is>
          <t>12</t>
        </is>
      </c>
      <c r="DP27" s="18" t="n"/>
      <c r="DQ27" s="18" t="n"/>
      <c r="DR27" s="19" t="n"/>
      <c r="DS27" s="24" t="inlineStr">
        <is>
          <t xml:space="preserve"> 0.008</t>
        </is>
      </c>
      <c r="DT27" s="18" t="n"/>
      <c r="DU27" s="18" t="n"/>
      <c r="DV27" s="18" t="n"/>
      <c r="DW27" s="18" t="n"/>
      <c r="DX27" s="18" t="n"/>
      <c r="DY27" s="18" t="n"/>
      <c r="DZ27" s="18" t="n"/>
      <c r="EA27" s="19" t="n"/>
      <c r="EB27" s="23" t="inlineStr">
        <is>
          <t>13</t>
        </is>
      </c>
      <c r="EC27" s="18" t="n"/>
      <c r="ED27" s="18" t="n"/>
      <c r="EE27" s="19" t="n"/>
      <c r="EF27" s="24" t="inlineStr">
        <is>
          <t xml:space="preserve"> 0.008</t>
        </is>
      </c>
      <c r="EG27" s="18" t="n"/>
      <c r="EH27" s="18" t="n"/>
      <c r="EI27" s="18" t="n"/>
      <c r="EJ27" s="18" t="n"/>
      <c r="EK27" s="18" t="n"/>
      <c r="EL27" s="18" t="n"/>
      <c r="EM27" s="18" t="n"/>
      <c r="EN27" s="19" t="n"/>
    </row>
    <row r="28" ht="25" customHeight="1" s="12">
      <c r="BG28" s="38" t="inlineStr">
        <is>
          <t>плавление/формирование</t>
        </is>
      </c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9" t="n"/>
      <c r="CB28" s="38" t="inlineStr">
        <is>
          <t>плавление/формирование</t>
        </is>
      </c>
      <c r="CC28" s="18" t="n"/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9" t="n"/>
      <c r="CU28" s="38" t="inlineStr">
        <is>
          <t>плавление/формирование</t>
        </is>
      </c>
      <c r="CV28" s="18" t="n"/>
      <c r="CW28" s="18" t="n"/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9" t="n"/>
      <c r="DO28" s="38" t="inlineStr">
        <is>
          <t>плавление/формирование</t>
        </is>
      </c>
      <c r="DP28" s="18" t="n"/>
      <c r="DQ28" s="18" t="n"/>
      <c r="DR28" s="18" t="n"/>
      <c r="DS28" s="18" t="n"/>
      <c r="DT28" s="18" t="n"/>
      <c r="DU28" s="18" t="n"/>
      <c r="DV28" s="18" t="n"/>
      <c r="DW28" s="18" t="n"/>
      <c r="DX28" s="18" t="n"/>
      <c r="DY28" s="18" t="n"/>
      <c r="DZ28" s="18" t="n"/>
      <c r="EA28" s="19" t="n"/>
      <c r="EB28" s="38" t="inlineStr">
        <is>
          <t>плавление/формирование</t>
        </is>
      </c>
      <c r="EC28" s="18" t="n"/>
      <c r="ED28" s="18" t="n"/>
      <c r="EE28" s="18" t="n"/>
      <c r="EF28" s="18" t="n"/>
      <c r="EG28" s="18" t="n"/>
      <c r="EH28" s="18" t="n"/>
      <c r="EI28" s="18" t="n"/>
      <c r="EJ28" s="18" t="n"/>
      <c r="EK28" s="18" t="n"/>
      <c r="EL28" s="18" t="n"/>
      <c r="EM28" s="18" t="n"/>
      <c r="EN28" s="19" t="n"/>
    </row>
    <row r="29" ht="25" customHeight="1" s="12">
      <c r="BG29" s="24" t="inlineStr">
        <is>
          <t>охлаждение</t>
        </is>
      </c>
      <c r="BH29" s="18" t="n"/>
      <c r="BI29" s="18" t="n"/>
      <c r="BJ29" s="18" t="n"/>
      <c r="BK29" s="19" t="n"/>
      <c r="BL29" s="24" t="inlineStr">
        <is>
          <t>охлаждение</t>
        </is>
      </c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9" t="n"/>
      <c r="CB29" s="24" t="inlineStr">
        <is>
          <t>охлаждение</t>
        </is>
      </c>
      <c r="CC29" s="18" t="n"/>
      <c r="CD29" s="18" t="n"/>
      <c r="CE29" s="18" t="n"/>
      <c r="CF29" s="19" t="n"/>
      <c r="CG29" s="24" t="inlineStr">
        <is>
          <t>охлаждение</t>
        </is>
      </c>
      <c r="CH29" s="18" t="n"/>
      <c r="CI29" s="18" t="n"/>
      <c r="CJ29" s="18" t="n"/>
      <c r="CK29" s="18" t="n"/>
      <c r="CL29" s="18" t="n"/>
      <c r="CM29" s="18" t="n"/>
      <c r="CN29" s="18" t="n"/>
      <c r="CO29" s="18" t="n"/>
      <c r="CP29" s="19" t="n"/>
      <c r="CU29" s="24" t="inlineStr">
        <is>
          <t>охлаждение</t>
        </is>
      </c>
      <c r="CV29" s="18" t="n"/>
      <c r="CW29" s="18" t="n"/>
      <c r="CX29" s="18" t="n"/>
      <c r="CY29" s="19" t="n"/>
      <c r="CZ29" s="24" t="inlineStr">
        <is>
          <t>охлаждение</t>
        </is>
      </c>
      <c r="DA29" s="18" t="n"/>
      <c r="DB29" s="18" t="n"/>
      <c r="DC29" s="18" t="n"/>
      <c r="DD29" s="18" t="n"/>
      <c r="DE29" s="18" t="n"/>
      <c r="DF29" s="18" t="n"/>
      <c r="DG29" s="18" t="n"/>
      <c r="DH29" s="18" t="n"/>
      <c r="DI29" s="19" t="n"/>
      <c r="DO29" s="24" t="inlineStr">
        <is>
          <t>охлаждение</t>
        </is>
      </c>
      <c r="DP29" s="18" t="n"/>
      <c r="DQ29" s="18" t="n"/>
      <c r="DR29" s="18" t="n"/>
      <c r="DS29" s="19" t="n"/>
      <c r="DT29" s="24" t="inlineStr">
        <is>
          <t>охлаждение</t>
        </is>
      </c>
      <c r="DU29" s="18" t="n"/>
      <c r="DV29" s="18" t="n"/>
      <c r="DW29" s="19" t="n"/>
      <c r="EB29" s="24" t="inlineStr">
        <is>
          <t>охлаждение</t>
        </is>
      </c>
      <c r="EC29" s="18" t="n"/>
      <c r="ED29" s="18" t="n"/>
      <c r="EE29" s="18" t="n"/>
      <c r="EF29" s="19" t="n"/>
      <c r="EG29" s="24" t="inlineStr">
        <is>
          <t>охлаждение</t>
        </is>
      </c>
      <c r="EH29" s="18" t="n"/>
      <c r="EI29" s="18" t="n"/>
      <c r="EJ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V33" s="23" t="inlineStr">
        <is>
          <t>9</t>
        </is>
      </c>
      <c r="BW33" s="18" t="n"/>
      <c r="BX33" s="19" t="n"/>
      <c r="BY33" s="24" t="inlineStr">
        <is>
          <t>ФДЛ 0.125/0.1</t>
        </is>
      </c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9" t="n"/>
      <c r="CQ33" s="23" t="inlineStr">
        <is>
          <t>10</t>
        </is>
      </c>
      <c r="CR33" s="18" t="n"/>
      <c r="CS33" s="19" t="n"/>
      <c r="CT33" s="24" t="inlineStr">
        <is>
          <t>ФДЛ 0.1</t>
        </is>
      </c>
      <c r="CU33" s="18" t="n"/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9" t="n"/>
      <c r="DJ33" s="23" t="inlineStr">
        <is>
          <t>11</t>
        </is>
      </c>
      <c r="DK33" s="18" t="n"/>
      <c r="DL33" s="19" t="n"/>
      <c r="DM33" s="24" t="inlineStr">
        <is>
          <t>ФДЛ 0.2/0.125</t>
        </is>
      </c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9" t="n"/>
      <c r="DY33" s="23" t="inlineStr">
        <is>
          <t>12</t>
        </is>
      </c>
      <c r="DZ33" s="18" t="n"/>
      <c r="EA33" s="19" t="n"/>
      <c r="EB33" s="24" t="inlineStr">
        <is>
          <t>ЧЛДЖ 0.008</t>
        </is>
      </c>
      <c r="EC33" s="18" t="n"/>
      <c r="ED33" s="18" t="n"/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9" t="n"/>
      <c r="EQ33" s="23" t="inlineStr">
        <is>
          <t>13</t>
        </is>
      </c>
      <c r="ER33" s="18" t="n"/>
      <c r="ES33" s="19" t="n"/>
      <c r="ET33" s="24" t="inlineStr">
        <is>
          <t>ЧЛДЖ 0.008</t>
        </is>
      </c>
      <c r="EU33" s="18" t="n"/>
      <c r="EV33" s="18" t="n"/>
      <c r="EW33" s="18" t="n"/>
      <c r="EX33" s="18" t="n"/>
      <c r="EY33" s="18" t="n"/>
      <c r="EZ33" s="18" t="n"/>
      <c r="FA33" s="18" t="n"/>
      <c r="FB33" s="18" t="n"/>
      <c r="FC33" s="18" t="n"/>
      <c r="FD33" s="18" t="n"/>
      <c r="FE33" s="18" t="n"/>
      <c r="FF33" s="18" t="n"/>
      <c r="FG33" s="19" t="n"/>
    </row>
    <row r="34" ht="25" customHeight="1" s="12">
      <c r="BV34" s="39" t="inlineStr">
        <is>
          <t>Fine Life/Pretto/Красная птица/Aventino/Каждый день/Pretto</t>
        </is>
      </c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9" t="n"/>
      <c r="CQ34" s="39" t="inlineStr">
        <is>
          <t>Pretto/Orecchio Oro</t>
        </is>
      </c>
      <c r="CR34" s="18" t="n"/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9" t="n"/>
      <c r="DJ34" s="39" t="inlineStr">
        <is>
          <t>Unagrande</t>
        </is>
      </c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9" t="n"/>
      <c r="DY34" s="39" t="inlineStr">
        <is>
          <t>Fine Life/Красная птица/Aventino/Каждый день/Orecchio Oro</t>
        </is>
      </c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9" t="n"/>
      <c r="EQ34" s="39" t="inlineStr">
        <is>
          <t>Orecchio Oro/Pretto</t>
        </is>
      </c>
      <c r="ER34" s="18" t="n"/>
      <c r="ES34" s="18" t="n"/>
      <c r="ET34" s="18" t="n"/>
      <c r="EU34" s="18" t="n"/>
      <c r="EV34" s="18" t="n"/>
      <c r="EW34" s="18" t="n"/>
      <c r="EX34" s="18" t="n"/>
      <c r="EY34" s="18" t="n"/>
      <c r="EZ34" s="18" t="n"/>
      <c r="FA34" s="18" t="n"/>
      <c r="FB34" s="18" t="n"/>
      <c r="FC34" s="18" t="n"/>
      <c r="FD34" s="18" t="n"/>
      <c r="FE34" s="18" t="n"/>
      <c r="FF34" s="18" t="n"/>
      <c r="FG34" s="19" t="n"/>
    </row>
    <row r="35" ht="25" customHeight="1" s="12">
      <c r="BV35" s="40" t="inlineStr"/>
      <c r="BW35" s="41" t="inlineStr"/>
      <c r="BX35" s="39" t="inlineStr"/>
      <c r="BY35" s="19" t="n"/>
      <c r="BZ35" s="41" t="inlineStr"/>
      <c r="CA35" s="39" t="inlineStr"/>
      <c r="CB35" s="19" t="n"/>
      <c r="CC35" s="41" t="inlineStr"/>
      <c r="CD35" s="39" t="inlineStr"/>
      <c r="CE35" s="18" t="n"/>
      <c r="CF35" s="19" t="n"/>
      <c r="CG35" s="41" t="inlineStr"/>
      <c r="CH35" s="39" t="inlineStr"/>
      <c r="CI35" s="18" t="n"/>
      <c r="CJ35" s="19" t="n"/>
      <c r="CK35" s="41" t="inlineStr"/>
      <c r="CL35" s="40" t="inlineStr"/>
      <c r="CM35" s="41" t="inlineStr"/>
      <c r="CQ35" s="39" t="inlineStr"/>
      <c r="CR35" s="18" t="n"/>
      <c r="CS35" s="18" t="n"/>
      <c r="CT35" s="18" t="n"/>
      <c r="CU35" s="19" t="n"/>
      <c r="CV35" s="41" t="inlineStr"/>
      <c r="CW35" s="39" t="inlineStr"/>
      <c r="CX35" s="18" t="n"/>
      <c r="CY35" s="18" t="n"/>
      <c r="CZ35" s="18" t="n"/>
      <c r="DA35" s="18" t="n"/>
      <c r="DB35" s="18" t="n"/>
      <c r="DC35" s="18" t="n"/>
      <c r="DD35" s="19" t="n"/>
      <c r="DE35" s="41" t="inlineStr"/>
      <c r="DJ35" s="40" t="inlineStr"/>
      <c r="DK35" s="41" t="inlineStr"/>
      <c r="DL35" s="39" t="inlineStr"/>
      <c r="DM35" s="18" t="n"/>
      <c r="DN35" s="18" t="n"/>
      <c r="DO35" s="18" t="n"/>
      <c r="DP35" s="18" t="n"/>
      <c r="DQ35" s="18" t="n"/>
      <c r="DR35" s="18" t="n"/>
      <c r="DS35" s="18" t="n"/>
      <c r="DT35" s="18" t="n"/>
      <c r="DU35" s="18" t="n"/>
      <c r="DV35" s="18" t="n"/>
      <c r="DW35" s="19" t="n"/>
      <c r="DX35" s="41" t="inlineStr"/>
      <c r="DY35" s="40" t="inlineStr"/>
      <c r="DZ35" s="41" t="inlineStr"/>
      <c r="EA35" s="39" t="inlineStr"/>
      <c r="EB35" s="18" t="n"/>
      <c r="EC35" s="18" t="n"/>
      <c r="ED35" s="19" t="n"/>
      <c r="EE35" s="41" t="inlineStr"/>
      <c r="EF35" s="40" t="inlineStr"/>
      <c r="EG35" s="41" t="inlineStr"/>
      <c r="EH35" s="39" t="inlineStr"/>
      <c r="EI35" s="18" t="n"/>
      <c r="EJ35" s="18" t="n"/>
      <c r="EK35" s="18" t="n"/>
      <c r="EL35" s="19" t="n"/>
      <c r="EM35" s="41" t="inlineStr"/>
      <c r="EN35" s="39" t="inlineStr"/>
      <c r="EO35" s="19" t="n"/>
      <c r="EP35" s="41" t="inlineStr"/>
      <c r="EQ35" s="39" t="inlineStr"/>
      <c r="ER35" s="18" t="n"/>
      <c r="ES35" s="18" t="n"/>
      <c r="ET35" s="19" t="n"/>
      <c r="EU35" s="41" t="inlineStr"/>
      <c r="EV35" s="39" t="inlineStr"/>
      <c r="EW35" s="18" t="n"/>
      <c r="EX35" s="18" t="n"/>
      <c r="EY35" s="18" t="n"/>
      <c r="EZ35" s="18" t="n"/>
      <c r="FA35" s="18" t="n"/>
      <c r="FB35" s="18" t="n"/>
      <c r="FC35" s="18" t="n"/>
      <c r="FD35" s="18" t="n"/>
      <c r="FE35" s="18" t="n"/>
      <c r="FF35" s="18" t="n"/>
      <c r="FG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14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X44" s="23" t="inlineStr">
        <is>
          <t>15</t>
        </is>
      </c>
      <c r="AY44" s="18" t="n"/>
      <c r="AZ44" s="18" t="n"/>
      <c r="BA44" s="19" t="n"/>
      <c r="BB44" s="24" t="inlineStr">
        <is>
          <t xml:space="preserve"> 0.28</t>
        </is>
      </c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9" t="n"/>
    </row>
    <row r="45" ht="25" customHeight="1" s="12">
      <c r="B45" s="25" t="n"/>
      <c r="C45" s="26" t="n"/>
      <c r="D45" s="27" t="n"/>
      <c r="AX45" s="38" t="inlineStr">
        <is>
          <t>подача и вымешивание</t>
        </is>
      </c>
      <c r="AY45" s="18" t="n"/>
      <c r="AZ45" s="18" t="n"/>
      <c r="BA45" s="18" t="n"/>
      <c r="BB45" s="18" t="n"/>
      <c r="BC45" s="19" t="n"/>
      <c r="BD45" s="38" t="inlineStr">
        <is>
          <t>плавление/формирование</t>
        </is>
      </c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9" t="n"/>
      <c r="BO45" s="44" t="inlineStr">
        <is>
          <t>посолка</t>
        </is>
      </c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9" t="n"/>
    </row>
    <row r="46" ht="25" customHeight="1" s="12">
      <c r="BD46" s="44" t="inlineStr">
        <is>
          <t>посолка</t>
        </is>
      </c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9" t="n"/>
    </row>
    <row r="47" ht="25" customHeight="1" s="12"/>
    <row r="48" ht="25" customHeight="1" s="12">
      <c r="BN48" s="23" t="inlineStr">
        <is>
          <t>16</t>
        </is>
      </c>
      <c r="BO48" s="18" t="n"/>
      <c r="BP48" s="18" t="n"/>
      <c r="BQ48" s="19" t="n"/>
      <c r="BR48" s="24" t="inlineStr">
        <is>
          <t xml:space="preserve"> 0.28</t>
        </is>
      </c>
      <c r="BS48" s="18" t="n"/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9" t="n"/>
    </row>
    <row r="49" ht="25" customHeight="1" s="12">
      <c r="BN49" s="38" t="inlineStr">
        <is>
          <t>подача и вымешивание</t>
        </is>
      </c>
      <c r="BO49" s="18" t="n"/>
      <c r="BP49" s="18" t="n"/>
      <c r="BQ49" s="18" t="n"/>
      <c r="BR49" s="18" t="n"/>
      <c r="BS49" s="19" t="n"/>
      <c r="BT49" s="38" t="inlineStr">
        <is>
          <t>плавление/формирование</t>
        </is>
      </c>
      <c r="BU49" s="18" t="n"/>
      <c r="BV49" s="18" t="n"/>
      <c r="BW49" s="18" t="n"/>
      <c r="BX49" s="18" t="n"/>
      <c r="BY49" s="18" t="n"/>
      <c r="BZ49" s="18" t="n"/>
      <c r="CA49" s="18" t="n"/>
      <c r="CB49" s="18" t="n"/>
      <c r="CC49" s="19" t="n"/>
      <c r="CD49" s="44" t="inlineStr">
        <is>
          <t>посолка</t>
        </is>
      </c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9" t="n"/>
    </row>
    <row r="50" ht="25" customHeight="1" s="12">
      <c r="BT50" s="44" t="inlineStr">
        <is>
          <t>посолка</t>
        </is>
      </c>
      <c r="BU50" s="18" t="n"/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9" t="n"/>
    </row>
    <row r="51" ht="25" customHeight="1" s="12"/>
    <row r="52" ht="25" customHeight="1" s="12"/>
    <row r="53" ht="25" customHeight="1" s="12"/>
    <row r="54" ht="25" customHeight="1" s="12"/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14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CB61" s="23" t="inlineStr">
        <is>
          <t>15</t>
        </is>
      </c>
      <c r="CC61" s="18" t="n"/>
      <c r="CD61" s="19" t="n"/>
      <c r="CE61" s="24" t="inlineStr">
        <is>
          <t>CYЛГ 0.28</t>
        </is>
      </c>
      <c r="CF61" s="18" t="n"/>
      <c r="CG61" s="18" t="n"/>
      <c r="CH61" s="18" t="n"/>
      <c r="CI61" s="18" t="n"/>
      <c r="CJ61" s="18" t="n"/>
      <c r="CK61" s="18" t="n"/>
      <c r="CL61" s="19" t="n"/>
      <c r="CR61" s="23" t="inlineStr">
        <is>
          <t>16</t>
        </is>
      </c>
      <c r="CS61" s="18" t="n"/>
      <c r="CT61" s="19" t="n"/>
      <c r="CU61" s="24" t="inlineStr">
        <is>
          <t>Сулугуни 0.28</t>
        </is>
      </c>
      <c r="CV61" s="18" t="n"/>
      <c r="CW61" s="18" t="n"/>
      <c r="CX61" s="18" t="n"/>
      <c r="CY61" s="18" t="n"/>
      <c r="CZ61" s="18" t="n"/>
      <c r="DA61" s="19" t="n"/>
    </row>
    <row r="62" ht="25" customHeight="1" s="12">
      <c r="AK62" s="39" t="inlineStr">
        <is>
          <t>Бонджорно/ВкусВилл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CB62" s="39" t="inlineStr">
        <is>
          <t>ВкусВилл/Умалат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9" t="n"/>
      <c r="CR62" s="39" t="inlineStr">
        <is>
          <t>Умалат</t>
        </is>
      </c>
      <c r="CS62" s="18" t="n"/>
      <c r="CT62" s="18" t="n"/>
      <c r="CU62" s="18" t="n"/>
      <c r="CV62" s="18" t="n"/>
      <c r="CW62" s="18" t="n"/>
      <c r="CX62" s="18" t="n"/>
      <c r="CY62" s="18" t="n"/>
      <c r="CZ62" s="18" t="n"/>
      <c r="DA62" s="19" t="n"/>
    </row>
    <row r="63" ht="25" customHeight="1" s="12">
      <c r="AK63" s="39" t="inlineStr"/>
      <c r="AL63" s="19" t="n"/>
      <c r="AM63" s="41" t="inlineStr"/>
      <c r="AN63" s="39" t="inlineStr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5" t="inlineStr"/>
      <c r="BG63" s="18" t="n"/>
      <c r="BH63" s="18" t="n"/>
      <c r="BI63" s="18" t="n"/>
      <c r="BJ63" s="19" t="n"/>
      <c r="CB63" s="39" t="inlineStr"/>
      <c r="CC63" s="19" t="n"/>
      <c r="CD63" s="41" t="inlineStr"/>
      <c r="CE63" s="39" t="inlineStr"/>
      <c r="CF63" s="18" t="n"/>
      <c r="CG63" s="18" t="n"/>
      <c r="CH63" s="18" t="n"/>
      <c r="CI63" s="18" t="n"/>
      <c r="CJ63" s="18" t="n"/>
      <c r="CK63" s="18" t="n"/>
      <c r="CL63" s="19" t="n"/>
      <c r="CM63" s="41" t="inlineStr"/>
      <c r="CR63" s="39" t="inlineStr"/>
      <c r="CS63" s="18" t="n"/>
      <c r="CT63" s="18" t="n"/>
      <c r="CU63" s="18" t="n"/>
      <c r="CV63" s="18" t="n"/>
      <c r="CW63" s="18" t="n"/>
      <c r="CX63" s="18" t="n"/>
      <c r="CY63" s="18" t="n"/>
      <c r="CZ63" s="18" t="n"/>
      <c r="DA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Q3"/>
    <mergeCell ref="AP4:AY4"/>
    <mergeCell ref="AZ4:BC4"/>
    <mergeCell ref="BD4:BK4"/>
    <mergeCell ref="BL4"/>
    <mergeCell ref="BM4:BO4"/>
    <mergeCell ref="BP4:BQ4"/>
    <mergeCell ref="CC3:CH3"/>
    <mergeCell ref="CI3:DE3"/>
    <mergeCell ref="CC4:CL4"/>
    <mergeCell ref="CM4:CQ4"/>
    <mergeCell ref="CR4:CY4"/>
    <mergeCell ref="CZ4"/>
    <mergeCell ref="DA4:DC4"/>
    <mergeCell ref="DD4:DE4"/>
    <mergeCell ref="DK3:DP3"/>
    <mergeCell ref="DQ3:EL3"/>
    <mergeCell ref="DK4:DT4"/>
    <mergeCell ref="DU4:DX4"/>
    <mergeCell ref="DY4:EF4"/>
    <mergeCell ref="EG4"/>
    <mergeCell ref="EH4:EJ4"/>
    <mergeCell ref="EK4:EL4"/>
    <mergeCell ref="B7:D8"/>
    <mergeCell ref="BK7:BP7"/>
    <mergeCell ref="BQ7:CL7"/>
    <mergeCell ref="BK8:BT8"/>
    <mergeCell ref="BU8:BX8"/>
    <mergeCell ref="BY8:CF8"/>
    <mergeCell ref="CG8"/>
    <mergeCell ref="CH8:CJ8"/>
    <mergeCell ref="CK8:CL8"/>
    <mergeCell ref="CX7:DC7"/>
    <mergeCell ref="DD7:DY7"/>
    <mergeCell ref="CX8:DG8"/>
    <mergeCell ref="DH8:DK8"/>
    <mergeCell ref="DL8:DS8"/>
    <mergeCell ref="DT8"/>
    <mergeCell ref="DU8:DW8"/>
    <mergeCell ref="DX8:DY8"/>
    <mergeCell ref="B11:D12"/>
    <mergeCell ref="CI11:CP12"/>
    <mergeCell ref="DR11:EG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BU15:BZ15"/>
    <mergeCell ref="CA15:CP15"/>
    <mergeCell ref="BU16:CB16"/>
    <mergeCell ref="CC16:CF16"/>
    <mergeCell ref="CG16:CJ16"/>
    <mergeCell ref="CK16"/>
    <mergeCell ref="CL16:CN16"/>
    <mergeCell ref="CO16:CP16"/>
    <mergeCell ref="B19:D20"/>
    <mergeCell ref="BE19:BJ19"/>
    <mergeCell ref="BK19:BZ19"/>
    <mergeCell ref="BE20:BL20"/>
    <mergeCell ref="BM20:BP20"/>
    <mergeCell ref="BQ20:BT20"/>
    <mergeCell ref="BU20"/>
    <mergeCell ref="BV20:BX20"/>
    <mergeCell ref="BY20:BZ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H25:GQ25"/>
    <mergeCell ref="B26:D27"/>
    <mergeCell ref="BA26:BF26"/>
    <mergeCell ref="BG27:BJ27"/>
    <mergeCell ref="BK27:BT27"/>
    <mergeCell ref="BG28:BT28"/>
    <mergeCell ref="BV26:CA26"/>
    <mergeCell ref="CB27:CE27"/>
    <mergeCell ref="CF27:CN27"/>
    <mergeCell ref="CB28:CN28"/>
    <mergeCell ref="CO26:CT26"/>
    <mergeCell ref="CU27:CX27"/>
    <mergeCell ref="CY27:DH27"/>
    <mergeCell ref="CU28:DH28"/>
    <mergeCell ref="DI26:DN26"/>
    <mergeCell ref="DO27:DR27"/>
    <mergeCell ref="DS27:EA27"/>
    <mergeCell ref="DO28:EA28"/>
    <mergeCell ref="DV26:EA26"/>
    <mergeCell ref="EB27:EE27"/>
    <mergeCell ref="EF27:EN27"/>
    <mergeCell ref="EB28:EN28"/>
    <mergeCell ref="BG29:BK29"/>
    <mergeCell ref="BL29:BU29"/>
    <mergeCell ref="CB29:CF29"/>
    <mergeCell ref="CG29:CP29"/>
    <mergeCell ref="CU29:CY29"/>
    <mergeCell ref="CZ29:DI29"/>
    <mergeCell ref="DO29:DS29"/>
    <mergeCell ref="DT29:DW29"/>
    <mergeCell ref="EB29:EF29"/>
    <mergeCell ref="EG29:EJ29"/>
    <mergeCell ref="E32:ES32"/>
    <mergeCell ref="BV33:BX33"/>
    <mergeCell ref="BY33:CL33"/>
    <mergeCell ref="BV34:CL34"/>
    <mergeCell ref="BV35"/>
    <mergeCell ref="BX35:BY35"/>
    <mergeCell ref="CA35:CB35"/>
    <mergeCell ref="CD35:CF35"/>
    <mergeCell ref="CH35:CJ35"/>
    <mergeCell ref="CL35"/>
    <mergeCell ref="BW35"/>
    <mergeCell ref="BZ35"/>
    <mergeCell ref="CC35"/>
    <mergeCell ref="CG35"/>
    <mergeCell ref="CK35"/>
    <mergeCell ref="CQ33:CS33"/>
    <mergeCell ref="CT33:DD33"/>
    <mergeCell ref="CQ34:DD34"/>
    <mergeCell ref="CQ35:CU35"/>
    <mergeCell ref="CW35:DD35"/>
    <mergeCell ref="CV35"/>
    <mergeCell ref="DJ33:DL33"/>
    <mergeCell ref="DM33:DW33"/>
    <mergeCell ref="DJ34:DW34"/>
    <mergeCell ref="DJ35"/>
    <mergeCell ref="DL35:DW35"/>
    <mergeCell ref="DK35"/>
    <mergeCell ref="DY33:EA33"/>
    <mergeCell ref="EB33:EO33"/>
    <mergeCell ref="DY34:EO34"/>
    <mergeCell ref="DY35"/>
    <mergeCell ref="EA35:ED35"/>
    <mergeCell ref="EF35"/>
    <mergeCell ref="EH35:EL35"/>
    <mergeCell ref="EN35:EO35"/>
    <mergeCell ref="DZ35"/>
    <mergeCell ref="EE35"/>
    <mergeCell ref="EG35"/>
    <mergeCell ref="EM35"/>
    <mergeCell ref="EQ33:ES33"/>
    <mergeCell ref="ET33:FG33"/>
    <mergeCell ref="EQ34:FG34"/>
    <mergeCell ref="EQ35:ET35"/>
    <mergeCell ref="EV35:FG35"/>
    <mergeCell ref="EU35"/>
    <mergeCell ref="CM35"/>
    <mergeCell ref="DE35"/>
    <mergeCell ref="DX35"/>
    <mergeCell ref="EP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X44:BA44"/>
    <mergeCell ref="BB44:CL44"/>
    <mergeCell ref="AX45:BC45"/>
    <mergeCell ref="BD45:BN45"/>
    <mergeCell ref="BO45:CL45"/>
    <mergeCell ref="BD46:CA46"/>
    <mergeCell ref="BN48:BQ48"/>
    <mergeCell ref="BR48:DA48"/>
    <mergeCell ref="BN49:BS49"/>
    <mergeCell ref="BT49:CC49"/>
    <mergeCell ref="CD49:DA49"/>
    <mergeCell ref="BT50:CQ50"/>
    <mergeCell ref="B40:D45"/>
    <mergeCell ref="E60:ER60"/>
    <mergeCell ref="ES60:KY60"/>
    <mergeCell ref="AK61:AM61"/>
    <mergeCell ref="AN61:BE61"/>
    <mergeCell ref="AK62:BE62"/>
    <mergeCell ref="AK63:AL63"/>
    <mergeCell ref="AN63:BE63"/>
    <mergeCell ref="AM63"/>
    <mergeCell ref="CB61:CD61"/>
    <mergeCell ref="CE61:CL61"/>
    <mergeCell ref="CB62:CL62"/>
    <mergeCell ref="CB63:CC63"/>
    <mergeCell ref="CE63:CL63"/>
    <mergeCell ref="CD63"/>
    <mergeCell ref="CR61:CT61"/>
    <mergeCell ref="CU61:DA61"/>
    <mergeCell ref="CR62:DA62"/>
    <mergeCell ref="CR63:DA63"/>
    <mergeCell ref="BF63:BJ63"/>
    <mergeCell ref="CM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94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756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Сакко</t>
        </is>
      </c>
      <c r="C5" s="59" t="n">
        <v>1000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Фиор ди латте в воде "Fine Life", 45%, 0,125/0,225 кг, ф/п</t>
        </is>
      </c>
      <c r="I5" s="59" t="n">
        <v>60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Сакко</t>
        </is>
      </c>
      <c r="C6" s="59" t="n">
        <v>1000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Фиор Ди Латте в воде "Pretto", 45%, 0,125/0,225 кг, ф/п, (8 шт)</t>
        </is>
      </c>
      <c r="I6" s="59" t="n">
        <v>147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Сакко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Фиор ди Латте в воде "Красная птица", 45%, 0,125/0,225 кг, ф/п</t>
        </is>
      </c>
      <c r="I7" s="59" t="n">
        <v>270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Сакко</t>
        </is>
      </c>
      <c r="C8" s="59" t="n">
        <v>1000</v>
      </c>
      <c r="D8" s="59" t="inlineStr">
        <is>
          <t>Фиор Ди Латте</t>
        </is>
      </c>
      <c r="E8" s="59" t="inlineStr">
        <is>
          <t>0.1</t>
        </is>
      </c>
      <c r="F8" s="59" t="inlineStr">
        <is>
          <t>Вода: 100</t>
        </is>
      </c>
      <c r="G8" s="59" t="inlineStr">
        <is>
          <t>Мультиголова</t>
        </is>
      </c>
      <c r="H8" s="59" t="inlineStr">
        <is>
          <t>Моцарелла в воде Фиор ди Латте "Aventino", 45%, 0,1/0,18 кг, ф/п</t>
        </is>
      </c>
      <c r="I8" s="59" t="n">
        <v>238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Сакко</t>
        </is>
      </c>
      <c r="C9" s="59" t="n">
        <v>1000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"Каждый день", 45%, 0,1/0,18 кг, ф/п</t>
        </is>
      </c>
      <c r="I9" s="59" t="n">
        <v>254</v>
      </c>
      <c r="J9" s="46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Сакко</t>
        </is>
      </c>
      <c r="C10" s="59" t="n">
        <v>1000</v>
      </c>
      <c r="D10" s="59" t="inlineStr">
        <is>
          <t>Фиор Ди Латте</t>
        </is>
      </c>
      <c r="E10" s="59" t="inlineStr">
        <is>
          <t>0.1</t>
        </is>
      </c>
      <c r="F10" s="59" t="inlineStr">
        <is>
          <t>Вода: 100</t>
        </is>
      </c>
      <c r="G10" s="59" t="inlineStr">
        <is>
          <t>Мультиголова</t>
        </is>
      </c>
      <c r="H10" s="59" t="inlineStr">
        <is>
          <t>Моцарелла Фиор Ди Латте в воде "Pretto", 45%, 0,1/0,18 кг, ф/п, (8 шт)</t>
        </is>
      </c>
      <c r="I10" s="59" t="n">
        <v>31</v>
      </c>
      <c r="J10" s="46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2.7, Альче</t>
        </is>
      </c>
      <c r="C12" s="60" t="n">
        <v>850</v>
      </c>
      <c r="D12" s="60" t="inlineStr">
        <is>
          <t>Сулугуни</t>
        </is>
      </c>
      <c r="E12" s="60" t="inlineStr">
        <is>
          <t>0.28</t>
        </is>
      </c>
      <c r="F12" s="60" t="inlineStr">
        <is>
          <t>Соль: 280</t>
        </is>
      </c>
      <c r="G12" s="60" t="inlineStr">
        <is>
          <t>Ульма</t>
        </is>
      </c>
      <c r="H12" s="60" t="inlineStr">
        <is>
          <t>Сулугуни "ВкусВилл", 45%, 0,28 кг, т/ф</t>
        </is>
      </c>
      <c r="I12" s="60" t="n">
        <v>202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2.7, Альче</t>
        </is>
      </c>
      <c r="C13" s="60" t="n">
        <v>850</v>
      </c>
      <c r="D13" s="60" t="inlineStr">
        <is>
          <t>Сулугуни</t>
        </is>
      </c>
      <c r="E13" s="60" t="inlineStr">
        <is>
          <t>0.28</t>
        </is>
      </c>
      <c r="F13" s="60" t="inlineStr">
        <is>
          <t>Соль: 280</t>
        </is>
      </c>
      <c r="G13" s="60" t="inlineStr">
        <is>
          <t>Ульма</t>
        </is>
      </c>
      <c r="H13" s="60" t="inlineStr">
        <is>
          <t>Сулугуни "Умалат", 45%, 0,28 кг, т/ф, (8 шт)</t>
        </is>
      </c>
      <c r="I13" s="60" t="n">
        <v>648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6">
        <f>IF(M14="", IF(O14="","",X14+(INDIRECT("S" &amp; ROW() - 1) - S14)),IF(O14="", "", INDIRECT("S" &amp; ROW() - 1) - S14))</f>
        <v/>
      </c>
      <c r="M14" s="58" t="n">
        <v>8000</v>
      </c>
      <c r="N14" s="55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59">
        <f>IF(O15="-", "", 1 + SUM(INDIRECT(ADDRESS(2,COLUMN(R15)) &amp; ":" &amp; ADDRESS(ROW(),COLUMN(R15)))))</f>
        <v/>
      </c>
      <c r="B15" s="59" t="inlineStr">
        <is>
          <t>3.3, Сакко</t>
        </is>
      </c>
      <c r="C15" s="59" t="n">
        <v>1000</v>
      </c>
      <c r="D15" s="59" t="inlineStr">
        <is>
          <t>Фиор Ди Латте</t>
        </is>
      </c>
      <c r="E15" s="59" t="inlineStr">
        <is>
          <t>0.1</t>
        </is>
      </c>
      <c r="F15" s="59" t="inlineStr">
        <is>
          <t>Вода: 100</t>
        </is>
      </c>
      <c r="G15" s="59" t="inlineStr">
        <is>
          <t>Мультиголова</t>
        </is>
      </c>
      <c r="H15" s="59" t="inlineStr">
        <is>
          <t>Моцарелла Фиор Ди Латте в воде "Pretto", 45%, 0,1/0,18 кг, ф/п, (8 шт)</t>
        </is>
      </c>
      <c r="I15" s="59" t="n">
        <v>403</v>
      </c>
      <c r="J15" s="46">
        <f>IF(M15="", IF(O15="","",X15+(INDIRECT("S" &amp; ROW() - 1) - S15)),IF(O15="", "", INDIRECT("S" &amp; ROW() - 1) - S15))</f>
        <v/>
      </c>
      <c r="K15" s="59" t="n">
        <v>1</v>
      </c>
      <c r="L15" s="59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59">
        <f>IF(O16="-", "", 1 + SUM(INDIRECT(ADDRESS(2,COLUMN(R16)) &amp; ":" &amp; ADDRESS(ROW(),COLUMN(R16)))))</f>
        <v/>
      </c>
      <c r="B16" s="59" t="inlineStr">
        <is>
          <t>3.3, Сакко</t>
        </is>
      </c>
      <c r="C16" s="59" t="n">
        <v>1000</v>
      </c>
      <c r="D16" s="59" t="inlineStr">
        <is>
          <t>Фиор Ди Латте</t>
        </is>
      </c>
      <c r="E16" s="59" t="inlineStr">
        <is>
          <t>0.1</t>
        </is>
      </c>
      <c r="F16" s="59" t="inlineStr">
        <is>
          <t>Вода: 100</t>
        </is>
      </c>
      <c r="G16" s="59" t="inlineStr">
        <is>
          <t>Мультиголова</t>
        </is>
      </c>
      <c r="H16" s="59" t="inlineStr">
        <is>
          <t>Моцарелла в воде Фиор Ди Латте "Orecchio Oro", 45%, 0,1/0,18 кг, ф/п</t>
        </is>
      </c>
      <c r="I16" s="59" t="n">
        <v>575</v>
      </c>
      <c r="J16" s="46">
        <f>IF(M16="", IF(O16="","",X16+(INDIRECT("S" &amp; ROW() - 1) - S16)),IF(O16="", "", INDIRECT("S" &amp; ROW() - 1) - S16))</f>
        <v/>
      </c>
      <c r="K16" s="59" t="n">
        <v>1</v>
      </c>
      <c r="L16" s="59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2.7, Альче</t>
        </is>
      </c>
      <c r="C18" s="60" t="n">
        <v>850</v>
      </c>
      <c r="D18" s="60" t="inlineStr">
        <is>
          <t>Сулугуни</t>
        </is>
      </c>
      <c r="E18" s="60" t="inlineStr">
        <is>
          <t>0.28</t>
        </is>
      </c>
      <c r="F18" s="60" t="inlineStr">
        <is>
          <t>Соль: 280</t>
        </is>
      </c>
      <c r="G18" s="60" t="inlineStr">
        <is>
          <t>Ульма</t>
        </is>
      </c>
      <c r="H18" s="60" t="inlineStr">
        <is>
          <t>Сулугуни "Умалат", 45%, 0,28 кг, т/ф, (8 шт)</t>
        </is>
      </c>
      <c r="I18" s="60" t="n">
        <v>850</v>
      </c>
      <c r="J18" s="46">
        <f>IF(M18="", IF(O18="","",X18+(INDIRECT("S" &amp; ROW() - 1) - S18)),IF(O18="", "", INDIRECT("S" &amp; ROW() - 1) - S18))</f>
        <v/>
      </c>
      <c r="K18" s="60" t="n">
        <v>1</v>
      </c>
      <c r="L18" s="60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7">
        <f>IF(O19="-", "", 1 + SUM(INDIRECT(ADDRESS(2,COLUMN(R19)) &amp; ":" &amp; ADDRESS(ROW(),COLUMN(R19)))))</f>
        <v/>
      </c>
      <c r="B19" s="57" t="inlineStr">
        <is>
          <t>-</t>
        </is>
      </c>
      <c r="C19" s="57" t="inlineStr">
        <is>
          <t>-</t>
        </is>
      </c>
      <c r="D19" s="57" t="inlineStr">
        <is>
          <t>-</t>
        </is>
      </c>
      <c r="E19" s="57" t="inlineStr">
        <is>
          <t>-</t>
        </is>
      </c>
      <c r="F19" s="57" t="inlineStr">
        <is>
          <t>-</t>
        </is>
      </c>
      <c r="G19" s="57" t="inlineStr">
        <is>
          <t>-</t>
        </is>
      </c>
      <c r="H19" s="57" t="inlineStr">
        <is>
          <t>-</t>
        </is>
      </c>
      <c r="J19" s="46">
        <f>IF(M19="", IF(O19="","",X19+(INDIRECT("S" &amp; ROW() - 1) - S19)),IF(O19="", "", INDIRECT("S" &amp; ROW() - 1) - S19))</f>
        <v/>
      </c>
      <c r="M19" s="58" t="n">
        <v>8000</v>
      </c>
      <c r="N19" s="55">
        <f>IF(M19="", IF(X19=0, "", X19), IF(V19 = "", "", IF(V19/U19 = 0, "", V19/U19)))</f>
        <v/>
      </c>
      <c r="O19" s="57" t="inlineStr">
        <is>
          <t>-</t>
        </is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9">
        <f>IF(O20="-", "", 1 + SUM(INDIRECT(ADDRESS(2,COLUMN(R20)) &amp; ":" &amp; ADDRESS(ROW(),COLUMN(R20)))))</f>
        <v/>
      </c>
      <c r="B20" s="59" t="inlineStr">
        <is>
          <t>3.6, Альче</t>
        </is>
      </c>
      <c r="C20" s="59" t="n">
        <v>1000</v>
      </c>
      <c r="D20" s="59" t="inlineStr">
        <is>
          <t>Фиор Ди Латте</t>
        </is>
      </c>
      <c r="E20" s="59" t="inlineStr">
        <is>
          <t>0.2</t>
        </is>
      </c>
      <c r="F20" s="59" t="inlineStr">
        <is>
          <t>Вода: 200</t>
        </is>
      </c>
      <c r="G20" s="59" t="inlineStr">
        <is>
          <t>малый Комет</t>
        </is>
      </c>
      <c r="H20" s="59" t="inlineStr">
        <is>
          <t>Моцарелла Грандиоза в воде "Unagrande", 50%, 0,2/0,36 кг, ф/п</t>
        </is>
      </c>
      <c r="I20" s="59" t="n">
        <v>21</v>
      </c>
      <c r="J20" s="46">
        <f>IF(M20="", IF(O20="","",X20+(INDIRECT("S" &amp; ROW() - 1) - S20)),IF(O20="", "", INDIRECT("S" &amp; ROW() - 1) - S20))</f>
        <v/>
      </c>
      <c r="K20" s="59" t="n">
        <v>1</v>
      </c>
      <c r="L20" s="59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9">
        <f>IF(O21="-", "", 1 + SUM(INDIRECT(ADDRESS(2,COLUMN(R21)) &amp; ":" &amp; ADDRESS(ROW(),COLUMN(R21)))))</f>
        <v/>
      </c>
      <c r="B21" s="59" t="inlineStr">
        <is>
          <t>3.6, Альче</t>
        </is>
      </c>
      <c r="C21" s="59" t="n">
        <v>1000</v>
      </c>
      <c r="D21" s="59" t="inlineStr">
        <is>
          <t>Фиор Ди Латте</t>
        </is>
      </c>
      <c r="E21" s="59" t="inlineStr">
        <is>
          <t>0.125</t>
        </is>
      </c>
      <c r="F21" s="59" t="inlineStr">
        <is>
          <t>Вода: 125</t>
        </is>
      </c>
      <c r="G21" s="59" t="inlineStr">
        <is>
          <t>Мультиголова</t>
        </is>
      </c>
      <c r="H21" s="59" t="inlineStr">
        <is>
          <t>Моцарелла Фиор ди латте в воде "Unagrande", 50%, 0,125/0,225 кг, ф/п, (8 шт)</t>
        </is>
      </c>
      <c r="I21" s="59" t="n">
        <v>979</v>
      </c>
      <c r="J21" s="46">
        <f>IF(M21="", IF(O21="","",X21+(INDIRECT("S" &amp; ROW() - 1) - S21)),IF(O21="", "", INDIRECT("S" &amp; ROW() - 1) - S21))</f>
        <v/>
      </c>
      <c r="K21" s="59" t="n">
        <v>1</v>
      </c>
      <c r="L21" s="59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7">
        <f>IF(O22="-", "", 1 + SUM(INDIRECT(ADDRESS(2,COLUMN(R22)) &amp; ":" &amp; ADDRESS(ROW(),COLUMN(R22)))))</f>
        <v/>
      </c>
      <c r="B22" s="57" t="inlineStr">
        <is>
          <t>-</t>
        </is>
      </c>
      <c r="C22" s="57" t="inlineStr">
        <is>
          <t>-</t>
        </is>
      </c>
      <c r="D22" s="57" t="inlineStr">
        <is>
          <t>-</t>
        </is>
      </c>
      <c r="E22" s="57" t="inlineStr">
        <is>
          <t>-</t>
        </is>
      </c>
      <c r="F22" s="57" t="inlineStr">
        <is>
          <t>-</t>
        </is>
      </c>
      <c r="G22" s="57" t="inlineStr">
        <is>
          <t>-</t>
        </is>
      </c>
      <c r="H22" s="57" t="inlineStr">
        <is>
          <t>-</t>
        </is>
      </c>
      <c r="J22" s="46">
        <f>IF(M22="", IF(O22="","",X22+(INDIRECT("S" &amp; ROW() - 1) - S22)),IF(O22="", "", INDIRECT("S" &amp; ROW() - 1) - S22))</f>
        <v/>
      </c>
      <c r="M22" s="58" t="n">
        <v>8000</v>
      </c>
      <c r="N22" s="55">
        <f>IF(M22="", IF(X22=0, "", X22), IF(V22 = "", "", IF(V22/U22 = 0, "", V22/U22)))</f>
        <v/>
      </c>
      <c r="O22" s="57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3.3, Сакко</t>
        </is>
      </c>
      <c r="C23" s="61" t="n">
        <v>1000</v>
      </c>
      <c r="D23" s="61" t="inlineStr">
        <is>
          <t>Чильеджина</t>
        </is>
      </c>
      <c r="E23" s="61" t="inlineStr">
        <is>
          <t>0.008</t>
        </is>
      </c>
      <c r="F23" s="61" t="inlineStr">
        <is>
          <t>Вода: 8</t>
        </is>
      </c>
      <c r="G23" s="61" t="inlineStr">
        <is>
          <t>Мультиголова</t>
        </is>
      </c>
      <c r="H23" s="61" t="inlineStr">
        <is>
          <t>Моцарелла Чильеджина в воде "Fine Life", 45%, 0,125/0,225 кг, ф/п</t>
        </is>
      </c>
      <c r="I23" s="61" t="n">
        <v>60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3.3, Сакко</t>
        </is>
      </c>
      <c r="C24" s="61" t="n">
        <v>1000</v>
      </c>
      <c r="D24" s="61" t="inlineStr">
        <is>
          <t>Чильеджина</t>
        </is>
      </c>
      <c r="E24" s="61" t="inlineStr">
        <is>
          <t>0.008</t>
        </is>
      </c>
      <c r="F24" s="61" t="inlineStr">
        <is>
          <t>Вода: 8</t>
        </is>
      </c>
      <c r="G24" s="61" t="inlineStr">
        <is>
          <t>Мультиголова</t>
        </is>
      </c>
      <c r="H24" s="61" t="inlineStr">
        <is>
          <t>Моцарелла Чильеджина в воде "Красная птица", 45%, 0,125/0,225 кг, ф/п</t>
        </is>
      </c>
      <c r="I24" s="61" t="n">
        <v>316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1">
        <f>IF(O25="-", "", 1 + SUM(INDIRECT(ADDRESS(2,COLUMN(R25)) &amp; ":" &amp; ADDRESS(ROW(),COLUMN(R25)))))</f>
        <v/>
      </c>
      <c r="B25" s="61" t="inlineStr">
        <is>
          <t>3.3, Сакко</t>
        </is>
      </c>
      <c r="C25" s="61" t="n">
        <v>1000</v>
      </c>
      <c r="D25" s="61" t="inlineStr">
        <is>
          <t>Чильеджина</t>
        </is>
      </c>
      <c r="E25" s="61" t="inlineStr">
        <is>
          <t>0.008</t>
        </is>
      </c>
      <c r="F25" s="61" t="inlineStr">
        <is>
          <t>Вода: 8</t>
        </is>
      </c>
      <c r="G25" s="61" t="inlineStr">
        <is>
          <t>Мультиголова</t>
        </is>
      </c>
      <c r="H25" s="61" t="inlineStr">
        <is>
          <t>Моцарелла в воде Чильеджина "Aventino", 45%, 0,1/0,18 кг, ф/п</t>
        </is>
      </c>
      <c r="I25" s="61" t="n">
        <v>91</v>
      </c>
      <c r="J25" s="46">
        <f>IF(M25="", IF(O25="","",X25+(INDIRECT("S" &amp; ROW() - 1) - S25)),IF(O25="", "", INDIRECT("S" &amp; ROW() - 1) - S25))</f>
        <v/>
      </c>
      <c r="K25" s="61" t="n">
        <v>1</v>
      </c>
      <c r="L25" s="61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1">
        <f>IF(O26="-", "", 1 + SUM(INDIRECT(ADDRESS(2,COLUMN(R26)) &amp; ":" &amp; ADDRESS(ROW(),COLUMN(R26)))))</f>
        <v/>
      </c>
      <c r="B26" s="61" t="inlineStr">
        <is>
          <t>3.3, Сакко</t>
        </is>
      </c>
      <c r="C26" s="61" t="n">
        <v>1000</v>
      </c>
      <c r="D26" s="61" t="inlineStr">
        <is>
          <t>Чильеджина</t>
        </is>
      </c>
      <c r="E26" s="61" t="inlineStr">
        <is>
          <t>0.008</t>
        </is>
      </c>
      <c r="F26" s="61" t="inlineStr">
        <is>
          <t>Вода: 8</t>
        </is>
      </c>
      <c r="G26" s="61" t="inlineStr">
        <is>
          <t>Мультиголова</t>
        </is>
      </c>
      <c r="H26" s="61" t="inlineStr">
        <is>
          <t>Моцарелла в воде Чильеджина "Каждый день", 45%, 0,1/0,18 кг, ф/п</t>
        </is>
      </c>
      <c r="I26" s="61" t="n">
        <v>371</v>
      </c>
      <c r="J26" s="46">
        <f>IF(M26="", IF(O26="","",X26+(INDIRECT("S" &amp; ROW() - 1) - S26)),IF(O26="", "", INDIRECT("S" &amp; ROW() - 1) - S26))</f>
        <v/>
      </c>
      <c r="K26" s="61" t="n">
        <v>1</v>
      </c>
      <c r="L26" s="61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61">
        <f>IF(O27="-", "", 1 + SUM(INDIRECT(ADDRESS(2,COLUMN(R27)) &amp; ":" &amp; ADDRESS(ROW(),COLUMN(R27)))))</f>
        <v/>
      </c>
      <c r="B27" s="61" t="inlineStr">
        <is>
          <t>3.3, Сакко</t>
        </is>
      </c>
      <c r="C27" s="61" t="n">
        <v>1000</v>
      </c>
      <c r="D27" s="61" t="inlineStr">
        <is>
          <t>Чильеджина</t>
        </is>
      </c>
      <c r="E27" s="61" t="inlineStr">
        <is>
          <t>0.008</t>
        </is>
      </c>
      <c r="F27" s="61" t="inlineStr">
        <is>
          <t>Вода: 8</t>
        </is>
      </c>
      <c r="G27" s="61" t="inlineStr">
        <is>
          <t>Мультиголова</t>
        </is>
      </c>
      <c r="H27" s="61" t="inlineStr">
        <is>
          <t>Моцарелла в воде Чильеджина "Orecchio Oro", 45%, 0,1/0,18 кг, ф/п</t>
        </is>
      </c>
      <c r="I27" s="61" t="n">
        <v>162</v>
      </c>
      <c r="J27" s="46">
        <f>IF(M27="", IF(O27="","",X27+(INDIRECT("S" &amp; ROW() - 1) - S27)),IF(O27="", "", INDIRECT("S" &amp; ROW() - 1) - S27))</f>
        <v/>
      </c>
      <c r="K27" s="61" t="n">
        <v>1</v>
      </c>
      <c r="L27" s="61" t="inlineStr">
        <is>
          <t>Короткая мойка</t>
        </is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6">
        <f>IF(M28="", IF(O28="","",X28+(INDIRECT("S" &amp; ROW() - 1) - S28)),IF(O28="", "", INDIRECT("S" &amp; ROW() - 1) - S28))</f>
        <v/>
      </c>
      <c r="M28" s="58" t="n">
        <v>8000</v>
      </c>
      <c r="N28" s="55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3.3, Сакко</t>
        </is>
      </c>
      <c r="C29" s="61" t="n">
        <v>1000</v>
      </c>
      <c r="D29" s="61" t="inlineStr">
        <is>
          <t>Чильеджина</t>
        </is>
      </c>
      <c r="E29" s="61" t="inlineStr">
        <is>
          <t>0.008</t>
        </is>
      </c>
      <c r="F29" s="61" t="inlineStr">
        <is>
          <t>Вода: 8</t>
        </is>
      </c>
      <c r="G29" s="61" t="inlineStr">
        <is>
          <t>Мультиголова</t>
        </is>
      </c>
      <c r="H29" s="61" t="inlineStr">
        <is>
          <t>Моцарелла в воде Чильеджина "Orecchio Oro", 45%, 0,1/0,18 кг, ф/п</t>
        </is>
      </c>
      <c r="I29" s="61" t="n">
        <v>317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1">
        <f>IF(O30="-", "", 1 + SUM(INDIRECT(ADDRESS(2,COLUMN(R30)) &amp; ":" &amp; ADDRESS(ROW(),COLUMN(R30)))))</f>
        <v/>
      </c>
      <c r="B30" s="61" t="inlineStr">
        <is>
          <t>3.3, Сакко</t>
        </is>
      </c>
      <c r="C30" s="61" t="n">
        <v>1000</v>
      </c>
      <c r="D30" s="61" t="inlineStr">
        <is>
          <t>Чильеджина</t>
        </is>
      </c>
      <c r="E30" s="61" t="inlineStr">
        <is>
          <t>0.008</t>
        </is>
      </c>
      <c r="F30" s="61" t="inlineStr">
        <is>
          <t>Вода: 8</t>
        </is>
      </c>
      <c r="G30" s="61" t="inlineStr">
        <is>
          <t>Мультиголова</t>
        </is>
      </c>
      <c r="H30" s="61" t="inlineStr">
        <is>
          <t>Моцарелла Чильеджина в воде "Pretto", 45%, 0,1/0,18 кг, ф/п, (8 шт)</t>
        </is>
      </c>
      <c r="I30" s="61" t="n">
        <v>683</v>
      </c>
      <c r="J30" s="46">
        <f>IF(M30="", IF(O30="","",X30+(INDIRECT("S" &amp; ROW() - 1) - S30)),IF(O30="", "", INDIRECT("S" &amp; ROW() - 1) - S30))</f>
        <v/>
      </c>
      <c r="K30" s="61" t="n">
        <v>1</v>
      </c>
      <c r="L30" s="61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6">
        <f>IF(M31="", IF(O31="","",X31+(INDIRECT("S" &amp; ROW() - 1) - S31)),IF(O31="", "", INDIRECT("S" &amp; ROW() - 1) - S31))</f>
        <v/>
      </c>
      <c r="M31" s="58" t="n">
        <v>8000</v>
      </c>
      <c r="N31" s="55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6">
        <f>IF(M32="", IF(O32="","",X32+(INDIRECT("S" &amp; ROW() - 1) - S32)),IF(O32="", "", INDIRECT("S" &amp; ROW() - 1) - S32))</f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6">
        <f>IF(M33="", IF(O33="","",X33+(INDIRECT("S" &amp; ROW() - 1) - S33)),IF(O33="", "", INDIRECT("S" &amp; ROW() - 1) - S33))</f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6">
        <f>IF(M34="", IF(O34="","",X34+(INDIRECT("S" &amp; ROW() - 1) - S34)),IF(O34="", "", INDIRECT("S" &amp; ROW() - 1) - S34))</f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6">
        <f>IF(M35="", IF(O35="","",X35+(INDIRECT("S" &amp; ROW() - 1) - S35)),IF(O35="", "", INDIRECT("S" &amp; ROW() - 1) - S35))</f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6">
        <f>IF(M36="", IF(O36="","",X36+(INDIRECT("S" &amp; ROW() - 1) - S36)),IF(O36="", "", INDIRECT("S" &amp; ROW() - 1) - S36))</f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6">
        <f>IF(M37="", IF(O37="","",X37+(INDIRECT("S" &amp; ROW() - 1) - S37)),IF(O37="", "", INDIRECT("S" &amp; ROW() - 1) - S37))</f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6">
        <f>IF(M38="", IF(O38="","",X38+(INDIRECT("S" &amp; ROW() - 1) - S38)),IF(O38="", "", INDIRECT("S" &amp; ROW() - 1) - S38))</f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6">
        <f>IF(M39="", IF(O39="","",X39+(INDIRECT("S" &amp; ROW() - 1) - S39)),IF(O39="", "", INDIRECT("S" &amp; ROW() - 1) - S39))</f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6">
        <f>IF(M40="", IF(O40="","",X40+(INDIRECT("S" &amp; ROW() - 1) - S40)),IF(O40="", "", INDIRECT("S" &amp; ROW() - 1) - S40))</f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6">
        <f>IF(M41="", IF(O41="","",X41+(INDIRECT("S" &amp; ROW() - 1) - S41)),IF(O41="", "", INDIRECT("S" &amp; ROW() - 1) - S41))</f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6">
        <f>IF(M42="", IF(O42="","",X42+(INDIRECT("S" &amp; ROW() - 1) - S42)),IF(O42="", "", INDIRECT("S" &amp; ROW() - 1) - S42))</f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6">
        <f>IF(M43="", IF(O43="","",X43+(INDIRECT("S" &amp; ROW() - 1) - S43)),IF(O43="", "", INDIRECT("S" &amp; ROW() - 1) - S43))</f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6">
        <f>IF(M44="", IF(O44="","",X44+(INDIRECT("S" &amp; ROW() - 1) - S44)),IF(O44="", "", INDIRECT("S" &amp; ROW() - 1) - S44))</f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6">
        <f>IF(M45="", IF(O45="","",X45+(INDIRECT("S" &amp; ROW() - 1) - S45)),IF(O45="", "", INDIRECT("S" &amp; ROW() - 1) - S45))</f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6">
        <f>IF(M46="", IF(O46="","",X46+(INDIRECT("S" &amp; ROW() - 1) - S46)),IF(O46="", "", INDIRECT("S" &amp; ROW() - 1) - S46))</f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6">
        <f>IF(M47="", IF(O47="","",X47+(INDIRECT("S" &amp; ROW() - 1) - S47)),IF(O47="", "", INDIRECT("S" &amp; ROW() - 1) - S47))</f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6">
        <f>IF(M48="", IF(O48="","",X48+(INDIRECT("S" &amp; ROW() - 1) - S48)),IF(O48="", "", INDIRECT("S" &amp; ROW() - 1) - S48))</f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6">
        <f>IF(M49="", IF(O49="","",X49+(INDIRECT("S" &amp; ROW() - 1) - S49)),IF(O49="", "", INDIRECT("S" &amp; ROW() - 1) - S49))</f>
        <v/>
      </c>
      <c r="M49" s="56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6">
        <f>IF(M50="", IF(O50="","",X50+(INDIRECT("S" &amp; ROW() - 1) - S50)),IF(O50="", "", INDIRECT("S" &amp; ROW() - 1) - S50))</f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6">
        <f>IF(M51="", IF(O51="","",X51+(INDIRECT("S" &amp; ROW() - 1) - S51)),IF(O51="", "", INDIRECT("S" &amp; ROW() - 1) - S51))</f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6">
        <f>IF(M52="", IF(O52="","",X52+(INDIRECT("S" &amp; ROW() - 1) - S52)),IF(O52="", "", INDIRECT("S" &amp; ROW() - 1) - S52))</f>
        <v/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6">
        <f>IF(M53="", IF(O53="","",X53+(INDIRECT("S" &amp; ROW() - 1) - S53)),IF(O53="", "", INDIRECT("S" &amp; ROW() - 1) - S53))</f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6">
        <f>IF(M54="", IF(O54="","",X54+(INDIRECT("S" &amp; ROW() - 1) - S54)),IF(O54="", "", INDIRECT("S" &amp; ROW() - 1) - S54))</f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6">
        <f>IF(M55="", IF(O55="","",X55+(INDIRECT("S" &amp; ROW() - 1) - S55)),IF(O55="", "", INDIRECT("S" &amp; ROW() - 1) - S55))</f>
        <v/>
      </c>
      <c r="M55" s="56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6">
        <f>IF(M56="", IF(O56="","",X56+(INDIRECT("S" &amp; ROW() - 1) - S56)),IF(O56="", "", INDIRECT("S" &amp; ROW() - 1) - S56))</f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6">
        <f>IF(M57="", IF(O57="","",X57+(INDIRECT("S" &amp; ROW() - 1) - S57)),IF(O57="", "", INDIRECT("S" &amp; ROW() - 1) - S57))</f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6">
        <f>IF(M58="", IF(O58="","",X58+(INDIRECT("S" &amp; ROW() - 1) - S58)),IF(O58="", "", INDIRECT("S" &amp; ROW() - 1) - S58))</f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6">
        <f>IF(M59="", IF(O59="","",X59+(INDIRECT("S" &amp; ROW() - 1) - S59)),IF(O59="", "", INDIRECT("S" &amp; ROW() - 1) - S59))</f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Сулугуни  "Умалат", 45%, 0,37 кг, т/ф, (6 шт)</t>
        </is>
      </c>
      <c r="B59" s="57" t="inlineStr">
        <is>
          <t>2.7, Альче</t>
        </is>
      </c>
    </row>
    <row r="60">
      <c r="A60" s="57" t="inlineStr">
        <is>
          <t>Сулугуни "ВкусВилл", 45%, 0,28 кг, т/ф</t>
        </is>
      </c>
      <c r="B60" s="57" t="inlineStr">
        <is>
          <t>2.7, Альче</t>
        </is>
      </c>
    </row>
    <row r="61">
      <c r="A61" s="57" t="inlineStr">
        <is>
          <t>Сулугуни "Зеленая линия", 45%, 0,28 кг, т/ф</t>
        </is>
      </c>
      <c r="B61" s="57" t="inlineStr">
        <is>
          <t>2.7, Альче</t>
        </is>
      </c>
    </row>
    <row r="62">
      <c r="A62" s="57" t="inlineStr">
        <is>
          <t>Сулугуни "Маркет Перекресток", 45%, 0,28 кг, т/ф</t>
        </is>
      </c>
      <c r="B62" s="57" t="inlineStr">
        <is>
          <t>2.7, Сакко</t>
        </is>
      </c>
    </row>
    <row r="63">
      <c r="A63" s="57" t="inlineStr">
        <is>
          <t>Сулугуни "Умалат" (для хачапури), 45%, 0,12 кг, ф/п</t>
        </is>
      </c>
      <c r="B63" s="57" t="inlineStr">
        <is>
          <t>2.7, Альче</t>
        </is>
      </c>
    </row>
    <row r="64">
      <c r="A64" s="57" t="inlineStr">
        <is>
          <t>Сулугуни "Умалат", 45%, 0,2 кг, т/ф, (9 шт)</t>
        </is>
      </c>
      <c r="B64" s="57" t="inlineStr">
        <is>
          <t>2.7, Альче</t>
        </is>
      </c>
    </row>
    <row r="65">
      <c r="A65" s="57" t="inlineStr">
        <is>
          <t>Сулугуни "Умалат", 45%, 0,28 кг, т/ф, (8 шт)</t>
        </is>
      </c>
      <c r="B65" s="57" t="inlineStr">
        <is>
          <t>2.7, Альче</t>
        </is>
      </c>
    </row>
    <row r="66">
      <c r="A66" s="57" t="inlineStr">
        <is>
          <t>Сулугуни без лактозы "ВкусВилл", 45%, 0,2 кг, т/ф</t>
        </is>
      </c>
      <c r="B66" s="57" t="inlineStr">
        <is>
          <t>2.7, Альче, без лактозы</t>
        </is>
      </c>
    </row>
    <row r="67">
      <c r="A67" s="57" t="inlineStr">
        <is>
          <t>Сулугуни кубики "ВкусВилл", 45%, 0,12 кг, ф/п</t>
        </is>
      </c>
      <c r="B67" s="57" t="inlineStr">
        <is>
          <t>2.7, Альче</t>
        </is>
      </c>
    </row>
    <row r="68">
      <c r="A68" s="57" t="inlineStr">
        <is>
          <t>Сулугуни палочки "Красная птица", 45%, 0,12 кг, т/ф</t>
        </is>
      </c>
      <c r="B68" s="57" t="inlineStr">
        <is>
          <t>2.7, Альче</t>
        </is>
      </c>
    </row>
    <row r="69">
      <c r="A69" s="57" t="inlineStr">
        <is>
          <t>Сулугуни палочки "Умалат", 45%, 0,12 кг, т/ф (10 шт.)</t>
        </is>
      </c>
      <c r="B69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7" t="inlineStr">
        <is>
          <t>3.3, Сакко</t>
        </is>
      </c>
    </row>
    <row r="3">
      <c r="A3" s="57" t="inlineStr">
        <is>
          <t>3.3, Альче</t>
        </is>
      </c>
    </row>
    <row r="4">
      <c r="A4" s="57" t="inlineStr">
        <is>
          <t>3.3, Альче, без лактозы</t>
        </is>
      </c>
    </row>
    <row r="5">
      <c r="A5" s="57" t="inlineStr">
        <is>
          <t>3.6, Альче</t>
        </is>
      </c>
    </row>
    <row r="6">
      <c r="A6" s="57" t="inlineStr">
        <is>
          <t>2.7, Сакко</t>
        </is>
      </c>
    </row>
    <row r="7">
      <c r="A7" s="57" t="inlineStr">
        <is>
          <t>2.7, Альче</t>
        </is>
      </c>
    </row>
    <row r="8">
      <c r="A8" s="57" t="inlineStr">
        <is>
          <t>2.7, Альче, без лактозы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3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44199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21</v>
      </c>
      <c r="K5" s="68" t="n">
        <v>14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434</v>
      </c>
      <c r="K6" s="68" t="n">
        <v>543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147</v>
      </c>
      <c r="K7" s="68" t="n">
        <v>147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"Красная птица",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270</v>
      </c>
      <c r="K8" s="68" t="n">
        <v>180</v>
      </c>
      <c r="L8" s="68" t="inlineStr"/>
      <c r="M8" s="68" t="inlineStr">
        <is>
          <t>Н0000090381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"Fine Life",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60</v>
      </c>
      <c r="K9" s="68" t="n">
        <v>40</v>
      </c>
      <c r="L9" s="68" t="inlineStr"/>
      <c r="M9" s="68" t="inlineStr">
        <is>
          <t>Н0000087862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"Unagrande", 50%, 0,125/0,225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979</v>
      </c>
      <c r="K10" s="68" t="n">
        <v>979</v>
      </c>
      <c r="L10" s="68" t="inlineStr"/>
      <c r="M10" s="68" t="inlineStr">
        <is>
          <t>Н0000094736</t>
        </is>
      </c>
      <c r="N10" s="64" t="n"/>
    </row>
    <row r="11" ht="22" customHeight="1" s="12">
      <c r="B11" s="67" t="n">
        <v>7</v>
      </c>
      <c r="C11" s="68" t="inlineStr">
        <is>
          <t>Моцарелла Чильеджина в воде "Fine Life", 45%, 0,125/0,225 кг, ф/п</t>
        </is>
      </c>
      <c r="D11" s="64" t="n"/>
      <c r="E11" s="64" t="n"/>
      <c r="F11" s="64" t="n"/>
      <c r="G11" s="64" t="n"/>
      <c r="H11" s="64" t="n"/>
      <c r="I11" s="68" t="n">
        <v>12</v>
      </c>
      <c r="J11" s="68" t="n">
        <v>60</v>
      </c>
      <c r="K11" s="68" t="n">
        <v>40</v>
      </c>
      <c r="L11" s="68" t="inlineStr"/>
      <c r="M11" s="68" t="inlineStr">
        <is>
          <t>Н0000087861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683</v>
      </c>
      <c r="K12" s="68" t="n">
        <v>854</v>
      </c>
      <c r="L12" s="68" t="inlineStr"/>
      <c r="M12" s="68" t="inlineStr">
        <is>
          <t>Н0000094727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"Красная птица", 45%, 0,125/0,225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316</v>
      </c>
      <c r="K13" s="68" t="n">
        <v>211</v>
      </c>
      <c r="L13" s="68" t="inlineStr"/>
      <c r="M13" s="68" t="inlineStr">
        <is>
          <t>Н0000090380</t>
        </is>
      </c>
      <c r="N13" s="64" t="n"/>
    </row>
    <row r="14" ht="22" customHeight="1" s="12">
      <c r="B14" s="67" t="n">
        <v>10</v>
      </c>
      <c r="C14" s="68" t="inlineStr">
        <is>
          <t>Моцарелла в воде Фиор Ди Латте "Orecchio Oro", 45%, 0,1/0,18 кг, ф/п</t>
        </is>
      </c>
      <c r="D14" s="64" t="n"/>
      <c r="E14" s="64" t="n"/>
      <c r="F14" s="64" t="n"/>
      <c r="G14" s="64" t="n"/>
      <c r="H14" s="64" t="n"/>
      <c r="I14" s="68" t="n">
        <v>8</v>
      </c>
      <c r="J14" s="68" t="n">
        <v>575</v>
      </c>
      <c r="K14" s="68" t="n">
        <v>719</v>
      </c>
      <c r="L14" s="68" t="inlineStr"/>
      <c r="M14" s="68" t="inlineStr">
        <is>
          <t>Н0000095981</t>
        </is>
      </c>
      <c r="N14" s="64" t="n"/>
    </row>
    <row r="15" ht="22" customHeight="1" s="12">
      <c r="B15" s="67" t="n">
        <v>11</v>
      </c>
      <c r="C15" s="68" t="inlineStr">
        <is>
          <t>Моцарелла в воде Фиор Ди Латте "Каждый день", 45%, 0,1/0,18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254</v>
      </c>
      <c r="K15" s="68" t="n">
        <v>212</v>
      </c>
      <c r="L15" s="68" t="inlineStr"/>
      <c r="M15" s="68" t="inlineStr">
        <is>
          <t>Н0000096804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"Aventino",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238</v>
      </c>
      <c r="K16" s="68" t="n">
        <v>298</v>
      </c>
      <c r="L16" s="68" t="inlineStr"/>
      <c r="M16" s="68" t="inlineStr">
        <is>
          <t>Н0000096234</t>
        </is>
      </c>
      <c r="N16" s="64" t="n"/>
    </row>
    <row r="17" ht="22" customHeight="1" s="12">
      <c r="B17" s="67" t="n">
        <v>13</v>
      </c>
      <c r="C17" s="68" t="inlineStr">
        <is>
          <t>Моцарелла в воде Чильеджина "Aventino", 45%, 0,1/0,18 кг, ф/п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91</v>
      </c>
      <c r="K17" s="68" t="n">
        <v>114</v>
      </c>
      <c r="L17" s="68" t="inlineStr"/>
      <c r="M17" s="68" t="inlineStr">
        <is>
          <t>Н0000096233</t>
        </is>
      </c>
      <c r="N17" s="64" t="n"/>
    </row>
    <row r="18" ht="22" customHeight="1" s="12">
      <c r="B18" s="67" t="n">
        <v>14</v>
      </c>
      <c r="C18" s="68" t="inlineStr">
        <is>
          <t>Моцарелла в воде Чильеджина "Orecchio Oro", 45%, 0,1/0,18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479</v>
      </c>
      <c r="K18" s="68" t="n">
        <v>599</v>
      </c>
      <c r="L18" s="68" t="inlineStr"/>
      <c r="M18" s="68" t="inlineStr">
        <is>
          <t>Н0000095985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Чильеджина "Каждый день", 45%, 0,1/0,18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371</v>
      </c>
      <c r="K19" s="68" t="n">
        <v>310</v>
      </c>
      <c r="L19" s="68" t="inlineStr"/>
      <c r="M19" s="68" t="inlineStr">
        <is>
          <t>Н0000096805</t>
        </is>
      </c>
      <c r="N19" s="64" t="n"/>
    </row>
    <row r="24" ht="30" customHeight="1" s="12">
      <c r="B24" s="63" t="inlineStr">
        <is>
          <t>Задание на упаковку линии пиццы Моцарельного цеха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</row>
    <row r="25" ht="30" customHeight="1" s="12">
      <c r="B25" s="65" t="n">
        <v>44199</v>
      </c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</row>
    <row r="26" ht="28" customHeight="1" s="12">
      <c r="B26" s="66" t="inlineStr">
        <is>
          <t>Номер</t>
        </is>
      </c>
      <c r="C26" s="66" t="inlineStr">
        <is>
          <t>Номенклатура</t>
        </is>
      </c>
      <c r="D26" s="64" t="n"/>
      <c r="E26" s="64" t="n"/>
      <c r="F26" s="64" t="n"/>
      <c r="G26" s="64" t="n"/>
      <c r="H26" s="64" t="n"/>
      <c r="I26" s="66" t="inlineStr">
        <is>
          <t>Вложение коробок</t>
        </is>
      </c>
      <c r="J26" s="66" t="inlineStr">
        <is>
          <t>Вес, кг</t>
        </is>
      </c>
      <c r="K26" s="66" t="inlineStr">
        <is>
          <t>Кол-во коробок, шт</t>
        </is>
      </c>
      <c r="L26" s="66" t="inlineStr">
        <is>
          <t>В первую очередь</t>
        </is>
      </c>
      <c r="M26" s="66" t="inlineStr">
        <is>
          <t>Код</t>
        </is>
      </c>
      <c r="N26" s="64" t="n"/>
    </row>
    <row r="27" ht="22" customHeight="1" s="12">
      <c r="B27" s="67" t="n">
        <v>1</v>
      </c>
      <c r="C27" s="68" t="inlineStr">
        <is>
          <t>Моцарелла палочки "Бонджорно", 45%, 0,12 кг, т/ф</t>
        </is>
      </c>
      <c r="D27" s="64" t="n"/>
      <c r="E27" s="64" t="n"/>
      <c r="F27" s="64" t="n"/>
      <c r="G27" s="64" t="n"/>
      <c r="H27" s="64" t="n"/>
      <c r="I27" s="68" t="n">
        <v>10</v>
      </c>
      <c r="J27" s="68" t="n">
        <v>94</v>
      </c>
      <c r="K27" s="68" t="n">
        <v>79</v>
      </c>
      <c r="L27" s="68" t="inlineStr"/>
      <c r="M27" s="68" t="inlineStr">
        <is>
          <t>Н0000095934</t>
        </is>
      </c>
      <c r="N27" s="64" t="n"/>
    </row>
    <row r="28" ht="22" customHeight="1" s="12">
      <c r="B28" s="67" t="n">
        <v>2</v>
      </c>
      <c r="C28" s="68" t="inlineStr">
        <is>
          <t>Моцарелла палочки "ВкусВилл", 45%, 0,12 кг, т/ф</t>
        </is>
      </c>
      <c r="D28" s="64" t="n"/>
      <c r="E28" s="64" t="n"/>
      <c r="F28" s="64" t="n"/>
      <c r="G28" s="64" t="n"/>
      <c r="H28" s="64" t="n"/>
      <c r="I28" s="68" t="n">
        <v>10</v>
      </c>
      <c r="J28" s="68" t="n">
        <v>756</v>
      </c>
      <c r="K28" s="68" t="n">
        <v>630</v>
      </c>
      <c r="L28" s="68" t="inlineStr"/>
      <c r="M28" s="68" t="inlineStr">
        <is>
          <t>Н0000094497</t>
        </is>
      </c>
      <c r="N28" s="64" t="n"/>
    </row>
    <row r="29" ht="22" customHeight="1" s="12">
      <c r="B29" s="67" t="n">
        <v>3</v>
      </c>
      <c r="C29" s="68" t="inlineStr">
        <is>
          <t>Сулугуни "ВкусВилл", 45%, 0,28 кг, т/ф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202</v>
      </c>
      <c r="K29" s="68" t="n">
        <v>91</v>
      </c>
      <c r="L29" s="68" t="inlineStr"/>
      <c r="M29" s="68" t="inlineStr">
        <is>
          <t>Н0000095992</t>
        </is>
      </c>
      <c r="N29" s="64" t="n"/>
    </row>
    <row r="30" ht="22" customHeight="1" s="12">
      <c r="B30" s="67" t="n">
        <v>4</v>
      </c>
      <c r="C30" s="68" t="inlineStr">
        <is>
          <t>Сулугуни "Умалат", 45%, 0,28 кг, т/ф, (8 шт)</t>
        </is>
      </c>
      <c r="D30" s="64" t="n"/>
      <c r="E30" s="64" t="n"/>
      <c r="F30" s="64" t="n"/>
      <c r="G30" s="64" t="n"/>
      <c r="H30" s="64" t="n"/>
      <c r="I30" s="68" t="n">
        <v>8</v>
      </c>
      <c r="J30" s="68" t="n">
        <v>1498</v>
      </c>
      <c r="K30" s="68" t="n">
        <v>669</v>
      </c>
      <c r="L30" s="68" t="inlineStr"/>
      <c r="M30" s="68" t="inlineStr">
        <is>
          <t>Н0000081879</t>
        </is>
      </c>
      <c r="N30" s="64" t="n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B24:N24"/>
    <mergeCell ref="B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44199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9</v>
      </c>
      <c r="C5" s="68" t="inlineStr">
        <is>
          <t>Моцарелла Фиор ди латте в воде "Fine Life", 45%, 0,125/0,225 кг, ф/п</t>
        </is>
      </c>
      <c r="D5" s="64" t="n"/>
      <c r="E5" s="64" t="n"/>
      <c r="F5" s="64" t="n"/>
      <c r="G5" s="64" t="n"/>
      <c r="H5" s="64" t="n"/>
      <c r="I5" s="68" t="n">
        <v>12</v>
      </c>
      <c r="J5" s="68" t="n">
        <v>60</v>
      </c>
      <c r="K5" s="68" t="n">
        <v>40</v>
      </c>
      <c r="L5" s="68" t="inlineStr"/>
      <c r="M5" s="68" t="inlineStr">
        <is>
          <t>Н0000087862</t>
        </is>
      </c>
      <c r="N5" s="64" t="n"/>
    </row>
    <row r="6" ht="22" customHeight="1" s="12">
      <c r="B6" s="67" t="n">
        <v>9</v>
      </c>
      <c r="C6" s="68" t="inlineStr">
        <is>
          <t>Моцарелла Фиор Ди Латте в воде "Pretto", 45%, 0,125/0,225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147</v>
      </c>
      <c r="K6" s="68" t="n">
        <v>147</v>
      </c>
      <c r="L6" s="68" t="inlineStr"/>
      <c r="M6" s="68" t="inlineStr">
        <is>
          <t>Н0000094729</t>
        </is>
      </c>
      <c r="N6" s="64" t="n"/>
    </row>
    <row r="7" ht="22" customHeight="1" s="12">
      <c r="B7" s="67" t="n">
        <v>9</v>
      </c>
      <c r="C7" s="68" t="inlineStr">
        <is>
          <t>Моцарелла Фиор ди Латте в воде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12</v>
      </c>
      <c r="J7" s="68" t="n">
        <v>270</v>
      </c>
      <c r="K7" s="68" t="n">
        <v>180</v>
      </c>
      <c r="L7" s="68" t="inlineStr"/>
      <c r="M7" s="68" t="inlineStr">
        <is>
          <t>Н0000090381</t>
        </is>
      </c>
      <c r="N7" s="64" t="n"/>
    </row>
    <row r="8" ht="22" customHeight="1" s="12">
      <c r="B8" s="67" t="n">
        <v>9</v>
      </c>
      <c r="C8" s="68" t="inlineStr">
        <is>
          <t>Моцарелла в воде Фиор ди Латте "Aventino", 45%, 0,1/0,18 кг, ф/п</t>
        </is>
      </c>
      <c r="D8" s="64" t="n"/>
      <c r="E8" s="64" t="n"/>
      <c r="F8" s="64" t="n"/>
      <c r="G8" s="64" t="n"/>
      <c r="H8" s="64" t="n"/>
      <c r="I8" s="68" t="n">
        <v>8</v>
      </c>
      <c r="J8" s="68" t="n">
        <v>238</v>
      </c>
      <c r="K8" s="68" t="n">
        <v>298</v>
      </c>
      <c r="L8" s="68" t="inlineStr"/>
      <c r="M8" s="68" t="inlineStr">
        <is>
          <t>Н0000096234</t>
        </is>
      </c>
      <c r="N8" s="64" t="n"/>
    </row>
    <row r="9" ht="22" customHeight="1" s="12">
      <c r="B9" s="67" t="n">
        <v>9</v>
      </c>
      <c r="C9" s="68" t="inlineStr">
        <is>
          <t>Моцарелла в воде Фиор Ди Латте "Каждый день", 45%, 0,1/0,18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254</v>
      </c>
      <c r="K9" s="68" t="n">
        <v>212</v>
      </c>
      <c r="L9" s="68" t="inlineStr"/>
      <c r="M9" s="68" t="inlineStr">
        <is>
          <t>Н0000096804</t>
        </is>
      </c>
      <c r="N9" s="64" t="n"/>
    </row>
    <row r="10" ht="22" customHeight="1" s="12">
      <c r="B10" s="67" t="n">
        <v>9</v>
      </c>
      <c r="C10" s="68" t="inlineStr">
        <is>
          <t>Моцарелла Фиор Ди Латте в воде "Pretto", 45%, 0,1/0,18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31</v>
      </c>
      <c r="K10" s="68" t="n">
        <v>39</v>
      </c>
      <c r="L10" s="68" t="inlineStr"/>
      <c r="M10" s="68" t="inlineStr">
        <is>
          <t>Н0000094728</t>
        </is>
      </c>
      <c r="N10" s="64" t="n"/>
    </row>
    <row r="11">
      <c r="B11" s="67" t="inlineStr"/>
      <c r="C11" s="67" t="inlineStr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</row>
    <row r="12" ht="22" customHeight="1" s="12">
      <c r="B12" s="67" t="n">
        <v>10</v>
      </c>
      <c r="C12" s="68" t="inlineStr">
        <is>
          <t>Моцарелла Фиор Ди Латте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403</v>
      </c>
      <c r="K12" s="68" t="n">
        <v>504</v>
      </c>
      <c r="L12" s="68" t="inlineStr"/>
      <c r="M12" s="68" t="inlineStr">
        <is>
          <t>Н0000094728</t>
        </is>
      </c>
      <c r="N12" s="64" t="n"/>
    </row>
    <row r="13" ht="22" customHeight="1" s="12">
      <c r="B13" s="67" t="n">
        <v>10</v>
      </c>
      <c r="C13" s="68" t="inlineStr">
        <is>
          <t>Моцарелла в воде Фиор Ди Латте "Orecchio Oro", 45%, 0,1/0,18 кг, ф/п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575</v>
      </c>
      <c r="K13" s="68" t="n">
        <v>719</v>
      </c>
      <c r="L13" s="68" t="inlineStr"/>
      <c r="M13" s="68" t="inlineStr">
        <is>
          <t>Н0000095981</t>
        </is>
      </c>
      <c r="N13" s="64" t="n"/>
    </row>
    <row r="14">
      <c r="B14" s="67" t="inlineStr"/>
      <c r="C14" s="67" t="inlineStr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</row>
    <row r="15" ht="22" customHeight="1" s="12">
      <c r="B15" s="67" t="n">
        <v>11</v>
      </c>
      <c r="C15" s="68" t="inlineStr">
        <is>
          <t>Моцарелла Грандиоза в воде "Unagrande", 50%, 0,2/0,36 кг, ф/п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21</v>
      </c>
      <c r="K15" s="68" t="n">
        <v>14</v>
      </c>
      <c r="L15" s="68" t="inlineStr"/>
      <c r="M15" s="68" t="inlineStr">
        <is>
          <t>Н0000094897</t>
        </is>
      </c>
      <c r="N15" s="64" t="n"/>
    </row>
    <row r="16" ht="22" customHeight="1" s="12">
      <c r="B16" s="67" t="n">
        <v>11</v>
      </c>
      <c r="C16" s="68" t="inlineStr">
        <is>
          <t>Моцарелла Фиор ди латте в воде "Unagrande", 50%, 0,125/0,225 кг, ф/п, (8 шт)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979</v>
      </c>
      <c r="K16" s="68" t="n">
        <v>979</v>
      </c>
      <c r="L16" s="68" t="inlineStr"/>
      <c r="M16" s="68" t="inlineStr">
        <is>
          <t>Н0000094736</t>
        </is>
      </c>
      <c r="N16" s="64" t="n"/>
    </row>
    <row r="17">
      <c r="B17" s="67" t="inlineStr"/>
      <c r="C17" s="67" t="inlineStr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</row>
    <row r="18" ht="22" customHeight="1" s="12">
      <c r="B18" s="67" t="n">
        <v>12</v>
      </c>
      <c r="C18" s="68" t="inlineStr">
        <is>
          <t>Моцарелла Чильеджина в воде "Fine Life", 45%, 0,125/0,225 кг, ф/п</t>
        </is>
      </c>
      <c r="D18" s="64" t="n"/>
      <c r="E18" s="64" t="n"/>
      <c r="F18" s="64" t="n"/>
      <c r="G18" s="64" t="n"/>
      <c r="H18" s="64" t="n"/>
      <c r="I18" s="68" t="n">
        <v>12</v>
      </c>
      <c r="J18" s="68" t="n">
        <v>60</v>
      </c>
      <c r="K18" s="68" t="n">
        <v>40</v>
      </c>
      <c r="L18" s="68" t="inlineStr"/>
      <c r="M18" s="68" t="inlineStr">
        <is>
          <t>Н0000087861</t>
        </is>
      </c>
      <c r="N18" s="64" t="n"/>
    </row>
    <row r="19" ht="22" customHeight="1" s="12">
      <c r="B19" s="67" t="n">
        <v>12</v>
      </c>
      <c r="C19" s="68" t="inlineStr">
        <is>
          <t>Моцарелла Чильеджина в воде "Красная птица", 45%, 0,125/0,225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316</v>
      </c>
      <c r="K19" s="68" t="n">
        <v>211</v>
      </c>
      <c r="L19" s="68" t="inlineStr"/>
      <c r="M19" s="68" t="inlineStr">
        <is>
          <t>Н0000090380</t>
        </is>
      </c>
      <c r="N19" s="64" t="n"/>
    </row>
    <row r="20" ht="22" customHeight="1" s="12">
      <c r="B20" s="67" t="n">
        <v>12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91</v>
      </c>
      <c r="K20" s="68" t="n">
        <v>114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12</v>
      </c>
      <c r="C21" s="68" t="inlineStr">
        <is>
          <t>Моцарелла в воде Чильеджина "Каждый день", 45%, 0,1/0,18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371</v>
      </c>
      <c r="K21" s="68" t="n">
        <v>310</v>
      </c>
      <c r="L21" s="68" t="inlineStr"/>
      <c r="M21" s="68" t="inlineStr">
        <is>
          <t>Н0000096805</t>
        </is>
      </c>
      <c r="N21" s="64" t="n"/>
    </row>
    <row r="22" ht="22" customHeight="1" s="12">
      <c r="B22" s="67" t="n">
        <v>12</v>
      </c>
      <c r="C22" s="68" t="inlineStr">
        <is>
          <t>Моцарелла в воде Чильеджина "Orecchio Oro", 45%, 0,1/0,18 кг, ф/п</t>
        </is>
      </c>
      <c r="D22" s="64" t="n"/>
      <c r="E22" s="64" t="n"/>
      <c r="F22" s="64" t="n"/>
      <c r="G22" s="64" t="n"/>
      <c r="H22" s="64" t="n"/>
      <c r="I22" s="68" t="n">
        <v>8</v>
      </c>
      <c r="J22" s="68" t="n">
        <v>162</v>
      </c>
      <c r="K22" s="68" t="n">
        <v>203</v>
      </c>
      <c r="L22" s="68" t="inlineStr"/>
      <c r="M22" s="68" t="inlineStr">
        <is>
          <t>Н0000095985</t>
        </is>
      </c>
      <c r="N22" s="64" t="n"/>
    </row>
    <row r="23">
      <c r="B23" s="67" t="inlineStr"/>
      <c r="C23" s="67" t="inlineStr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</row>
    <row r="24" ht="22" customHeight="1" s="12">
      <c r="B24" s="67" t="n">
        <v>13</v>
      </c>
      <c r="C24" s="68" t="inlineStr">
        <is>
          <t>Моцарелла в воде Чильеджина "Orecchio Oro", 45%, 0,1/0,18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317</v>
      </c>
      <c r="K24" s="68" t="n">
        <v>397</v>
      </c>
      <c r="L24" s="68" t="inlineStr"/>
      <c r="M24" s="68" t="inlineStr">
        <is>
          <t>Н0000095985</t>
        </is>
      </c>
      <c r="N24" s="64" t="n"/>
    </row>
    <row r="25" ht="22" customHeight="1" s="12">
      <c r="B25" s="67" t="n">
        <v>13</v>
      </c>
      <c r="C25" s="68" t="inlineStr">
        <is>
          <t>Моцарелла Чильеджина в воде "Pretto", 45%, 0,1/0,18 кг, ф/п, (8 шт)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683</v>
      </c>
      <c r="K25" s="68" t="n">
        <v>854</v>
      </c>
      <c r="L25" s="68" t="inlineStr"/>
      <c r="M25" s="68" t="inlineStr">
        <is>
          <t>Н0000094727</t>
        </is>
      </c>
      <c r="N25" s="64" t="n"/>
    </row>
    <row r="26">
      <c r="B26" s="67" t="inlineStr"/>
      <c r="C26" s="67" t="inlineStr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</row>
    <row r="31" ht="30" customHeight="1" s="12">
      <c r="B31" s="63" t="inlineStr">
        <is>
          <t>Задание на упаковку линии пиццы Моцарельного цеха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</row>
    <row r="32" ht="30" customHeight="1" s="12">
      <c r="B32" s="65" t="n">
        <v>44199</v>
      </c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</row>
    <row r="33" ht="28" customHeight="1" s="12">
      <c r="B33" s="66" t="inlineStr">
        <is>
          <t>Номер варки</t>
        </is>
      </c>
      <c r="C33" s="66" t="inlineStr">
        <is>
          <t>Номенклатура</t>
        </is>
      </c>
      <c r="D33" s="64" t="n"/>
      <c r="E33" s="64" t="n"/>
      <c r="F33" s="64" t="n"/>
      <c r="G33" s="64" t="n"/>
      <c r="H33" s="64" t="n"/>
      <c r="I33" s="66" t="inlineStr">
        <is>
          <t>Вложение коробок</t>
        </is>
      </c>
      <c r="J33" s="66" t="inlineStr">
        <is>
          <t>Вес, кг</t>
        </is>
      </c>
      <c r="K33" s="66" t="inlineStr">
        <is>
          <t>Кол-во коробок, шт</t>
        </is>
      </c>
      <c r="L33" s="66" t="inlineStr">
        <is>
          <t>В первую очередь</t>
        </is>
      </c>
      <c r="M33" s="66" t="inlineStr">
        <is>
          <t>Код</t>
        </is>
      </c>
      <c r="N33" s="64" t="n"/>
    </row>
    <row r="34" ht="22" customHeight="1" s="12">
      <c r="B34" s="67" t="n">
        <v>14</v>
      </c>
      <c r="C34" s="68" t="inlineStr">
        <is>
          <t>Моцарелла палочки "Бонджорно", 45%, 0,12 кг, т/ф</t>
        </is>
      </c>
      <c r="D34" s="64" t="n"/>
      <c r="E34" s="64" t="n"/>
      <c r="F34" s="64" t="n"/>
      <c r="G34" s="64" t="n"/>
      <c r="H34" s="64" t="n"/>
      <c r="I34" s="68" t="n">
        <v>10</v>
      </c>
      <c r="J34" s="68" t="n">
        <v>94</v>
      </c>
      <c r="K34" s="68" t="n">
        <v>79</v>
      </c>
      <c r="L34" s="68" t="inlineStr"/>
      <c r="M34" s="68" t="inlineStr">
        <is>
          <t>Н0000095934</t>
        </is>
      </c>
      <c r="N34" s="64" t="n"/>
    </row>
    <row r="35" ht="22" customHeight="1" s="12">
      <c r="B35" s="67" t="n">
        <v>14</v>
      </c>
      <c r="C35" s="68" t="inlineStr">
        <is>
          <t>Моцарелла палочки "ВкусВилл", 45%, 0,12 кг, т/ф</t>
        </is>
      </c>
      <c r="D35" s="64" t="n"/>
      <c r="E35" s="64" t="n"/>
      <c r="F35" s="64" t="n"/>
      <c r="G35" s="64" t="n"/>
      <c r="H35" s="64" t="n"/>
      <c r="I35" s="68" t="n">
        <v>10</v>
      </c>
      <c r="J35" s="68" t="n">
        <v>756</v>
      </c>
      <c r="K35" s="68" t="n">
        <v>630</v>
      </c>
      <c r="L35" s="68" t="inlineStr"/>
      <c r="M35" s="68" t="inlineStr">
        <is>
          <t>Н0000094497</t>
        </is>
      </c>
      <c r="N35" s="64" t="n"/>
    </row>
    <row r="36">
      <c r="B36" s="67" t="inlineStr"/>
      <c r="C36" s="67" t="inlineStr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2" customHeight="1" s="12">
      <c r="B37" s="67" t="n">
        <v>15</v>
      </c>
      <c r="C37" s="68" t="inlineStr">
        <is>
          <t>Сулугуни "ВкусВилл",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202</v>
      </c>
      <c r="K37" s="68" t="n">
        <v>91</v>
      </c>
      <c r="L37" s="68" t="inlineStr"/>
      <c r="M37" s="68" t="inlineStr">
        <is>
          <t>Н0000095992</t>
        </is>
      </c>
      <c r="N37" s="64" t="n"/>
    </row>
    <row r="38" ht="22" customHeight="1" s="12">
      <c r="B38" s="67" t="n">
        <v>15</v>
      </c>
      <c r="C38" s="68" t="inlineStr">
        <is>
          <t>Сулугуни "Умалат", 45%, 0,28 кг, т/ф, (8 шт)</t>
        </is>
      </c>
      <c r="D38" s="64" t="n"/>
      <c r="E38" s="64" t="n"/>
      <c r="F38" s="64" t="n"/>
      <c r="G38" s="64" t="n"/>
      <c r="H38" s="64" t="n"/>
      <c r="I38" s="68" t="n">
        <v>8</v>
      </c>
      <c r="J38" s="68" t="n">
        <v>648</v>
      </c>
      <c r="K38" s="68" t="n">
        <v>290</v>
      </c>
      <c r="L38" s="68" t="inlineStr"/>
      <c r="M38" s="68" t="inlineStr">
        <is>
          <t>Н0000081879</t>
        </is>
      </c>
      <c r="N38" s="64" t="n"/>
    </row>
    <row r="39">
      <c r="B39" s="67" t="inlineStr"/>
      <c r="C39" s="67" t="inlineStr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</row>
    <row r="40" ht="22" customHeight="1" s="12">
      <c r="B40" s="67" t="n">
        <v>16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850</v>
      </c>
      <c r="K40" s="68" t="n">
        <v>380</v>
      </c>
      <c r="L40" s="68" t="inlineStr"/>
      <c r="M40" s="68" t="inlineStr">
        <is>
          <t>Н0000081879</t>
        </is>
      </c>
      <c r="N40" s="64" t="n"/>
    </row>
    <row r="41">
      <c r="B41" s="67" t="inlineStr"/>
      <c r="C41" s="67" t="inlineStr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4" t="n"/>
      <c r="M41" s="64" t="n"/>
      <c r="N41" s="64" t="n"/>
    </row>
    <row r="42">
      <c r="B42" s="67" t="inlineStr"/>
      <c r="C42" s="67" t="inlineStr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</row>
  </sheetData>
  <mergeCells count="6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N36"/>
    <mergeCell ref="C37:H37"/>
    <mergeCell ref="M37:N37"/>
    <mergeCell ref="C38:H38"/>
    <mergeCell ref="M38:N38"/>
    <mergeCell ref="C39:N39"/>
    <mergeCell ref="C40:H40"/>
    <mergeCell ref="M40:N40"/>
    <mergeCell ref="C41:N41"/>
    <mergeCell ref="C42:N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