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1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  <fill>
      <patternFill patternType="solid">
        <fgColor rgb="00E0E0E0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  <xf numFmtId="0" fontId="14" fillId="2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09.07.2021</t>
        </is>
      </c>
      <c r="E1" s="15" t="inlineStr">
        <is>
          <t>22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23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0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1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2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3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4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5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6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7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8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9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10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11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12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13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14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15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16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17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18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19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20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21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22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23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0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1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2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3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4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5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6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7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8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9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10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11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12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13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14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15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16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17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18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19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20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21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I3" s="23" t="inlineStr">
        <is>
          <t>97 налив</t>
        </is>
      </c>
      <c r="AJ3" s="18" t="n"/>
      <c r="AK3" s="18" t="n"/>
      <c r="AL3" s="18" t="n"/>
      <c r="AM3" s="18" t="n"/>
      <c r="AN3" s="19" t="n"/>
      <c r="AO3" s="24" t="inlineStr">
        <is>
          <t>3.3 Альче безлактозная 8000кг</t>
        </is>
      </c>
      <c r="AP3" s="18" t="n"/>
      <c r="AQ3" s="18" t="n"/>
      <c r="AR3" s="18" t="n"/>
      <c r="AS3" s="18" t="n"/>
      <c r="AT3" s="18" t="n"/>
      <c r="AU3" s="18" t="n"/>
      <c r="AV3" s="18" t="n"/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9" t="n"/>
      <c r="BX3" s="23" t="inlineStr">
        <is>
          <t>99 налив</t>
        </is>
      </c>
      <c r="BY3" s="18" t="n"/>
      <c r="BZ3" s="18" t="n"/>
      <c r="CA3" s="18" t="n"/>
      <c r="CB3" s="18" t="n"/>
      <c r="CC3" s="19" t="n"/>
      <c r="CD3" s="24" t="inlineStr">
        <is>
          <t>3.6 Альче  8000кг</t>
        </is>
      </c>
      <c r="CE3" s="18" t="n"/>
      <c r="CF3" s="18" t="n"/>
      <c r="CG3" s="18" t="n"/>
      <c r="CH3" s="18" t="n"/>
      <c r="CI3" s="18" t="n"/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9" t="n"/>
      <c r="DL3" s="23" t="inlineStr">
        <is>
          <t>101 налив</t>
        </is>
      </c>
      <c r="DM3" s="18" t="n"/>
      <c r="DN3" s="18" t="n"/>
      <c r="DO3" s="18" t="n"/>
      <c r="DP3" s="18" t="n"/>
      <c r="DQ3" s="19" t="n"/>
      <c r="DR3" s="24" t="inlineStr">
        <is>
          <t>3.3 Сакко  8000кг</t>
        </is>
      </c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8" t="n"/>
      <c r="EK3" s="18" t="n"/>
      <c r="EL3" s="18" t="n"/>
      <c r="EM3" s="19" t="n"/>
    </row>
    <row r="4" ht="25" customHeight="1" s="12">
      <c r="B4" s="25" t="n"/>
      <c r="C4" s="26" t="n"/>
      <c r="D4" s="27" t="n"/>
      <c r="AI4" s="28" t="inlineStr">
        <is>
          <t>налив/внесение
закваски</t>
        </is>
      </c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9" t="n"/>
      <c r="AU4" s="29" t="inlineStr">
        <is>
          <t>схватка</t>
        </is>
      </c>
      <c r="AV4" s="18" t="n"/>
      <c r="AW4" s="18" t="n"/>
      <c r="AX4" s="19" t="n"/>
      <c r="AY4" s="30" t="inlineStr">
        <is>
          <t>резка/обсушка</t>
        </is>
      </c>
      <c r="AZ4" s="18" t="n"/>
      <c r="BA4" s="18" t="n"/>
      <c r="BB4" s="18" t="n"/>
      <c r="BC4" s="18" t="n"/>
      <c r="BD4" s="18" t="n"/>
      <c r="BE4" s="19" t="n"/>
      <c r="BF4" s="31" t="inlineStr">
        <is>
          <t>откачка</t>
        </is>
      </c>
      <c r="BG4" s="32" t="inlineStr">
        <is>
          <t>слив</t>
        </is>
      </c>
      <c r="BH4" s="18" t="n"/>
      <c r="BI4" s="19" t="n"/>
      <c r="BJ4" s="33" t="inlineStr"/>
      <c r="BK4" s="19" t="n"/>
      <c r="BX4" s="28" t="inlineStr">
        <is>
          <t>налив/внесение
закваски</t>
        </is>
      </c>
      <c r="BY4" s="18" t="n"/>
      <c r="BZ4" s="18" t="n"/>
      <c r="CA4" s="18" t="n"/>
      <c r="CB4" s="18" t="n"/>
      <c r="CC4" s="18" t="n"/>
      <c r="CD4" s="18" t="n"/>
      <c r="CE4" s="18" t="n"/>
      <c r="CF4" s="18" t="n"/>
      <c r="CG4" s="19" t="n"/>
      <c r="CH4" s="29" t="inlineStr">
        <is>
          <t>схватка</t>
        </is>
      </c>
      <c r="CI4" s="18" t="n"/>
      <c r="CJ4" s="18" t="n"/>
      <c r="CK4" s="18" t="n"/>
      <c r="CL4" s="19" t="n"/>
      <c r="CM4" s="30" t="inlineStr">
        <is>
          <t>резка/обсушка</t>
        </is>
      </c>
      <c r="CN4" s="18" t="n"/>
      <c r="CO4" s="18" t="n"/>
      <c r="CP4" s="18" t="n"/>
      <c r="CQ4" s="18" t="n"/>
      <c r="CR4" s="18" t="n"/>
      <c r="CS4" s="18" t="n"/>
      <c r="CT4" s="19" t="n"/>
      <c r="CU4" s="31" t="inlineStr">
        <is>
          <t>откачка</t>
        </is>
      </c>
      <c r="CV4" s="32" t="inlineStr">
        <is>
          <t>слив</t>
        </is>
      </c>
      <c r="CW4" s="18" t="n"/>
      <c r="CX4" s="19" t="n"/>
      <c r="CY4" s="33" t="inlineStr"/>
      <c r="CZ4" s="19" t="n"/>
      <c r="DL4" s="28" t="inlineStr">
        <is>
          <t>налив/внесение
закваски</t>
        </is>
      </c>
      <c r="DM4" s="18" t="n"/>
      <c r="DN4" s="18" t="n"/>
      <c r="DO4" s="18" t="n"/>
      <c r="DP4" s="18" t="n"/>
      <c r="DQ4" s="18" t="n"/>
      <c r="DR4" s="18" t="n"/>
      <c r="DS4" s="18" t="n"/>
      <c r="DT4" s="18" t="n"/>
      <c r="DU4" s="19" t="n"/>
      <c r="DV4" s="29" t="inlineStr">
        <is>
          <t>схватка</t>
        </is>
      </c>
      <c r="DW4" s="18" t="n"/>
      <c r="DX4" s="18" t="n"/>
      <c r="DY4" s="19" t="n"/>
      <c r="DZ4" s="30" t="inlineStr">
        <is>
          <t>резка/обсушка</t>
        </is>
      </c>
      <c r="EA4" s="18" t="n"/>
      <c r="EB4" s="18" t="n"/>
      <c r="EC4" s="18" t="n"/>
      <c r="ED4" s="18" t="n"/>
      <c r="EE4" s="18" t="n"/>
      <c r="EF4" s="18" t="n"/>
      <c r="EG4" s="19" t="n"/>
      <c r="EH4" s="31" t="inlineStr">
        <is>
          <t>откачка</t>
        </is>
      </c>
      <c r="EI4" s="32" t="inlineStr">
        <is>
          <t>слив</t>
        </is>
      </c>
      <c r="EJ4" s="18" t="n"/>
      <c r="EK4" s="19" t="n"/>
      <c r="EL4" s="33" t="inlineStr"/>
      <c r="EM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D7" s="23" t="inlineStr">
        <is>
          <t>98 налив</t>
        </is>
      </c>
      <c r="BE7" s="18" t="n"/>
      <c r="BF7" s="18" t="n"/>
      <c r="BG7" s="18" t="n"/>
      <c r="BH7" s="18" t="n"/>
      <c r="BI7" s="19" t="n"/>
      <c r="BJ7" s="24" t="inlineStr">
        <is>
          <t>3.3 Сакко  8000кг</t>
        </is>
      </c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9" t="n"/>
      <c r="CU7" s="23" t="inlineStr">
        <is>
          <t>100 налив</t>
        </is>
      </c>
      <c r="CV7" s="18" t="n"/>
      <c r="CW7" s="18" t="n"/>
      <c r="CX7" s="18" t="n"/>
      <c r="CY7" s="18" t="n"/>
      <c r="CZ7" s="19" t="n"/>
      <c r="DA7" s="24" t="inlineStr">
        <is>
          <t>3.3 Сакко  8000кг</t>
        </is>
      </c>
      <c r="DB7" s="18" t="n"/>
      <c r="DC7" s="18" t="n"/>
      <c r="DD7" s="18" t="n"/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9" t="n"/>
      <c r="ED7" s="23" t="inlineStr">
        <is>
          <t>102 налив</t>
        </is>
      </c>
      <c r="EE7" s="18" t="n"/>
      <c r="EF7" s="18" t="n"/>
      <c r="EG7" s="18" t="n"/>
      <c r="EH7" s="18" t="n"/>
      <c r="EI7" s="19" t="n"/>
      <c r="EJ7" s="24" t="inlineStr">
        <is>
          <t>3.3 Сакко  8000кг</t>
        </is>
      </c>
      <c r="EK7" s="18" t="n"/>
      <c r="EL7" s="18" t="n"/>
      <c r="EM7" s="18" t="n"/>
      <c r="EN7" s="18" t="n"/>
      <c r="EO7" s="18" t="n"/>
      <c r="EP7" s="18" t="n"/>
      <c r="EQ7" s="18" t="n"/>
      <c r="ER7" s="18" t="n"/>
      <c r="ES7" s="18" t="n"/>
      <c r="ET7" s="18" t="n"/>
      <c r="EU7" s="18" t="n"/>
      <c r="EV7" s="18" t="n"/>
      <c r="EW7" s="18" t="n"/>
      <c r="EX7" s="18" t="n"/>
      <c r="EY7" s="18" t="n"/>
      <c r="EZ7" s="18" t="n"/>
      <c r="FA7" s="18" t="n"/>
      <c r="FB7" s="18" t="n"/>
      <c r="FC7" s="18" t="n"/>
      <c r="FD7" s="18" t="n"/>
      <c r="FE7" s="19" t="n"/>
    </row>
    <row r="8" ht="25" customHeight="1" s="12">
      <c r="B8" s="25" t="n"/>
      <c r="C8" s="26" t="n"/>
      <c r="D8" s="27" t="n"/>
      <c r="BD8" s="28" t="inlineStr">
        <is>
          <t>налив/внесение
закваски</t>
        </is>
      </c>
      <c r="BE8" s="18" t="n"/>
      <c r="BF8" s="18" t="n"/>
      <c r="BG8" s="18" t="n"/>
      <c r="BH8" s="18" t="n"/>
      <c r="BI8" s="18" t="n"/>
      <c r="BJ8" s="18" t="n"/>
      <c r="BK8" s="18" t="n"/>
      <c r="BL8" s="18" t="n"/>
      <c r="BM8" s="19" t="n"/>
      <c r="BN8" s="29" t="inlineStr">
        <is>
          <t>схватка</t>
        </is>
      </c>
      <c r="BO8" s="18" t="n"/>
      <c r="BP8" s="18" t="n"/>
      <c r="BQ8" s="19" t="n"/>
      <c r="BR8" s="30" t="inlineStr">
        <is>
          <t>резка/обсушка</t>
        </is>
      </c>
      <c r="BS8" s="18" t="n"/>
      <c r="BT8" s="18" t="n"/>
      <c r="BU8" s="18" t="n"/>
      <c r="BV8" s="18" t="n"/>
      <c r="BW8" s="18" t="n"/>
      <c r="BX8" s="18" t="n"/>
      <c r="BY8" s="19" t="n"/>
      <c r="BZ8" s="31" t="inlineStr">
        <is>
          <t>откачка</t>
        </is>
      </c>
      <c r="CA8" s="32" t="inlineStr">
        <is>
          <t>слив</t>
        </is>
      </c>
      <c r="CB8" s="18" t="n"/>
      <c r="CC8" s="19" t="n"/>
      <c r="CD8" s="33" t="inlineStr"/>
      <c r="CE8" s="19" t="n"/>
      <c r="CU8" s="28" t="inlineStr">
        <is>
          <t>налив/внесение
закваски</t>
        </is>
      </c>
      <c r="CV8" s="18" t="n"/>
      <c r="CW8" s="18" t="n"/>
      <c r="CX8" s="18" t="n"/>
      <c r="CY8" s="18" t="n"/>
      <c r="CZ8" s="18" t="n"/>
      <c r="DA8" s="18" t="n"/>
      <c r="DB8" s="18" t="n"/>
      <c r="DC8" s="18" t="n"/>
      <c r="DD8" s="19" t="n"/>
      <c r="DE8" s="29" t="inlineStr">
        <is>
          <t>схватка</t>
        </is>
      </c>
      <c r="DF8" s="18" t="n"/>
      <c r="DG8" s="18" t="n"/>
      <c r="DH8" s="19" t="n"/>
      <c r="DI8" s="30" t="inlineStr">
        <is>
          <t>резка/обсушка</t>
        </is>
      </c>
      <c r="DJ8" s="18" t="n"/>
      <c r="DK8" s="18" t="n"/>
      <c r="DL8" s="18" t="n"/>
      <c r="DM8" s="18" t="n"/>
      <c r="DN8" s="18" t="n"/>
      <c r="DO8" s="18" t="n"/>
      <c r="DP8" s="19" t="n"/>
      <c r="DQ8" s="31" t="inlineStr">
        <is>
          <t>откачка</t>
        </is>
      </c>
      <c r="DR8" s="32" t="inlineStr">
        <is>
          <t>слив</t>
        </is>
      </c>
      <c r="DS8" s="18" t="n"/>
      <c r="DT8" s="19" t="n"/>
      <c r="DU8" s="33" t="inlineStr"/>
      <c r="DV8" s="19" t="n"/>
      <c r="ED8" s="28" t="inlineStr">
        <is>
          <t>налив/внесение
закваски</t>
        </is>
      </c>
      <c r="EE8" s="18" t="n"/>
      <c r="EF8" s="18" t="n"/>
      <c r="EG8" s="18" t="n"/>
      <c r="EH8" s="18" t="n"/>
      <c r="EI8" s="18" t="n"/>
      <c r="EJ8" s="18" t="n"/>
      <c r="EK8" s="18" t="n"/>
      <c r="EL8" s="18" t="n"/>
      <c r="EM8" s="19" t="n"/>
      <c r="EN8" s="29" t="inlineStr">
        <is>
          <t>схватка</t>
        </is>
      </c>
      <c r="EO8" s="18" t="n"/>
      <c r="EP8" s="18" t="n"/>
      <c r="EQ8" s="19" t="n"/>
      <c r="ER8" s="30" t="inlineStr">
        <is>
          <t>резка/обсушка</t>
        </is>
      </c>
      <c r="ES8" s="18" t="n"/>
      <c r="ET8" s="18" t="n"/>
      <c r="EU8" s="18" t="n"/>
      <c r="EV8" s="18" t="n"/>
      <c r="EW8" s="18" t="n"/>
      <c r="EX8" s="18" t="n"/>
      <c r="EY8" s="19" t="n"/>
      <c r="EZ8" s="31" t="inlineStr">
        <is>
          <t>откачка</t>
        </is>
      </c>
      <c r="FA8" s="32" t="inlineStr">
        <is>
          <t>слив</t>
        </is>
      </c>
      <c r="FB8" s="18" t="n"/>
      <c r="FC8" s="19" t="n"/>
      <c r="FD8" s="33" t="inlineStr"/>
      <c r="FE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FF11" s="35" t="inlineStr">
        <is>
          <t>Полная мойка</t>
        </is>
      </c>
      <c r="FG11" s="21" t="n"/>
      <c r="FH11" s="21" t="n"/>
      <c r="FI11" s="21" t="n"/>
      <c r="FJ11" s="21" t="n"/>
      <c r="FK11" s="21" t="n"/>
      <c r="FL11" s="21" t="n"/>
      <c r="FM11" s="21" t="n"/>
      <c r="FN11" s="21" t="n"/>
      <c r="FO11" s="21" t="n"/>
      <c r="FP11" s="21" t="n"/>
      <c r="FQ11" s="21" t="n"/>
      <c r="FR11" s="21" t="n"/>
      <c r="FS11" s="21" t="n"/>
      <c r="FT11" s="21" t="n"/>
      <c r="FU11" s="22" t="n"/>
    </row>
    <row r="12" ht="25" customHeight="1" s="12">
      <c r="B12" s="25" t="n"/>
      <c r="C12" s="26" t="n"/>
      <c r="D12" s="27" t="n"/>
      <c r="FF12" s="25" t="n"/>
      <c r="FG12" s="26" t="n"/>
      <c r="FH12" s="26" t="n"/>
      <c r="FI12" s="26" t="n"/>
      <c r="FJ12" s="26" t="n"/>
      <c r="FK12" s="26" t="n"/>
      <c r="FL12" s="26" t="n"/>
      <c r="FM12" s="26" t="n"/>
      <c r="FN12" s="26" t="n"/>
      <c r="FO12" s="26" t="n"/>
      <c r="FP12" s="26" t="n"/>
      <c r="FQ12" s="26" t="n"/>
      <c r="FR12" s="26" t="n"/>
      <c r="FS12" s="26" t="n"/>
      <c r="FT12" s="26" t="n"/>
      <c r="FU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V15" s="23" t="inlineStr">
        <is>
          <t>103 налив</t>
        </is>
      </c>
      <c r="AW15" s="18" t="n"/>
      <c r="AX15" s="18" t="n"/>
      <c r="AY15" s="18" t="n"/>
      <c r="AZ15" s="18" t="n"/>
      <c r="BA15" s="19" t="n"/>
      <c r="BB15" s="24" t="inlineStr">
        <is>
          <t>2.7 Альче  8000кг</t>
        </is>
      </c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9" t="n"/>
      <c r="CO15" s="23" t="inlineStr">
        <is>
          <t>105 налив</t>
        </is>
      </c>
      <c r="CP15" s="18" t="n"/>
      <c r="CQ15" s="18" t="n"/>
      <c r="CR15" s="18" t="n"/>
      <c r="CS15" s="18" t="n"/>
      <c r="CT15" s="19" t="n"/>
      <c r="CU15" s="24" t="inlineStr">
        <is>
          <t>2.7 Альче  8000кг</t>
        </is>
      </c>
      <c r="CV15" s="18" t="n"/>
      <c r="CW15" s="18" t="n"/>
      <c r="CX15" s="18" t="n"/>
      <c r="CY15" s="18" t="n"/>
      <c r="CZ15" s="18" t="n"/>
      <c r="DA15" s="18" t="n"/>
      <c r="DB15" s="18" t="n"/>
      <c r="DC15" s="18" t="n"/>
      <c r="DD15" s="18" t="n"/>
      <c r="DE15" s="18" t="n"/>
      <c r="DF15" s="18" t="n"/>
      <c r="DG15" s="18" t="n"/>
      <c r="DH15" s="18" t="n"/>
      <c r="DI15" s="18" t="n"/>
      <c r="DJ15" s="19" t="n"/>
      <c r="DV15" s="23" t="inlineStr">
        <is>
          <t>107 налив</t>
        </is>
      </c>
      <c r="DW15" s="18" t="n"/>
      <c r="DX15" s="18" t="n"/>
      <c r="DY15" s="18" t="n"/>
      <c r="DZ15" s="18" t="n"/>
      <c r="EA15" s="19" t="n"/>
      <c r="EB15" s="24" t="inlineStr">
        <is>
          <t>2.7 Альче  8000кг</t>
        </is>
      </c>
      <c r="EC15" s="18" t="n"/>
      <c r="ED15" s="18" t="n"/>
      <c r="EE15" s="18" t="n"/>
      <c r="EF15" s="18" t="n"/>
      <c r="EG15" s="18" t="n"/>
      <c r="EH15" s="18" t="n"/>
      <c r="EI15" s="18" t="n"/>
      <c r="EJ15" s="18" t="n"/>
      <c r="EK15" s="18" t="n"/>
      <c r="EL15" s="18" t="n"/>
      <c r="EM15" s="18" t="n"/>
      <c r="EN15" s="18" t="n"/>
      <c r="EO15" s="18" t="n"/>
      <c r="EP15" s="18" t="n"/>
      <c r="EQ15" s="19" t="n"/>
      <c r="EY15" s="23" t="inlineStr">
        <is>
          <t>109 налив</t>
        </is>
      </c>
      <c r="EZ15" s="18" t="n"/>
      <c r="FA15" s="18" t="n"/>
      <c r="FB15" s="18" t="n"/>
      <c r="FC15" s="18" t="n"/>
      <c r="FD15" s="19" t="n"/>
      <c r="FE15" s="24" t="inlineStr">
        <is>
          <t>2.7 Альче  8000кг</t>
        </is>
      </c>
      <c r="FF15" s="18" t="n"/>
      <c r="FG15" s="18" t="n"/>
      <c r="FH15" s="18" t="n"/>
      <c r="FI15" s="18" t="n"/>
      <c r="FJ15" s="18" t="n"/>
      <c r="FK15" s="18" t="n"/>
      <c r="FL15" s="18" t="n"/>
      <c r="FM15" s="18" t="n"/>
      <c r="FN15" s="18" t="n"/>
      <c r="FO15" s="18" t="n"/>
      <c r="FP15" s="18" t="n"/>
      <c r="FQ15" s="18" t="n"/>
      <c r="FR15" s="18" t="n"/>
      <c r="FS15" s="18" t="n"/>
      <c r="FT15" s="19" t="n"/>
    </row>
    <row r="16" ht="25" customHeight="1" s="12">
      <c r="B16" s="25" t="n"/>
      <c r="C16" s="26" t="n"/>
      <c r="D16" s="27" t="n"/>
      <c r="AV16" s="28" t="inlineStr">
        <is>
          <t>налив/внесение
закваски</t>
        </is>
      </c>
      <c r="AW16" s="18" t="n"/>
      <c r="AX16" s="18" t="n"/>
      <c r="AY16" s="18" t="n"/>
      <c r="AZ16" s="18" t="n"/>
      <c r="BA16" s="18" t="n"/>
      <c r="BB16" s="18" t="n"/>
      <c r="BC16" s="19" t="n"/>
      <c r="BD16" s="29" t="inlineStr">
        <is>
          <t>схватка</t>
        </is>
      </c>
      <c r="BE16" s="18" t="n"/>
      <c r="BF16" s="18" t="n"/>
      <c r="BG16" s="19" t="n"/>
      <c r="BH16" s="30" t="inlineStr">
        <is>
          <t>резка/обсушка</t>
        </is>
      </c>
      <c r="BI16" s="18" t="n"/>
      <c r="BJ16" s="18" t="n"/>
      <c r="BK16" s="19" t="n"/>
      <c r="BL16" s="31" t="inlineStr">
        <is>
          <t>откачка</t>
        </is>
      </c>
      <c r="BM16" s="32" t="inlineStr">
        <is>
          <t>слив</t>
        </is>
      </c>
      <c r="BN16" s="18" t="n"/>
      <c r="BO16" s="19" t="n"/>
      <c r="BP16" s="33" t="inlineStr"/>
      <c r="BQ16" s="19" t="n"/>
      <c r="CO16" s="28" t="inlineStr">
        <is>
          <t>налив/внесение
закваски</t>
        </is>
      </c>
      <c r="CP16" s="18" t="n"/>
      <c r="CQ16" s="18" t="n"/>
      <c r="CR16" s="18" t="n"/>
      <c r="CS16" s="18" t="n"/>
      <c r="CT16" s="18" t="n"/>
      <c r="CU16" s="18" t="n"/>
      <c r="CV16" s="19" t="n"/>
      <c r="CW16" s="29" t="inlineStr">
        <is>
          <t>схватка</t>
        </is>
      </c>
      <c r="CX16" s="18" t="n"/>
      <c r="CY16" s="18" t="n"/>
      <c r="CZ16" s="19" t="n"/>
      <c r="DA16" s="30" t="inlineStr">
        <is>
          <t>резка/обсушка</t>
        </is>
      </c>
      <c r="DB16" s="18" t="n"/>
      <c r="DC16" s="18" t="n"/>
      <c r="DD16" s="19" t="n"/>
      <c r="DE16" s="31" t="inlineStr">
        <is>
          <t>откачка</t>
        </is>
      </c>
      <c r="DF16" s="32" t="inlineStr">
        <is>
          <t>слив</t>
        </is>
      </c>
      <c r="DG16" s="18" t="n"/>
      <c r="DH16" s="19" t="n"/>
      <c r="DI16" s="33" t="inlineStr"/>
      <c r="DJ16" s="19" t="n"/>
      <c r="DV16" s="28" t="inlineStr">
        <is>
          <t>налив/внесение
закваски</t>
        </is>
      </c>
      <c r="DW16" s="18" t="n"/>
      <c r="DX16" s="18" t="n"/>
      <c r="DY16" s="18" t="n"/>
      <c r="DZ16" s="18" t="n"/>
      <c r="EA16" s="18" t="n"/>
      <c r="EB16" s="18" t="n"/>
      <c r="EC16" s="19" t="n"/>
      <c r="ED16" s="29" t="inlineStr">
        <is>
          <t>схватка</t>
        </is>
      </c>
      <c r="EE16" s="18" t="n"/>
      <c r="EF16" s="18" t="n"/>
      <c r="EG16" s="19" t="n"/>
      <c r="EH16" s="30" t="inlineStr">
        <is>
          <t>резка/обсушка</t>
        </is>
      </c>
      <c r="EI16" s="18" t="n"/>
      <c r="EJ16" s="18" t="n"/>
      <c r="EK16" s="19" t="n"/>
      <c r="EL16" s="31" t="inlineStr">
        <is>
          <t>откачка</t>
        </is>
      </c>
      <c r="EM16" s="32" t="inlineStr">
        <is>
          <t>слив</t>
        </is>
      </c>
      <c r="EN16" s="18" t="n"/>
      <c r="EO16" s="19" t="n"/>
      <c r="EP16" s="33" t="inlineStr"/>
      <c r="EQ16" s="19" t="n"/>
      <c r="EY16" s="28" t="inlineStr">
        <is>
          <t>налив/внесение
закваски</t>
        </is>
      </c>
      <c r="EZ16" s="18" t="n"/>
      <c r="FA16" s="18" t="n"/>
      <c r="FB16" s="18" t="n"/>
      <c r="FC16" s="18" t="n"/>
      <c r="FD16" s="18" t="n"/>
      <c r="FE16" s="18" t="n"/>
      <c r="FF16" s="19" t="n"/>
      <c r="FG16" s="29" t="inlineStr">
        <is>
          <t>схватка</t>
        </is>
      </c>
      <c r="FH16" s="18" t="n"/>
      <c r="FI16" s="18" t="n"/>
      <c r="FJ16" s="19" t="n"/>
      <c r="FK16" s="30" t="inlineStr">
        <is>
          <t>резка/обсушка</t>
        </is>
      </c>
      <c r="FL16" s="18" t="n"/>
      <c r="FM16" s="18" t="n"/>
      <c r="FN16" s="19" t="n"/>
      <c r="FO16" s="31" t="inlineStr">
        <is>
          <t>откачка</t>
        </is>
      </c>
      <c r="FP16" s="32" t="inlineStr">
        <is>
          <t>слив</t>
        </is>
      </c>
      <c r="FQ16" s="18" t="n"/>
      <c r="FR16" s="19" t="n"/>
      <c r="FS16" s="33" t="inlineStr"/>
      <c r="FT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R19" s="23" t="inlineStr">
        <is>
          <t>104 налив</t>
        </is>
      </c>
      <c r="BS19" s="18" t="n"/>
      <c r="BT19" s="18" t="n"/>
      <c r="BU19" s="18" t="n"/>
      <c r="BV19" s="18" t="n"/>
      <c r="BW19" s="19" t="n"/>
      <c r="BX19" s="24" t="inlineStr">
        <is>
          <t>2.7 Альче  8000кг</t>
        </is>
      </c>
      <c r="BY19" s="18" t="n"/>
      <c r="BZ19" s="18" t="n"/>
      <c r="CA19" s="18" t="n"/>
      <c r="CB19" s="18" t="n"/>
      <c r="CC19" s="18" t="n"/>
      <c r="CD19" s="18" t="n"/>
      <c r="CE19" s="18" t="n"/>
      <c r="CF19" s="18" t="n"/>
      <c r="CG19" s="18" t="n"/>
      <c r="CH19" s="18" t="n"/>
      <c r="CI19" s="18" t="n"/>
      <c r="CJ19" s="18" t="n"/>
      <c r="CK19" s="18" t="n"/>
      <c r="CL19" s="18" t="n"/>
      <c r="CM19" s="19" t="n"/>
      <c r="DA19" s="23" t="inlineStr">
        <is>
          <t>106 налив</t>
        </is>
      </c>
      <c r="DB19" s="18" t="n"/>
      <c r="DC19" s="18" t="n"/>
      <c r="DD19" s="18" t="n"/>
      <c r="DE19" s="18" t="n"/>
      <c r="DF19" s="19" t="n"/>
      <c r="DG19" s="24" t="inlineStr">
        <is>
          <t>3.6 Альче  4000кг</t>
        </is>
      </c>
      <c r="DH19" s="18" t="n"/>
      <c r="DI19" s="18" t="n"/>
      <c r="DJ19" s="18" t="n"/>
      <c r="DK19" s="18" t="n"/>
      <c r="DL19" s="18" t="n"/>
      <c r="DM19" s="18" t="n"/>
      <c r="DN19" s="18" t="n"/>
      <c r="DO19" s="18" t="n"/>
      <c r="DP19" s="18" t="n"/>
      <c r="DQ19" s="18" t="n"/>
      <c r="DR19" s="18" t="n"/>
      <c r="DS19" s="18" t="n"/>
      <c r="DT19" s="18" t="n"/>
      <c r="DU19" s="18" t="n"/>
      <c r="DV19" s="18" t="n"/>
      <c r="DW19" s="18" t="n"/>
      <c r="DX19" s="18" t="n"/>
      <c r="DY19" s="18" t="n"/>
      <c r="DZ19" s="18" t="n"/>
      <c r="EA19" s="18" t="n"/>
      <c r="EB19" s="18" t="n"/>
      <c r="EC19" s="18" t="n"/>
      <c r="ED19" s="19" t="n"/>
      <c r="EN19" s="23" t="inlineStr">
        <is>
          <t>108 налив</t>
        </is>
      </c>
      <c r="EO19" s="18" t="n"/>
      <c r="EP19" s="18" t="n"/>
      <c r="EQ19" s="18" t="n"/>
      <c r="ER19" s="18" t="n"/>
      <c r="ES19" s="19" t="n"/>
      <c r="ET19" s="24" t="inlineStr">
        <is>
          <t>2.7 Альче  8000кг</t>
        </is>
      </c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9" t="n"/>
    </row>
    <row r="20" ht="25" customHeight="1" s="12">
      <c r="B20" s="25" t="n"/>
      <c r="C20" s="26" t="n"/>
      <c r="D20" s="27" t="n"/>
      <c r="BR20" s="28" t="inlineStr">
        <is>
          <t>налив/внесение
закваски</t>
        </is>
      </c>
      <c r="BS20" s="18" t="n"/>
      <c r="BT20" s="18" t="n"/>
      <c r="BU20" s="18" t="n"/>
      <c r="BV20" s="18" t="n"/>
      <c r="BW20" s="18" t="n"/>
      <c r="BX20" s="18" t="n"/>
      <c r="BY20" s="19" t="n"/>
      <c r="BZ20" s="29" t="inlineStr">
        <is>
          <t>схватка</t>
        </is>
      </c>
      <c r="CA20" s="18" t="n"/>
      <c r="CB20" s="18" t="n"/>
      <c r="CC20" s="19" t="n"/>
      <c r="CD20" s="30" t="inlineStr">
        <is>
          <t>резка/обсушка</t>
        </is>
      </c>
      <c r="CE20" s="18" t="n"/>
      <c r="CF20" s="18" t="n"/>
      <c r="CG20" s="19" t="n"/>
      <c r="CH20" s="31" t="inlineStr">
        <is>
          <t>откачка</t>
        </is>
      </c>
      <c r="CI20" s="32" t="inlineStr">
        <is>
          <t>слив</t>
        </is>
      </c>
      <c r="CJ20" s="18" t="n"/>
      <c r="CK20" s="19" t="n"/>
      <c r="CL20" s="33" t="inlineStr"/>
      <c r="CM20" s="19" t="n"/>
      <c r="DA20" s="28" t="inlineStr">
        <is>
          <t>налив/внесение
закваски</t>
        </is>
      </c>
      <c r="DB20" s="18" t="n"/>
      <c r="DC20" s="18" t="n"/>
      <c r="DD20" s="18" t="n"/>
      <c r="DE20" s="18" t="n"/>
      <c r="DF20" s="18" t="n"/>
      <c r="DG20" s="18" t="n"/>
      <c r="DH20" s="18" t="n"/>
      <c r="DI20" s="18" t="n"/>
      <c r="DJ20" s="19" t="n"/>
      <c r="DK20" s="29" t="inlineStr">
        <is>
          <t>схватка</t>
        </is>
      </c>
      <c r="DL20" s="18" t="n"/>
      <c r="DM20" s="18" t="n"/>
      <c r="DN20" s="18" t="n"/>
      <c r="DO20" s="18" t="n"/>
      <c r="DP20" s="18" t="n"/>
      <c r="DQ20" s="19" t="n"/>
      <c r="DR20" s="30" t="inlineStr">
        <is>
          <t>резка/обсушка</t>
        </is>
      </c>
      <c r="DS20" s="18" t="n"/>
      <c r="DT20" s="18" t="n"/>
      <c r="DU20" s="18" t="n"/>
      <c r="DV20" s="18" t="n"/>
      <c r="DW20" s="18" t="n"/>
      <c r="DX20" s="19" t="n"/>
      <c r="DY20" s="31" t="inlineStr">
        <is>
          <t>откачка</t>
        </is>
      </c>
      <c r="DZ20" s="32" t="inlineStr">
        <is>
          <t>слив</t>
        </is>
      </c>
      <c r="EA20" s="18" t="n"/>
      <c r="EB20" s="19" t="n"/>
      <c r="EC20" s="33" t="inlineStr"/>
      <c r="ED20" s="19" t="n"/>
      <c r="EN20" s="28" t="inlineStr">
        <is>
          <t>налив/внесение
закваски</t>
        </is>
      </c>
      <c r="EO20" s="18" t="n"/>
      <c r="EP20" s="18" t="n"/>
      <c r="EQ20" s="18" t="n"/>
      <c r="ER20" s="18" t="n"/>
      <c r="ES20" s="18" t="n"/>
      <c r="ET20" s="18" t="n"/>
      <c r="EU20" s="19" t="n"/>
      <c r="EV20" s="29" t="inlineStr">
        <is>
          <t>схватка</t>
        </is>
      </c>
      <c r="EW20" s="18" t="n"/>
      <c r="EX20" s="18" t="n"/>
      <c r="EY20" s="19" t="n"/>
      <c r="EZ20" s="30" t="inlineStr">
        <is>
          <t>резка/обсушка</t>
        </is>
      </c>
      <c r="FA20" s="18" t="n"/>
      <c r="FB20" s="18" t="n"/>
      <c r="FC20" s="19" t="n"/>
      <c r="FD20" s="31" t="inlineStr">
        <is>
          <t>откачка</t>
        </is>
      </c>
      <c r="FE20" s="32" t="inlineStr">
        <is>
          <t>слив</t>
        </is>
      </c>
      <c r="FF20" s="18" t="n"/>
      <c r="FG20" s="19" t="n"/>
      <c r="FH20" s="33" t="inlineStr"/>
      <c r="FI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09.07.2021</t>
        </is>
      </c>
      <c r="E24" s="15" t="inlineStr">
        <is>
          <t>4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5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6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7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8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9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10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11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12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13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14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15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16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17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18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19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20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21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22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23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0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1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2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3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4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5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6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7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8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9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10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11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12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13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14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15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16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17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18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19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20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21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22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23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0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1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2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3</t>
        </is>
      </c>
      <c r="UX24" s="16" t="inlineStr">
        <is>
          <t>05</t>
        </is>
      </c>
    </row>
    <row r="25" ht="25" customHeight="1" s="12">
      <c r="FQ25" s="36" t="inlineStr">
        <is>
          <t>Мойка мультиголовы</t>
        </is>
      </c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8" t="n"/>
      <c r="GF25" s="18" t="n"/>
      <c r="GG25" s="18" t="n"/>
      <c r="GH25" s="18" t="n"/>
      <c r="GI25" s="18" t="n"/>
      <c r="GJ25" s="18" t="n"/>
      <c r="GK25" s="18" t="n"/>
      <c r="GL25" s="18" t="n"/>
      <c r="GM25" s="18" t="n"/>
      <c r="GN25" s="18" t="n"/>
      <c r="GO25" s="18" t="n"/>
      <c r="GP25" s="18" t="n"/>
      <c r="GQ25" s="18" t="n"/>
      <c r="GR25" s="18" t="n"/>
      <c r="GS25" s="18" t="n"/>
      <c r="GT25" s="18" t="n"/>
      <c r="GU25" s="18" t="n"/>
      <c r="GV25" s="18" t="n"/>
      <c r="GW25" s="18" t="n"/>
      <c r="GX25" s="18" t="n"/>
      <c r="GY25" s="18" t="n"/>
      <c r="GZ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AI26" s="38" t="inlineStr">
        <is>
          <t>подача и вымешивание</t>
        </is>
      </c>
      <c r="AJ26" s="18" t="n"/>
      <c r="AK26" s="18" t="n"/>
      <c r="AL26" s="18" t="n"/>
      <c r="AM26" s="18" t="n"/>
      <c r="AN26" s="19" t="n"/>
      <c r="BC26" s="38" t="inlineStr">
        <is>
          <t>подача и вымешивание</t>
        </is>
      </c>
      <c r="BD26" s="18" t="n"/>
      <c r="BE26" s="18" t="n"/>
      <c r="BF26" s="18" t="n"/>
      <c r="BG26" s="18" t="n"/>
      <c r="BH26" s="19" t="n"/>
      <c r="BX26" s="38" t="inlineStr">
        <is>
          <t>подача и вымешивание</t>
        </is>
      </c>
      <c r="BY26" s="18" t="n"/>
      <c r="BZ26" s="18" t="n"/>
      <c r="CA26" s="18" t="n"/>
      <c r="CB26" s="18" t="n"/>
      <c r="CC26" s="19" t="n"/>
      <c r="CT26" s="38" t="inlineStr">
        <is>
          <t>подача и вымешивание</t>
        </is>
      </c>
      <c r="CU26" s="18" t="n"/>
      <c r="CV26" s="18" t="n"/>
      <c r="CW26" s="18" t="n"/>
      <c r="CX26" s="18" t="n"/>
      <c r="CY26" s="19" t="n"/>
      <c r="DK26" s="38" t="inlineStr">
        <is>
          <t>подача и вымешивание</t>
        </is>
      </c>
      <c r="DL26" s="18" t="n"/>
      <c r="DM26" s="18" t="n"/>
      <c r="DN26" s="18" t="n"/>
      <c r="DO26" s="18" t="n"/>
      <c r="DP26" s="19" t="n"/>
      <c r="EC26" s="38" t="inlineStr">
        <is>
          <t>подача и вымешивание</t>
        </is>
      </c>
      <c r="ED26" s="18" t="n"/>
      <c r="EE26" s="18" t="n"/>
      <c r="EF26" s="18" t="n"/>
      <c r="EG26" s="18" t="n"/>
      <c r="EH26" s="19" t="n"/>
    </row>
    <row r="27" ht="25" customHeight="1" s="12">
      <c r="B27" s="25" t="n"/>
      <c r="C27" s="26" t="n"/>
      <c r="D27" s="27" t="n"/>
      <c r="AO27" s="23" t="inlineStr">
        <is>
          <t>97</t>
        </is>
      </c>
      <c r="AP27" s="18" t="n"/>
      <c r="AQ27" s="18" t="n"/>
      <c r="AR27" s="19" t="n"/>
      <c r="AS27" s="24" t="inlineStr">
        <is>
          <t xml:space="preserve"> 0.008/0.125</t>
        </is>
      </c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9" t="n"/>
      <c r="BI27" s="23" t="inlineStr">
        <is>
          <t>98</t>
        </is>
      </c>
      <c r="BJ27" s="18" t="n"/>
      <c r="BK27" s="18" t="n"/>
      <c r="BL27" s="19" t="n"/>
      <c r="BM27" s="24" t="inlineStr">
        <is>
          <t xml:space="preserve"> 0.125/0.1</t>
        </is>
      </c>
      <c r="BN27" s="18" t="n"/>
      <c r="BO27" s="18" t="n"/>
      <c r="BP27" s="18" t="n"/>
      <c r="BQ27" s="18" t="n"/>
      <c r="BR27" s="18" t="n"/>
      <c r="BS27" s="18" t="n"/>
      <c r="BT27" s="18" t="n"/>
      <c r="BU27" s="18" t="n"/>
      <c r="BV27" s="19" t="n"/>
      <c r="CD27" s="23" t="inlineStr">
        <is>
          <t>99</t>
        </is>
      </c>
      <c r="CE27" s="18" t="n"/>
      <c r="CF27" s="18" t="n"/>
      <c r="CG27" s="19" t="n"/>
      <c r="CH27" s="24" t="inlineStr">
        <is>
          <t xml:space="preserve"> 0.2/0.125</t>
        </is>
      </c>
      <c r="CI27" s="18" t="n"/>
      <c r="CJ27" s="18" t="n"/>
      <c r="CK27" s="18" t="n"/>
      <c r="CL27" s="18" t="n"/>
      <c r="CM27" s="18" t="n"/>
      <c r="CN27" s="18" t="n"/>
      <c r="CO27" s="18" t="n"/>
      <c r="CP27" s="18" t="n"/>
      <c r="CQ27" s="19" t="n"/>
      <c r="CZ27" s="23" t="inlineStr">
        <is>
          <t>100</t>
        </is>
      </c>
      <c r="DA27" s="18" t="n"/>
      <c r="DB27" s="18" t="n"/>
      <c r="DC27" s="19" t="n"/>
      <c r="DD27" s="24" t="inlineStr">
        <is>
          <t xml:space="preserve"> 0.1/0.008</t>
        </is>
      </c>
      <c r="DE27" s="18" t="n"/>
      <c r="DF27" s="18" t="n"/>
      <c r="DG27" s="18" t="n"/>
      <c r="DH27" s="18" t="n"/>
      <c r="DI27" s="18" t="n"/>
      <c r="DJ27" s="18" t="n"/>
      <c r="DK27" s="18" t="n"/>
      <c r="DL27" s="18" t="n"/>
      <c r="DM27" s="19" t="n"/>
      <c r="DQ27" s="23" t="inlineStr">
        <is>
          <t>101</t>
        </is>
      </c>
      <c r="DR27" s="18" t="n"/>
      <c r="DS27" s="18" t="n"/>
      <c r="DT27" s="19" t="n"/>
      <c r="DU27" s="24" t="inlineStr">
        <is>
          <t xml:space="preserve"> 0.008</t>
        </is>
      </c>
      <c r="DV27" s="18" t="n"/>
      <c r="DW27" s="18" t="n"/>
      <c r="DX27" s="18" t="n"/>
      <c r="DY27" s="18" t="n"/>
      <c r="DZ27" s="18" t="n"/>
      <c r="EA27" s="18" t="n"/>
      <c r="EB27" s="18" t="n"/>
      <c r="EC27" s="19" t="n"/>
      <c r="EI27" s="23" t="inlineStr">
        <is>
          <t>102</t>
        </is>
      </c>
      <c r="EJ27" s="18" t="n"/>
      <c r="EK27" s="18" t="n"/>
      <c r="EL27" s="19" t="n"/>
      <c r="EM27" s="24" t="inlineStr">
        <is>
          <t xml:space="preserve"> 0.008</t>
        </is>
      </c>
      <c r="EN27" s="18" t="n"/>
      <c r="EO27" s="18" t="n"/>
      <c r="EP27" s="18" t="n"/>
      <c r="EQ27" s="18" t="n"/>
      <c r="ER27" s="18" t="n"/>
      <c r="ES27" s="18" t="n"/>
      <c r="ET27" s="18" t="n"/>
      <c r="EU27" s="19" t="n"/>
    </row>
    <row r="28" ht="25" customHeight="1" s="12">
      <c r="AO28" s="38" t="inlineStr">
        <is>
          <t>плавление/формирование</t>
        </is>
      </c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9" t="n"/>
      <c r="BI28" s="38" t="inlineStr">
        <is>
          <t>плавление/формирование</t>
        </is>
      </c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8" t="n"/>
      <c r="BU28" s="18" t="n"/>
      <c r="BV28" s="19" t="n"/>
      <c r="CD28" s="38" t="inlineStr">
        <is>
          <t>плавление/формирование</t>
        </is>
      </c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8" t="n"/>
      <c r="CO28" s="18" t="n"/>
      <c r="CP28" s="18" t="n"/>
      <c r="CQ28" s="19" t="n"/>
      <c r="CZ28" s="38" t="inlineStr">
        <is>
          <t>плавление/формирование</t>
        </is>
      </c>
      <c r="DA28" s="18" t="n"/>
      <c r="DB28" s="18" t="n"/>
      <c r="DC28" s="18" t="n"/>
      <c r="DD28" s="18" t="n"/>
      <c r="DE28" s="18" t="n"/>
      <c r="DF28" s="18" t="n"/>
      <c r="DG28" s="18" t="n"/>
      <c r="DH28" s="18" t="n"/>
      <c r="DI28" s="18" t="n"/>
      <c r="DJ28" s="18" t="n"/>
      <c r="DK28" s="18" t="n"/>
      <c r="DL28" s="18" t="n"/>
      <c r="DM28" s="19" t="n"/>
      <c r="DQ28" s="38" t="inlineStr">
        <is>
          <t>плавление/формирование</t>
        </is>
      </c>
      <c r="DR28" s="18" t="n"/>
      <c r="DS28" s="18" t="n"/>
      <c r="DT28" s="18" t="n"/>
      <c r="DU28" s="18" t="n"/>
      <c r="DV28" s="18" t="n"/>
      <c r="DW28" s="18" t="n"/>
      <c r="DX28" s="18" t="n"/>
      <c r="DY28" s="18" t="n"/>
      <c r="DZ28" s="18" t="n"/>
      <c r="EA28" s="18" t="n"/>
      <c r="EB28" s="18" t="n"/>
      <c r="EC28" s="19" t="n"/>
      <c r="EI28" s="38" t="inlineStr">
        <is>
          <t>плавление/формирование</t>
        </is>
      </c>
      <c r="EJ28" s="18" t="n"/>
      <c r="EK28" s="18" t="n"/>
      <c r="EL28" s="18" t="n"/>
      <c r="EM28" s="18" t="n"/>
      <c r="EN28" s="18" t="n"/>
      <c r="EO28" s="18" t="n"/>
      <c r="EP28" s="18" t="n"/>
      <c r="EQ28" s="18" t="n"/>
      <c r="ER28" s="18" t="n"/>
      <c r="ES28" s="18" t="n"/>
      <c r="ET28" s="18" t="n"/>
      <c r="EU28" s="19" t="n"/>
    </row>
    <row r="29" ht="25" customHeight="1" s="12">
      <c r="AO29" s="24" t="inlineStr">
        <is>
          <t>охлаждение</t>
        </is>
      </c>
      <c r="AP29" s="18" t="n"/>
      <c r="AQ29" s="18" t="n"/>
      <c r="AR29" s="18" t="n"/>
      <c r="AS29" s="19" t="n"/>
      <c r="AT29" s="24" t="inlineStr">
        <is>
          <t>охлаждение</t>
        </is>
      </c>
      <c r="AU29" s="18" t="n"/>
      <c r="AV29" s="18" t="n"/>
      <c r="AW29" s="19" t="n"/>
      <c r="BI29" s="24" t="inlineStr">
        <is>
          <t>охлаждение</t>
        </is>
      </c>
      <c r="BJ29" s="18" t="n"/>
      <c r="BK29" s="18" t="n"/>
      <c r="BL29" s="18" t="n"/>
      <c r="BM29" s="19" t="n"/>
      <c r="BN29" s="24" t="inlineStr">
        <is>
          <t>охлаждение</t>
        </is>
      </c>
      <c r="BO29" s="18" t="n"/>
      <c r="BP29" s="18" t="n"/>
      <c r="BQ29" s="18" t="n"/>
      <c r="BR29" s="18" t="n"/>
      <c r="BS29" s="18" t="n"/>
      <c r="BT29" s="18" t="n"/>
      <c r="BU29" s="18" t="n"/>
      <c r="BV29" s="18" t="n"/>
      <c r="BW29" s="19" t="n"/>
      <c r="CD29" s="24" t="inlineStr">
        <is>
          <t>охлаждение</t>
        </is>
      </c>
      <c r="CE29" s="18" t="n"/>
      <c r="CF29" s="18" t="n"/>
      <c r="CG29" s="18" t="n"/>
      <c r="CH29" s="19" t="n"/>
      <c r="CI29" s="24" t="inlineStr">
        <is>
          <t>охлаждение</t>
        </is>
      </c>
      <c r="CJ29" s="18" t="n"/>
      <c r="CK29" s="18" t="n"/>
      <c r="CL29" s="18" t="n"/>
      <c r="CM29" s="18" t="n"/>
      <c r="CN29" s="18" t="n"/>
      <c r="CO29" s="18" t="n"/>
      <c r="CP29" s="18" t="n"/>
      <c r="CQ29" s="18" t="n"/>
      <c r="CR29" s="19" t="n"/>
      <c r="CZ29" s="24" t="inlineStr">
        <is>
          <t>охлаждение</t>
        </is>
      </c>
      <c r="DA29" s="18" t="n"/>
      <c r="DB29" s="18" t="n"/>
      <c r="DC29" s="18" t="n"/>
      <c r="DD29" s="19" t="n"/>
      <c r="DE29" s="24" t="inlineStr">
        <is>
          <t>охлаждение</t>
        </is>
      </c>
      <c r="DF29" s="18" t="n"/>
      <c r="DG29" s="18" t="n"/>
      <c r="DH29" s="18" t="n"/>
      <c r="DI29" s="18" t="n"/>
      <c r="DJ29" s="18" t="n"/>
      <c r="DK29" s="18" t="n"/>
      <c r="DL29" s="18" t="n"/>
      <c r="DM29" s="18" t="n"/>
      <c r="DN29" s="19" t="n"/>
      <c r="DQ29" s="24" t="inlineStr">
        <is>
          <t>охлаждение</t>
        </is>
      </c>
      <c r="DR29" s="18" t="n"/>
      <c r="DS29" s="18" t="n"/>
      <c r="DT29" s="18" t="n"/>
      <c r="DU29" s="19" t="n"/>
      <c r="DV29" s="24" t="inlineStr">
        <is>
          <t>охлаждение</t>
        </is>
      </c>
      <c r="DW29" s="18" t="n"/>
      <c r="DX29" s="18" t="n"/>
      <c r="DY29" s="19" t="n"/>
      <c r="EI29" s="24" t="inlineStr">
        <is>
          <t>охлаждение</t>
        </is>
      </c>
      <c r="EJ29" s="18" t="n"/>
      <c r="EK29" s="18" t="n"/>
      <c r="EL29" s="18" t="n"/>
      <c r="EM29" s="19" t="n"/>
      <c r="EN29" s="24" t="inlineStr">
        <is>
          <t>охлаждение</t>
        </is>
      </c>
      <c r="EO29" s="18" t="n"/>
      <c r="EP29" s="18" t="n"/>
      <c r="EQ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AX33" s="23" t="inlineStr">
        <is>
          <t>97</t>
        </is>
      </c>
      <c r="AY33" s="18" t="n"/>
      <c r="AZ33" s="19" t="n"/>
      <c r="BA33" s="24" t="inlineStr">
        <is>
          <t>ЧЛДЖ 0.008/ФДЛ 0.125</t>
        </is>
      </c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  <c r="BT33" s="19" t="n"/>
      <c r="BX33" s="23" t="inlineStr">
        <is>
          <t>98</t>
        </is>
      </c>
      <c r="BY33" s="18" t="n"/>
      <c r="BZ33" s="19" t="n"/>
      <c r="CA33" s="24" t="inlineStr">
        <is>
          <t>ФДЛ 0.125/0.1</t>
        </is>
      </c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8" t="n"/>
      <c r="CM33" s="18" t="n"/>
      <c r="CN33" s="19" t="n"/>
      <c r="CS33" s="23" t="inlineStr">
        <is>
          <t>99</t>
        </is>
      </c>
      <c r="CT33" s="18" t="n"/>
      <c r="CU33" s="19" t="n"/>
      <c r="CV33" s="24" t="inlineStr">
        <is>
          <t>ФДЛ 0.2/0.125</t>
        </is>
      </c>
      <c r="CW33" s="18" t="n"/>
      <c r="CX33" s="18" t="n"/>
      <c r="CY33" s="18" t="n"/>
      <c r="CZ33" s="18" t="n"/>
      <c r="DA33" s="18" t="n"/>
      <c r="DB33" s="18" t="n"/>
      <c r="DC33" s="18" t="n"/>
      <c r="DD33" s="18" t="n"/>
      <c r="DE33" s="18" t="n"/>
      <c r="DF33" s="19" t="n"/>
      <c r="DO33" s="23" t="inlineStr">
        <is>
          <t>100</t>
        </is>
      </c>
      <c r="DP33" s="18" t="n"/>
      <c r="DQ33" s="19" t="n"/>
      <c r="DR33" s="24" t="inlineStr">
        <is>
          <t>ФДЛ 0.1/ЧЛДЖ 0.008</t>
        </is>
      </c>
      <c r="DS33" s="18" t="n"/>
      <c r="DT33" s="18" t="n"/>
      <c r="DU33" s="18" t="n"/>
      <c r="DV33" s="18" t="n"/>
      <c r="DW33" s="18" t="n"/>
      <c r="DX33" s="18" t="n"/>
      <c r="DY33" s="18" t="n"/>
      <c r="DZ33" s="18" t="n"/>
      <c r="EA33" s="18" t="n"/>
      <c r="EB33" s="18" t="n"/>
      <c r="EC33" s="18" t="n"/>
      <c r="ED33" s="18" t="n"/>
      <c r="EE33" s="18" t="n"/>
      <c r="EF33" s="19" t="n"/>
      <c r="EH33" s="23" t="inlineStr">
        <is>
          <t>101</t>
        </is>
      </c>
      <c r="EI33" s="18" t="n"/>
      <c r="EJ33" s="19" t="n"/>
      <c r="EK33" s="24" t="inlineStr">
        <is>
          <t>ЧЛДЖ 0.008</t>
        </is>
      </c>
      <c r="EL33" s="18" t="n"/>
      <c r="EM33" s="18" t="n"/>
      <c r="EN33" s="18" t="n"/>
      <c r="EO33" s="18" t="n"/>
      <c r="EP33" s="18" t="n"/>
      <c r="EQ33" s="18" t="n"/>
      <c r="ER33" s="18" t="n"/>
      <c r="ES33" s="18" t="n"/>
      <c r="ET33" s="18" t="n"/>
      <c r="EU33" s="18" t="n"/>
      <c r="EV33" s="18" t="n"/>
      <c r="EW33" s="18" t="n"/>
      <c r="EX33" s="19" t="n"/>
      <c r="EZ33" s="23" t="inlineStr">
        <is>
          <t>102</t>
        </is>
      </c>
      <c r="FA33" s="18" t="n"/>
      <c r="FB33" s="19" t="n"/>
      <c r="FC33" s="24" t="inlineStr">
        <is>
          <t>Чильеджина 0.008</t>
        </is>
      </c>
      <c r="FD33" s="18" t="n"/>
      <c r="FE33" s="18" t="n"/>
      <c r="FF33" s="18" t="n"/>
      <c r="FG33" s="18" t="n"/>
      <c r="FH33" s="18" t="n"/>
      <c r="FI33" s="18" t="n"/>
      <c r="FJ33" s="18" t="n"/>
      <c r="FK33" s="18" t="n"/>
      <c r="FL33" s="18" t="n"/>
      <c r="FM33" s="18" t="n"/>
      <c r="FN33" s="18" t="n"/>
      <c r="FO33" s="18" t="n"/>
      <c r="FP33" s="19" t="n"/>
    </row>
    <row r="34" ht="25" customHeight="1" s="12">
      <c r="AX34" s="39" t="inlineStr">
        <is>
          <t>Красная птица/Unagrande/Красная птица/ВкусВилл/Pretto/Fine Life/Красная птица</t>
        </is>
      </c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  <c r="BT34" s="19" t="n"/>
      <c r="BX34" s="39" t="inlineStr">
        <is>
          <t>Красная птица/Aventino/Каждый день/Ваш выбор/Orecchio Oro</t>
        </is>
      </c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8" t="n"/>
      <c r="CM34" s="18" t="n"/>
      <c r="CN34" s="19" t="n"/>
      <c r="CS34" s="39" t="inlineStr">
        <is>
          <t>Unagrande</t>
        </is>
      </c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8" t="n"/>
      <c r="DE34" s="18" t="n"/>
      <c r="DF34" s="19" t="n"/>
      <c r="DO34" s="39" t="inlineStr">
        <is>
          <t>Pretto/Unagrande/Fine Life/Красная птица/Orecchio Oro/Ваш выбор</t>
        </is>
      </c>
      <c r="DP34" s="18" t="n"/>
      <c r="DQ34" s="18" t="n"/>
      <c r="DR34" s="18" t="n"/>
      <c r="DS34" s="18" t="n"/>
      <c r="DT34" s="18" t="n"/>
      <c r="DU34" s="18" t="n"/>
      <c r="DV34" s="18" t="n"/>
      <c r="DW34" s="18" t="n"/>
      <c r="DX34" s="18" t="n"/>
      <c r="DY34" s="18" t="n"/>
      <c r="DZ34" s="18" t="n"/>
      <c r="EA34" s="18" t="n"/>
      <c r="EB34" s="18" t="n"/>
      <c r="EC34" s="18" t="n"/>
      <c r="ED34" s="18" t="n"/>
      <c r="EE34" s="18" t="n"/>
      <c r="EF34" s="19" t="n"/>
      <c r="EH34" s="39" t="inlineStr">
        <is>
          <t>Ваш выбор/Каждый день/Aventino/Pretto</t>
        </is>
      </c>
      <c r="EI34" s="18" t="n"/>
      <c r="EJ34" s="18" t="n"/>
      <c r="EK34" s="18" t="n"/>
      <c r="EL34" s="18" t="n"/>
      <c r="EM34" s="18" t="n"/>
      <c r="EN34" s="18" t="n"/>
      <c r="EO34" s="18" t="n"/>
      <c r="EP34" s="18" t="n"/>
      <c r="EQ34" s="18" t="n"/>
      <c r="ER34" s="18" t="n"/>
      <c r="ES34" s="18" t="n"/>
      <c r="ET34" s="18" t="n"/>
      <c r="EU34" s="18" t="n"/>
      <c r="EV34" s="18" t="n"/>
      <c r="EW34" s="18" t="n"/>
      <c r="EX34" s="19" t="n"/>
      <c r="EZ34" s="39" t="inlineStr">
        <is>
          <t>Pretto</t>
        </is>
      </c>
      <c r="FA34" s="18" t="n"/>
      <c r="FB34" s="18" t="n"/>
      <c r="FC34" s="18" t="n"/>
      <c r="FD34" s="18" t="n"/>
      <c r="FE34" s="18" t="n"/>
      <c r="FF34" s="18" t="n"/>
      <c r="FG34" s="18" t="n"/>
      <c r="FH34" s="18" t="n"/>
      <c r="FI34" s="18" t="n"/>
      <c r="FJ34" s="18" t="n"/>
      <c r="FK34" s="18" t="n"/>
      <c r="FL34" s="18" t="n"/>
      <c r="FM34" s="18" t="n"/>
      <c r="FN34" s="18" t="n"/>
      <c r="FO34" s="18" t="n"/>
      <c r="FP34" s="19" t="n"/>
    </row>
    <row r="35" ht="25" customHeight="1" s="12">
      <c r="AX35" s="40" t="inlineStr"/>
      <c r="AY35" s="41" t="inlineStr"/>
      <c r="AZ35" s="39" t="inlineStr"/>
      <c r="BA35" s="19" t="n"/>
      <c r="BB35" s="41" t="inlineStr"/>
      <c r="BH35" s="40" t="inlineStr"/>
      <c r="BI35" s="41" t="inlineStr"/>
      <c r="BJ35" s="39" t="inlineStr"/>
      <c r="BK35" s="18" t="n"/>
      <c r="BL35" s="18" t="n"/>
      <c r="BM35" s="18" t="n"/>
      <c r="BN35" s="19" t="n"/>
      <c r="BO35" s="41" t="inlineStr"/>
      <c r="BP35" s="40" t="inlineStr"/>
      <c r="BQ35" s="41" t="inlineStr"/>
      <c r="BR35" s="40" t="inlineStr"/>
      <c r="BS35" s="41" t="inlineStr"/>
      <c r="BT35" s="40" t="inlineStr"/>
      <c r="BU35" s="41" t="inlineStr"/>
      <c r="BX35" s="39" t="inlineStr"/>
      <c r="BY35" s="18" t="n"/>
      <c r="BZ35" s="18" t="n"/>
      <c r="CA35" s="18" t="n"/>
      <c r="CB35" s="18" t="n"/>
      <c r="CC35" s="19" t="n"/>
      <c r="CD35" s="41" t="inlineStr"/>
      <c r="CE35" s="40" t="inlineStr"/>
      <c r="CF35" s="41" t="inlineStr"/>
      <c r="CG35" s="40" t="inlineStr"/>
      <c r="CH35" s="41" t="inlineStr"/>
      <c r="CI35" s="39" t="inlineStr"/>
      <c r="CJ35" s="19" t="n"/>
      <c r="CK35" s="41" t="inlineStr"/>
      <c r="CL35" s="39" t="inlineStr"/>
      <c r="CM35" s="18" t="n"/>
      <c r="CN35" s="19" t="n"/>
      <c r="CO35" s="41" t="inlineStr"/>
      <c r="CS35" s="40" t="inlineStr"/>
      <c r="CT35" s="41" t="inlineStr"/>
      <c r="CU35" s="39" t="inlineStr"/>
      <c r="CV35" s="18" t="n"/>
      <c r="CW35" s="18" t="n"/>
      <c r="CX35" s="18" t="n"/>
      <c r="CY35" s="18" t="n"/>
      <c r="CZ35" s="18" t="n"/>
      <c r="DA35" s="18" t="n"/>
      <c r="DB35" s="18" t="n"/>
      <c r="DC35" s="18" t="n"/>
      <c r="DD35" s="18" t="n"/>
      <c r="DE35" s="18" t="n"/>
      <c r="DF35" s="19" t="n"/>
      <c r="DG35" s="41" t="inlineStr"/>
      <c r="DO35" s="39" t="inlineStr"/>
      <c r="DP35" s="18" t="n"/>
      <c r="DQ35" s="18" t="n"/>
      <c r="DR35" s="19" t="n"/>
      <c r="DS35" s="41" t="inlineStr"/>
      <c r="DT35" s="40" t="inlineStr"/>
      <c r="DU35" s="41" t="inlineStr"/>
      <c r="DV35" s="40" t="inlineStr"/>
      <c r="DW35" s="41" t="inlineStr"/>
      <c r="DX35" s="39" t="inlineStr"/>
      <c r="DY35" s="18" t="n"/>
      <c r="DZ35" s="19" t="n"/>
      <c r="EA35" s="41" t="inlineStr"/>
      <c r="EB35" s="39" t="inlineStr"/>
      <c r="EC35" s="18" t="n"/>
      <c r="ED35" s="19" t="n"/>
      <c r="EE35" s="41" t="inlineStr"/>
      <c r="EF35" s="40" t="inlineStr"/>
      <c r="EG35" s="41" t="inlineStr"/>
      <c r="EH35" s="39" t="inlineStr"/>
      <c r="EI35" s="18" t="n"/>
      <c r="EJ35" s="19" t="n"/>
      <c r="EK35" s="41" t="inlineStr"/>
      <c r="EL35" s="39" t="inlineStr"/>
      <c r="EM35" s="18" t="n"/>
      <c r="EN35" s="19" t="n"/>
      <c r="EO35" s="41" t="inlineStr"/>
      <c r="EP35" s="39" t="inlineStr"/>
      <c r="EQ35" s="18" t="n"/>
      <c r="ER35" s="19" t="n"/>
      <c r="ES35" s="41" t="inlineStr"/>
      <c r="ET35" s="39" t="inlineStr"/>
      <c r="EU35" s="18" t="n"/>
      <c r="EV35" s="18" t="n"/>
      <c r="EW35" s="18" t="n"/>
      <c r="EX35" s="19" t="n"/>
      <c r="EY35" s="41" t="inlineStr"/>
      <c r="EZ35" s="39" t="inlineStr"/>
      <c r="FA35" s="18" t="n"/>
      <c r="FB35" s="18" t="n"/>
      <c r="FC35" s="18" t="n"/>
      <c r="FD35" s="18" t="n"/>
      <c r="FE35" s="18" t="n"/>
      <c r="FF35" s="18" t="n"/>
      <c r="FG35" s="18" t="n"/>
      <c r="FH35" s="18" t="n"/>
      <c r="FI35" s="18" t="n"/>
      <c r="FJ35" s="18" t="n"/>
      <c r="FK35" s="18" t="n"/>
      <c r="FL35" s="18" t="n"/>
      <c r="FM35" s="18" t="n"/>
      <c r="FN35" s="18" t="n"/>
      <c r="FO35" s="18" t="n"/>
      <c r="FP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103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  <c r="DU40" s="23" t="inlineStr">
        <is>
          <t>108</t>
        </is>
      </c>
      <c r="DV40" s="18" t="n"/>
      <c r="DW40" s="18" t="n"/>
      <c r="DX40" s="19" t="n"/>
      <c r="DY40" s="24" t="inlineStr">
        <is>
          <t xml:space="preserve"> 0.28</t>
        </is>
      </c>
      <c r="DZ40" s="18" t="n"/>
      <c r="EA40" s="18" t="n"/>
      <c r="EB40" s="18" t="n"/>
      <c r="EC40" s="18" t="n"/>
      <c r="ED40" s="18" t="n"/>
      <c r="EE40" s="18" t="n"/>
      <c r="EF40" s="18" t="n"/>
      <c r="EG40" s="18" t="n"/>
      <c r="EH40" s="18" t="n"/>
      <c r="EI40" s="18" t="n"/>
      <c r="EJ40" s="18" t="n"/>
      <c r="EK40" s="18" t="n"/>
      <c r="EL40" s="18" t="n"/>
      <c r="EM40" s="18" t="n"/>
      <c r="EN40" s="18" t="n"/>
      <c r="EO40" s="18" t="n"/>
      <c r="EP40" s="18" t="n"/>
      <c r="EQ40" s="18" t="n"/>
      <c r="ER40" s="18" t="n"/>
      <c r="ES40" s="18" t="n"/>
      <c r="ET40" s="18" t="n"/>
      <c r="EU40" s="18" t="n"/>
      <c r="EV40" s="18" t="n"/>
      <c r="EW40" s="18" t="n"/>
      <c r="EX40" s="18" t="n"/>
      <c r="EY40" s="18" t="n"/>
      <c r="EZ40" s="18" t="n"/>
      <c r="FA40" s="18" t="n"/>
      <c r="FB40" s="18" t="n"/>
      <c r="FC40" s="18" t="n"/>
      <c r="FD40" s="18" t="n"/>
      <c r="FE40" s="18" t="n"/>
      <c r="FF40" s="18" t="n"/>
      <c r="FG40" s="18" t="n"/>
      <c r="FH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  <c r="DU41" s="38" t="inlineStr">
        <is>
          <t>подача и вымешивание</t>
        </is>
      </c>
      <c r="DV41" s="18" t="n"/>
      <c r="DW41" s="18" t="n"/>
      <c r="DX41" s="18" t="n"/>
      <c r="DY41" s="18" t="n"/>
      <c r="DZ41" s="19" t="n"/>
      <c r="EA41" s="38" t="inlineStr">
        <is>
          <t>плавление/формирование</t>
        </is>
      </c>
      <c r="EB41" s="18" t="n"/>
      <c r="EC41" s="18" t="n"/>
      <c r="ED41" s="18" t="n"/>
      <c r="EE41" s="18" t="n"/>
      <c r="EF41" s="18" t="n"/>
      <c r="EG41" s="18" t="n"/>
      <c r="EH41" s="18" t="n"/>
      <c r="EI41" s="18" t="n"/>
      <c r="EJ41" s="19" t="n"/>
      <c r="EK41" s="44" t="inlineStr">
        <is>
          <t>посолка</t>
        </is>
      </c>
      <c r="EL41" s="18" t="n"/>
      <c r="EM41" s="18" t="n"/>
      <c r="EN41" s="18" t="n"/>
      <c r="EO41" s="18" t="n"/>
      <c r="EP41" s="18" t="n"/>
      <c r="EQ41" s="18" t="n"/>
      <c r="ER41" s="18" t="n"/>
      <c r="ES41" s="18" t="n"/>
      <c r="ET41" s="18" t="n"/>
      <c r="EU41" s="18" t="n"/>
      <c r="EV41" s="18" t="n"/>
      <c r="EW41" s="18" t="n"/>
      <c r="EX41" s="18" t="n"/>
      <c r="EY41" s="18" t="n"/>
      <c r="EZ41" s="18" t="n"/>
      <c r="FA41" s="18" t="n"/>
      <c r="FB41" s="18" t="n"/>
      <c r="FC41" s="18" t="n"/>
      <c r="FD41" s="18" t="n"/>
      <c r="FE41" s="18" t="n"/>
      <c r="FF41" s="18" t="n"/>
      <c r="FG41" s="18" t="n"/>
      <c r="FH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  <c r="EA42" s="44" t="inlineStr">
        <is>
          <t>посолка</t>
        </is>
      </c>
      <c r="EB42" s="18" t="n"/>
      <c r="EC42" s="18" t="n"/>
      <c r="ED42" s="18" t="n"/>
      <c r="EE42" s="18" t="n"/>
      <c r="EF42" s="18" t="n"/>
      <c r="EG42" s="18" t="n"/>
      <c r="EH42" s="18" t="n"/>
      <c r="EI42" s="18" t="n"/>
      <c r="EJ42" s="18" t="n"/>
      <c r="EK42" s="18" t="n"/>
      <c r="EL42" s="18" t="n"/>
      <c r="EM42" s="18" t="n"/>
      <c r="EN42" s="18" t="n"/>
      <c r="EO42" s="18" t="n"/>
      <c r="EP42" s="18" t="n"/>
      <c r="EQ42" s="18" t="n"/>
      <c r="ER42" s="18" t="n"/>
      <c r="ES42" s="18" t="n"/>
      <c r="ET42" s="18" t="n"/>
      <c r="EU42" s="18" t="n"/>
      <c r="EV42" s="18" t="n"/>
      <c r="EW42" s="18" t="n"/>
      <c r="EX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Y44" s="23" t="inlineStr">
        <is>
          <t>104</t>
        </is>
      </c>
      <c r="AZ44" s="18" t="n"/>
      <c r="BA44" s="18" t="n"/>
      <c r="BB44" s="19" t="n"/>
      <c r="BC44" s="24" t="inlineStr">
        <is>
          <t xml:space="preserve"> Палочки 30.0г</t>
        </is>
      </c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9" t="n"/>
      <c r="EF44" s="23" t="inlineStr">
        <is>
          <t>109</t>
        </is>
      </c>
      <c r="EG44" s="18" t="n"/>
      <c r="EH44" s="18" t="n"/>
      <c r="EI44" s="19" t="n"/>
      <c r="EJ44" s="24" t="inlineStr">
        <is>
          <t xml:space="preserve"> 0.28</t>
        </is>
      </c>
      <c r="EK44" s="18" t="n"/>
      <c r="EL44" s="18" t="n"/>
      <c r="EM44" s="18" t="n"/>
      <c r="EN44" s="18" t="n"/>
      <c r="EO44" s="18" t="n"/>
      <c r="EP44" s="18" t="n"/>
      <c r="EQ44" s="18" t="n"/>
      <c r="ER44" s="18" t="n"/>
      <c r="ES44" s="18" t="n"/>
      <c r="ET44" s="18" t="n"/>
      <c r="EU44" s="18" t="n"/>
      <c r="EV44" s="18" t="n"/>
      <c r="EW44" s="18" t="n"/>
      <c r="EX44" s="18" t="n"/>
      <c r="EY44" s="18" t="n"/>
      <c r="EZ44" s="18" t="n"/>
      <c r="FA44" s="18" t="n"/>
      <c r="FB44" s="18" t="n"/>
      <c r="FC44" s="18" t="n"/>
      <c r="FD44" s="18" t="n"/>
      <c r="FE44" s="18" t="n"/>
      <c r="FF44" s="18" t="n"/>
      <c r="FG44" s="18" t="n"/>
      <c r="FH44" s="18" t="n"/>
      <c r="FI44" s="18" t="n"/>
      <c r="FJ44" s="18" t="n"/>
      <c r="FK44" s="18" t="n"/>
      <c r="FL44" s="18" t="n"/>
      <c r="FM44" s="18" t="n"/>
      <c r="FN44" s="18" t="n"/>
      <c r="FO44" s="18" t="n"/>
      <c r="FP44" s="18" t="n"/>
      <c r="FQ44" s="18" t="n"/>
      <c r="FR44" s="18" t="n"/>
      <c r="FS44" s="19" t="n"/>
    </row>
    <row r="45" ht="25" customHeight="1" s="12">
      <c r="B45" s="25" t="n"/>
      <c r="C45" s="26" t="n"/>
      <c r="D45" s="27" t="n"/>
      <c r="AY45" s="38" t="inlineStr">
        <is>
          <t>подача и вымешивание</t>
        </is>
      </c>
      <c r="AZ45" s="18" t="n"/>
      <c r="BA45" s="18" t="n"/>
      <c r="BB45" s="18" t="n"/>
      <c r="BC45" s="18" t="n"/>
      <c r="BD45" s="19" t="n"/>
      <c r="BE45" s="38" t="inlineStr">
        <is>
          <t>плавление/формирование</t>
        </is>
      </c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9" t="n"/>
      <c r="CA45" s="44" t="inlineStr">
        <is>
          <t>посолка</t>
        </is>
      </c>
      <c r="CB45" s="19" t="n"/>
      <c r="EF45" s="38" t="inlineStr">
        <is>
          <t>подача и вымешивание</t>
        </is>
      </c>
      <c r="EG45" s="18" t="n"/>
      <c r="EH45" s="18" t="n"/>
      <c r="EI45" s="18" t="n"/>
      <c r="EJ45" s="18" t="n"/>
      <c r="EK45" s="19" t="n"/>
      <c r="EL45" s="38" t="inlineStr">
        <is>
          <t>плавление/формирование</t>
        </is>
      </c>
      <c r="EM45" s="18" t="n"/>
      <c r="EN45" s="18" t="n"/>
      <c r="EO45" s="18" t="n"/>
      <c r="EP45" s="18" t="n"/>
      <c r="EQ45" s="18" t="n"/>
      <c r="ER45" s="18" t="n"/>
      <c r="ES45" s="18" t="n"/>
      <c r="ET45" s="18" t="n"/>
      <c r="EU45" s="19" t="n"/>
      <c r="EV45" s="44" t="inlineStr">
        <is>
          <t>посолка</t>
        </is>
      </c>
      <c r="EW45" s="18" t="n"/>
      <c r="EX45" s="18" t="n"/>
      <c r="EY45" s="18" t="n"/>
      <c r="EZ45" s="18" t="n"/>
      <c r="FA45" s="18" t="n"/>
      <c r="FB45" s="18" t="n"/>
      <c r="FC45" s="18" t="n"/>
      <c r="FD45" s="18" t="n"/>
      <c r="FE45" s="18" t="n"/>
      <c r="FF45" s="18" t="n"/>
      <c r="FG45" s="18" t="n"/>
      <c r="FH45" s="18" t="n"/>
      <c r="FI45" s="18" t="n"/>
      <c r="FJ45" s="18" t="n"/>
      <c r="FK45" s="18" t="n"/>
      <c r="FL45" s="18" t="n"/>
      <c r="FM45" s="18" t="n"/>
      <c r="FN45" s="18" t="n"/>
      <c r="FO45" s="18" t="n"/>
      <c r="FP45" s="18" t="n"/>
      <c r="FQ45" s="18" t="n"/>
      <c r="FR45" s="18" t="n"/>
      <c r="FS45" s="19" t="n"/>
    </row>
    <row r="46" ht="25" customHeight="1" s="12">
      <c r="BE46" s="44" t="inlineStr">
        <is>
          <t>посолка</t>
        </is>
      </c>
      <c r="BF46" s="19" t="n"/>
      <c r="EL46" s="44" t="inlineStr">
        <is>
          <t>посолка</t>
        </is>
      </c>
      <c r="EM46" s="18" t="n"/>
      <c r="EN46" s="18" t="n"/>
      <c r="EO46" s="18" t="n"/>
      <c r="EP46" s="18" t="n"/>
      <c r="EQ46" s="18" t="n"/>
      <c r="ER46" s="18" t="n"/>
      <c r="ES46" s="18" t="n"/>
      <c r="ET46" s="18" t="n"/>
      <c r="EU46" s="18" t="n"/>
      <c r="EV46" s="18" t="n"/>
      <c r="EW46" s="18" t="n"/>
      <c r="EX46" s="18" t="n"/>
      <c r="EY46" s="18" t="n"/>
      <c r="EZ46" s="18" t="n"/>
      <c r="FA46" s="18" t="n"/>
      <c r="FB46" s="18" t="n"/>
      <c r="FC46" s="18" t="n"/>
      <c r="FD46" s="18" t="n"/>
      <c r="FE46" s="18" t="n"/>
      <c r="FF46" s="18" t="n"/>
      <c r="FG46" s="18" t="n"/>
      <c r="FH46" s="18" t="n"/>
      <c r="FI46" s="19" t="n"/>
    </row>
    <row r="47" ht="25" customHeight="1" s="12"/>
    <row r="48" ht="25" customHeight="1" s="12">
      <c r="BV48" s="23" t="inlineStr">
        <is>
          <t>105</t>
        </is>
      </c>
      <c r="BW48" s="18" t="n"/>
      <c r="BX48" s="18" t="n"/>
      <c r="BY48" s="19" t="n"/>
      <c r="BZ48" s="24" t="inlineStr">
        <is>
          <t xml:space="preserve"> Палочки 30.0г</t>
        </is>
      </c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9" t="n"/>
    </row>
    <row r="49" ht="25" customHeight="1" s="12">
      <c r="BV49" s="38" t="inlineStr">
        <is>
          <t>подача и вымешивание</t>
        </is>
      </c>
      <c r="BW49" s="18" t="n"/>
      <c r="BX49" s="18" t="n"/>
      <c r="BY49" s="18" t="n"/>
      <c r="BZ49" s="18" t="n"/>
      <c r="CA49" s="19" t="n"/>
      <c r="CB49" s="38" t="inlineStr">
        <is>
          <t>плавление/формирование</t>
        </is>
      </c>
      <c r="CC49" s="18" t="n"/>
      <c r="CD49" s="18" t="n"/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9" t="n"/>
      <c r="CV49" s="44" t="inlineStr">
        <is>
          <t>посолка</t>
        </is>
      </c>
      <c r="CW49" s="19" t="n"/>
    </row>
    <row r="50" ht="25" customHeight="1" s="12">
      <c r="CB50" s="44" t="inlineStr">
        <is>
          <t>посолка</t>
        </is>
      </c>
      <c r="CC50" s="19" t="n"/>
    </row>
    <row r="51" ht="25" customHeight="1" s="12"/>
    <row r="52" ht="25" customHeight="1" s="12">
      <c r="CP52" s="23" t="inlineStr">
        <is>
          <t>106</t>
        </is>
      </c>
      <c r="CQ52" s="18" t="n"/>
      <c r="CR52" s="18" t="n"/>
      <c r="CS52" s="19" t="n"/>
      <c r="CT52" s="24" t="inlineStr">
        <is>
          <t xml:space="preserve"> 0.7</t>
        </is>
      </c>
      <c r="CU52" s="18" t="n"/>
      <c r="CV52" s="18" t="n"/>
      <c r="CW52" s="18" t="n"/>
      <c r="CX52" s="18" t="n"/>
      <c r="CY52" s="18" t="n"/>
      <c r="CZ52" s="18" t="n"/>
      <c r="DA52" s="18" t="n"/>
      <c r="DB52" s="18" t="n"/>
      <c r="DC52" s="18" t="n"/>
      <c r="DD52" s="18" t="n"/>
      <c r="DE52" s="18" t="n"/>
      <c r="DF52" s="18" t="n"/>
      <c r="DG52" s="18" t="n"/>
      <c r="DH52" s="18" t="n"/>
      <c r="DI52" s="18" t="n"/>
      <c r="DJ52" s="18" t="n"/>
      <c r="DK52" s="18" t="n"/>
      <c r="DL52" s="18" t="n"/>
      <c r="DM52" s="18" t="n"/>
      <c r="DN52" s="18" t="n"/>
      <c r="DO52" s="18" t="n"/>
      <c r="DP52" s="18" t="n"/>
      <c r="DQ52" s="18" t="n"/>
      <c r="DR52" s="18" t="n"/>
      <c r="DS52" s="18" t="n"/>
      <c r="DT52" s="18" t="n"/>
      <c r="DU52" s="18" t="n"/>
      <c r="DV52" s="18" t="n"/>
      <c r="DW52" s="18" t="n"/>
      <c r="DX52" s="18" t="n"/>
      <c r="DY52" s="18" t="n"/>
      <c r="DZ52" s="18" t="n"/>
      <c r="EA52" s="19" t="n"/>
    </row>
    <row r="53" ht="25" customHeight="1" s="12">
      <c r="CP53" s="38" t="inlineStr">
        <is>
          <t>подача и вымешивание</t>
        </is>
      </c>
      <c r="CQ53" s="18" t="n"/>
      <c r="CR53" s="18" t="n"/>
      <c r="CS53" s="18" t="n"/>
      <c r="CT53" s="18" t="n"/>
      <c r="CU53" s="19" t="n"/>
      <c r="CV53" s="38" t="inlineStr">
        <is>
          <t>плавление/формирование</t>
        </is>
      </c>
      <c r="CW53" s="18" t="n"/>
      <c r="CX53" s="18" t="n"/>
      <c r="CY53" s="18" t="n"/>
      <c r="CZ53" s="18" t="n"/>
      <c r="DA53" s="18" t="n"/>
      <c r="DB53" s="18" t="n"/>
      <c r="DC53" s="19" t="n"/>
      <c r="DD53" s="44" t="inlineStr">
        <is>
          <t>посолка</t>
        </is>
      </c>
      <c r="DE53" s="18" t="n"/>
      <c r="DF53" s="18" t="n"/>
      <c r="DG53" s="18" t="n"/>
      <c r="DH53" s="18" t="n"/>
      <c r="DI53" s="18" t="n"/>
      <c r="DJ53" s="18" t="n"/>
      <c r="DK53" s="18" t="n"/>
      <c r="DL53" s="18" t="n"/>
      <c r="DM53" s="18" t="n"/>
      <c r="DN53" s="18" t="n"/>
      <c r="DO53" s="18" t="n"/>
      <c r="DP53" s="18" t="n"/>
      <c r="DQ53" s="18" t="n"/>
      <c r="DR53" s="18" t="n"/>
      <c r="DS53" s="18" t="n"/>
      <c r="DT53" s="18" t="n"/>
      <c r="DU53" s="18" t="n"/>
      <c r="DV53" s="18" t="n"/>
      <c r="DW53" s="18" t="n"/>
      <c r="DX53" s="18" t="n"/>
      <c r="DY53" s="18" t="n"/>
      <c r="DZ53" s="18" t="n"/>
      <c r="EA53" s="19" t="n"/>
    </row>
    <row r="54" ht="25" customHeight="1" s="12">
      <c r="CV54" s="44" t="inlineStr">
        <is>
          <t>посолка</t>
        </is>
      </c>
      <c r="CW54" s="18" t="n"/>
      <c r="CX54" s="18" t="n"/>
      <c r="CY54" s="18" t="n"/>
      <c r="CZ54" s="18" t="n"/>
      <c r="DA54" s="18" t="n"/>
      <c r="DB54" s="18" t="n"/>
      <c r="DC54" s="18" t="n"/>
      <c r="DD54" s="18" t="n"/>
      <c r="DE54" s="18" t="n"/>
      <c r="DF54" s="18" t="n"/>
      <c r="DG54" s="18" t="n"/>
      <c r="DH54" s="18" t="n"/>
      <c r="DI54" s="18" t="n"/>
      <c r="DJ54" s="18" t="n"/>
      <c r="DK54" s="18" t="n"/>
      <c r="DL54" s="18" t="n"/>
      <c r="DM54" s="18" t="n"/>
      <c r="DN54" s="18" t="n"/>
      <c r="DO54" s="18" t="n"/>
      <c r="DP54" s="18" t="n"/>
      <c r="DQ54" s="18" t="n"/>
      <c r="DR54" s="18" t="n"/>
      <c r="DS54" s="19" t="n"/>
    </row>
    <row r="55" ht="25" customHeight="1" s="12"/>
    <row r="56" ht="25" customHeight="1" s="12">
      <c r="DC56" s="23" t="inlineStr">
        <is>
          <t>107</t>
        </is>
      </c>
      <c r="DD56" s="18" t="n"/>
      <c r="DE56" s="18" t="n"/>
      <c r="DF56" s="19" t="n"/>
      <c r="DG56" s="24" t="inlineStr">
        <is>
          <t xml:space="preserve"> 0.28</t>
        </is>
      </c>
      <c r="DH56" s="18" t="n"/>
      <c r="DI56" s="18" t="n"/>
      <c r="DJ56" s="18" t="n"/>
      <c r="DK56" s="18" t="n"/>
      <c r="DL56" s="18" t="n"/>
      <c r="DM56" s="18" t="n"/>
      <c r="DN56" s="18" t="n"/>
      <c r="DO56" s="18" t="n"/>
      <c r="DP56" s="18" t="n"/>
      <c r="DQ56" s="18" t="n"/>
      <c r="DR56" s="18" t="n"/>
      <c r="DS56" s="18" t="n"/>
      <c r="DT56" s="18" t="n"/>
      <c r="DU56" s="18" t="n"/>
      <c r="DV56" s="18" t="n"/>
      <c r="DW56" s="18" t="n"/>
      <c r="DX56" s="18" t="n"/>
      <c r="DY56" s="18" t="n"/>
      <c r="DZ56" s="18" t="n"/>
      <c r="EA56" s="18" t="n"/>
      <c r="EB56" s="18" t="n"/>
      <c r="EC56" s="18" t="n"/>
      <c r="ED56" s="18" t="n"/>
      <c r="EE56" s="18" t="n"/>
      <c r="EF56" s="18" t="n"/>
      <c r="EG56" s="18" t="n"/>
      <c r="EH56" s="18" t="n"/>
      <c r="EI56" s="18" t="n"/>
      <c r="EJ56" s="18" t="n"/>
      <c r="EK56" s="18" t="n"/>
      <c r="EL56" s="18" t="n"/>
      <c r="EM56" s="18" t="n"/>
      <c r="EN56" s="18" t="n"/>
      <c r="EO56" s="18" t="n"/>
      <c r="EP56" s="19" t="n"/>
    </row>
    <row r="57" ht="25" customHeight="1" s="12">
      <c r="DC57" s="38" t="inlineStr">
        <is>
          <t>подача и вымешивание</t>
        </is>
      </c>
      <c r="DD57" s="18" t="n"/>
      <c r="DE57" s="18" t="n"/>
      <c r="DF57" s="18" t="n"/>
      <c r="DG57" s="18" t="n"/>
      <c r="DH57" s="19" t="n"/>
      <c r="DI57" s="38" t="inlineStr">
        <is>
          <t>плавление/формирование</t>
        </is>
      </c>
      <c r="DJ57" s="18" t="n"/>
      <c r="DK57" s="18" t="n"/>
      <c r="DL57" s="18" t="n"/>
      <c r="DM57" s="18" t="n"/>
      <c r="DN57" s="18" t="n"/>
      <c r="DO57" s="18" t="n"/>
      <c r="DP57" s="18" t="n"/>
      <c r="DQ57" s="18" t="n"/>
      <c r="DR57" s="19" t="n"/>
      <c r="DS57" s="44" t="inlineStr">
        <is>
          <t>посолка</t>
        </is>
      </c>
      <c r="DT57" s="18" t="n"/>
      <c r="DU57" s="18" t="n"/>
      <c r="DV57" s="18" t="n"/>
      <c r="DW57" s="18" t="n"/>
      <c r="DX57" s="18" t="n"/>
      <c r="DY57" s="18" t="n"/>
      <c r="DZ57" s="18" t="n"/>
      <c r="EA57" s="18" t="n"/>
      <c r="EB57" s="18" t="n"/>
      <c r="EC57" s="18" t="n"/>
      <c r="ED57" s="18" t="n"/>
      <c r="EE57" s="18" t="n"/>
      <c r="EF57" s="18" t="n"/>
      <c r="EG57" s="18" t="n"/>
      <c r="EH57" s="18" t="n"/>
      <c r="EI57" s="18" t="n"/>
      <c r="EJ57" s="18" t="n"/>
      <c r="EK57" s="18" t="n"/>
      <c r="EL57" s="18" t="n"/>
      <c r="EM57" s="18" t="n"/>
      <c r="EN57" s="18" t="n"/>
      <c r="EO57" s="18" t="n"/>
      <c r="EP57" s="19" t="n"/>
    </row>
    <row r="58" ht="25" customHeight="1" s="12">
      <c r="DI58" s="44" t="inlineStr">
        <is>
          <t>посолка</t>
        </is>
      </c>
      <c r="DJ58" s="18" t="n"/>
      <c r="DK58" s="18" t="n"/>
      <c r="DL58" s="18" t="n"/>
      <c r="DM58" s="18" t="n"/>
      <c r="DN58" s="18" t="n"/>
      <c r="DO58" s="18" t="n"/>
      <c r="DP58" s="18" t="n"/>
      <c r="DQ58" s="18" t="n"/>
      <c r="DR58" s="18" t="n"/>
      <c r="DS58" s="18" t="n"/>
      <c r="DT58" s="18" t="n"/>
      <c r="DU58" s="18" t="n"/>
      <c r="DV58" s="18" t="n"/>
      <c r="DW58" s="18" t="n"/>
      <c r="DX58" s="18" t="n"/>
      <c r="DY58" s="18" t="n"/>
      <c r="DZ58" s="18" t="n"/>
      <c r="EA58" s="18" t="n"/>
      <c r="EB58" s="18" t="n"/>
      <c r="EC58" s="18" t="n"/>
      <c r="ED58" s="18" t="n"/>
      <c r="EE58" s="18" t="n"/>
      <c r="EF58" s="19" t="n"/>
    </row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103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BG61" s="23" t="inlineStr">
        <is>
          <t>104</t>
        </is>
      </c>
      <c r="BH61" s="18" t="n"/>
      <c r="BI61" s="19" t="n"/>
      <c r="BJ61" s="24" t="inlineStr">
        <is>
          <t>ПИЦЦА Палочки 30.0г/CYЛГ Палочки 30.0г</t>
        </is>
      </c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  <c r="BT61" s="18" t="n"/>
      <c r="BU61" s="18" t="n"/>
      <c r="BV61" s="18" t="n"/>
      <c r="BW61" s="18" t="n"/>
      <c r="BX61" s="18" t="n"/>
      <c r="BY61" s="18" t="n"/>
      <c r="BZ61" s="18" t="n"/>
      <c r="CA61" s="18" t="n"/>
      <c r="CB61" s="19" t="n"/>
      <c r="CD61" s="23" t="inlineStr">
        <is>
          <t>105</t>
        </is>
      </c>
      <c r="CE61" s="18" t="n"/>
      <c r="CF61" s="19" t="n"/>
      <c r="CG61" s="24" t="inlineStr">
        <is>
          <t>Сулугуни Палочки 30.0г</t>
        </is>
      </c>
      <c r="CH61" s="18" t="n"/>
      <c r="CI61" s="18" t="n"/>
      <c r="CJ61" s="18" t="n"/>
      <c r="CK61" s="18" t="n"/>
      <c r="CL61" s="18" t="n"/>
      <c r="CM61" s="18" t="n"/>
      <c r="CN61" s="18" t="n"/>
      <c r="CO61" s="18" t="n"/>
      <c r="CP61" s="18" t="n"/>
      <c r="CQ61" s="18" t="n"/>
      <c r="CR61" s="18" t="n"/>
      <c r="CS61" s="18" t="n"/>
      <c r="CT61" s="18" t="n"/>
      <c r="CU61" s="18" t="n"/>
      <c r="CV61" s="18" t="n"/>
      <c r="CW61" s="19" t="n"/>
      <c r="DT61" s="23" t="inlineStr">
        <is>
          <t>106</t>
        </is>
      </c>
      <c r="DU61" s="18" t="n"/>
      <c r="DV61" s="19" t="n"/>
      <c r="DW61" s="24" t="inlineStr">
        <is>
          <t>Качокавалло 0.7</t>
        </is>
      </c>
      <c r="DX61" s="18" t="n"/>
      <c r="DY61" s="18" t="n"/>
      <c r="DZ61" s="18" t="n"/>
      <c r="EA61" s="19" t="n"/>
      <c r="EG61" s="23" t="inlineStr">
        <is>
          <t>107</t>
        </is>
      </c>
      <c r="EH61" s="18" t="n"/>
      <c r="EI61" s="19" t="n"/>
      <c r="EJ61" s="24" t="inlineStr">
        <is>
          <t>Сулугуни 0.28</t>
        </is>
      </c>
      <c r="EK61" s="18" t="n"/>
      <c r="EL61" s="18" t="n"/>
      <c r="EM61" s="18" t="n"/>
      <c r="EN61" s="18" t="n"/>
      <c r="EO61" s="18" t="n"/>
      <c r="EP61" s="19" t="n"/>
      <c r="EY61" s="23" t="inlineStr">
        <is>
          <t>108</t>
        </is>
      </c>
      <c r="EZ61" s="18" t="n"/>
      <c r="FA61" s="19" t="n"/>
      <c r="FB61" s="24" t="inlineStr">
        <is>
          <t>Сулугуни 0.28</t>
        </is>
      </c>
      <c r="FC61" s="18" t="n"/>
      <c r="FD61" s="18" t="n"/>
      <c r="FE61" s="18" t="n"/>
      <c r="FF61" s="18" t="n"/>
      <c r="FG61" s="18" t="n"/>
      <c r="FH61" s="19" t="n"/>
      <c r="FJ61" s="23" t="inlineStr">
        <is>
          <t>109</t>
        </is>
      </c>
      <c r="FK61" s="18" t="n"/>
      <c r="FL61" s="19" t="n"/>
      <c r="FM61" s="24" t="inlineStr">
        <is>
          <t>Сулугуни 0.28</t>
        </is>
      </c>
      <c r="FN61" s="18" t="n"/>
      <c r="FO61" s="18" t="n"/>
      <c r="FP61" s="18" t="n"/>
      <c r="FQ61" s="18" t="n"/>
      <c r="FR61" s="18" t="n"/>
      <c r="FS61" s="19" t="n"/>
    </row>
    <row r="62" ht="25" customHeight="1" s="12">
      <c r="AK62" s="39" t="inlineStr">
        <is>
          <t>ВкусВилл/Бонджорно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BG62" s="39" t="inlineStr">
        <is>
          <t>Unagrande/Красная птица/Умалат</t>
        </is>
      </c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  <c r="BT62" s="18" t="n"/>
      <c r="BU62" s="18" t="n"/>
      <c r="BV62" s="18" t="n"/>
      <c r="BW62" s="18" t="n"/>
      <c r="BX62" s="18" t="n"/>
      <c r="BY62" s="18" t="n"/>
      <c r="BZ62" s="18" t="n"/>
      <c r="CA62" s="18" t="n"/>
      <c r="CB62" s="19" t="n"/>
      <c r="CD62" s="39" t="inlineStr">
        <is>
          <t>Умалат</t>
        </is>
      </c>
      <c r="CE62" s="18" t="n"/>
      <c r="CF62" s="18" t="n"/>
      <c r="CG62" s="18" t="n"/>
      <c r="CH62" s="18" t="n"/>
      <c r="CI62" s="18" t="n"/>
      <c r="CJ62" s="18" t="n"/>
      <c r="CK62" s="18" t="n"/>
      <c r="CL62" s="18" t="n"/>
      <c r="CM62" s="18" t="n"/>
      <c r="CN62" s="18" t="n"/>
      <c r="CO62" s="18" t="n"/>
      <c r="CP62" s="18" t="n"/>
      <c r="CQ62" s="18" t="n"/>
      <c r="CR62" s="18" t="n"/>
      <c r="CS62" s="18" t="n"/>
      <c r="CT62" s="18" t="n"/>
      <c r="CU62" s="18" t="n"/>
      <c r="CV62" s="18" t="n"/>
      <c r="CW62" s="19" t="n"/>
      <c r="DT62" s="39" t="inlineStr">
        <is>
          <t>Метро</t>
        </is>
      </c>
      <c r="DU62" s="18" t="n"/>
      <c r="DV62" s="18" t="n"/>
      <c r="DW62" s="18" t="n"/>
      <c r="DX62" s="18" t="n"/>
      <c r="DY62" s="18" t="n"/>
      <c r="DZ62" s="18" t="n"/>
      <c r="EA62" s="19" t="n"/>
      <c r="EG62" s="39" t="inlineStr">
        <is>
          <t>Умалат</t>
        </is>
      </c>
      <c r="EH62" s="18" t="n"/>
      <c r="EI62" s="18" t="n"/>
      <c r="EJ62" s="18" t="n"/>
      <c r="EK62" s="18" t="n"/>
      <c r="EL62" s="18" t="n"/>
      <c r="EM62" s="18" t="n"/>
      <c r="EN62" s="18" t="n"/>
      <c r="EO62" s="18" t="n"/>
      <c r="EP62" s="19" t="n"/>
      <c r="EY62" s="39" t="inlineStr">
        <is>
          <t>Умалат</t>
        </is>
      </c>
      <c r="EZ62" s="18" t="n"/>
      <c r="FA62" s="18" t="n"/>
      <c r="FB62" s="18" t="n"/>
      <c r="FC62" s="18" t="n"/>
      <c r="FD62" s="18" t="n"/>
      <c r="FE62" s="18" t="n"/>
      <c r="FF62" s="18" t="n"/>
      <c r="FG62" s="18" t="n"/>
      <c r="FH62" s="19" t="n"/>
      <c r="FJ62" s="39" t="inlineStr">
        <is>
          <t>Умалат</t>
        </is>
      </c>
      <c r="FK62" s="18" t="n"/>
      <c r="FL62" s="18" t="n"/>
      <c r="FM62" s="18" t="n"/>
      <c r="FN62" s="18" t="n"/>
      <c r="FO62" s="18" t="n"/>
      <c r="FP62" s="18" t="n"/>
      <c r="FQ62" s="18" t="n"/>
      <c r="FR62" s="18" t="n"/>
      <c r="FS62" s="19" t="n"/>
    </row>
    <row r="63" ht="25" customHeight="1" s="12">
      <c r="AK63" s="39" t="inlineStr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9" t="n"/>
      <c r="BC63" s="41" t="inlineStr"/>
      <c r="BD63" s="39" t="inlineStr"/>
      <c r="BE63" s="19" t="n"/>
      <c r="BF63" s="41" t="inlineStr"/>
      <c r="BG63" s="39" t="inlineStr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  <c r="BT63" s="19" t="n"/>
      <c r="BU63" s="41" t="inlineStr"/>
      <c r="BV63" s="40" t="inlineStr"/>
      <c r="BW63" s="41" t="inlineStr"/>
      <c r="BX63" s="39" t="inlineStr"/>
      <c r="BY63" s="18" t="n"/>
      <c r="BZ63" s="18" t="n"/>
      <c r="CA63" s="18" t="n"/>
      <c r="CB63" s="19" t="n"/>
      <c r="CC63" s="41" t="inlineStr"/>
      <c r="CD63" s="39" t="inlineStr"/>
      <c r="CE63" s="18" t="n"/>
      <c r="CF63" s="18" t="n"/>
      <c r="CG63" s="18" t="n"/>
      <c r="CH63" s="18" t="n"/>
      <c r="CI63" s="18" t="n"/>
      <c r="CJ63" s="18" t="n"/>
      <c r="CK63" s="18" t="n"/>
      <c r="CL63" s="18" t="n"/>
      <c r="CM63" s="18" t="n"/>
      <c r="CN63" s="18" t="n"/>
      <c r="CO63" s="18" t="n"/>
      <c r="CP63" s="18" t="n"/>
      <c r="CQ63" s="18" t="n"/>
      <c r="CR63" s="18" t="n"/>
      <c r="CS63" s="18" t="n"/>
      <c r="CT63" s="18" t="n"/>
      <c r="CU63" s="18" t="n"/>
      <c r="CV63" s="18" t="n"/>
      <c r="CW63" s="19" t="n"/>
      <c r="CX63" s="41" t="inlineStr"/>
      <c r="DT63" s="39" t="inlineStr"/>
      <c r="DU63" s="18" t="n"/>
      <c r="DV63" s="18" t="n"/>
      <c r="DW63" s="18" t="n"/>
      <c r="DX63" s="18" t="n"/>
      <c r="DY63" s="18" t="n"/>
      <c r="DZ63" s="18" t="n"/>
      <c r="EA63" s="19" t="n"/>
      <c r="EB63" s="41" t="inlineStr"/>
      <c r="EG63" s="39" t="inlineStr"/>
      <c r="EH63" s="18" t="n"/>
      <c r="EI63" s="18" t="n"/>
      <c r="EJ63" s="18" t="n"/>
      <c r="EK63" s="18" t="n"/>
      <c r="EL63" s="18" t="n"/>
      <c r="EM63" s="18" t="n"/>
      <c r="EN63" s="18" t="n"/>
      <c r="EO63" s="18" t="n"/>
      <c r="EP63" s="19" t="n"/>
      <c r="EQ63" s="41" t="inlineStr"/>
      <c r="EY63" s="39" t="inlineStr"/>
      <c r="EZ63" s="18" t="n"/>
      <c r="FA63" s="18" t="n"/>
      <c r="FB63" s="18" t="n"/>
      <c r="FC63" s="18" t="n"/>
      <c r="FD63" s="18" t="n"/>
      <c r="FE63" s="18" t="n"/>
      <c r="FF63" s="18" t="n"/>
      <c r="FG63" s="18" t="n"/>
      <c r="FH63" s="19" t="n"/>
      <c r="FI63" s="41" t="inlineStr"/>
      <c r="FJ63" s="39" t="inlineStr"/>
      <c r="FK63" s="18" t="n"/>
      <c r="FL63" s="18" t="n"/>
      <c r="FM63" s="18" t="n"/>
      <c r="FN63" s="18" t="n"/>
      <c r="FO63" s="18" t="n"/>
      <c r="FP63" s="18" t="n"/>
      <c r="FQ63" s="18" t="n"/>
      <c r="FR63" s="18" t="n"/>
      <c r="FS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44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BX3:CC3"/>
    <mergeCell ref="CD3:CZ3"/>
    <mergeCell ref="BX4:CG4"/>
    <mergeCell ref="CH4:CL4"/>
    <mergeCell ref="CM4:CT4"/>
    <mergeCell ref="CU4"/>
    <mergeCell ref="CV4:CX4"/>
    <mergeCell ref="CY4:CZ4"/>
    <mergeCell ref="DL3:DQ3"/>
    <mergeCell ref="DR3:EM3"/>
    <mergeCell ref="DL4:DU4"/>
    <mergeCell ref="DV4:DY4"/>
    <mergeCell ref="DZ4:EG4"/>
    <mergeCell ref="EH4"/>
    <mergeCell ref="EI4:EK4"/>
    <mergeCell ref="EL4:EM4"/>
    <mergeCell ref="B7:D8"/>
    <mergeCell ref="BD7:BI7"/>
    <mergeCell ref="BJ7:CE7"/>
    <mergeCell ref="BD8:BM8"/>
    <mergeCell ref="BN8:BQ8"/>
    <mergeCell ref="BR8:BY8"/>
    <mergeCell ref="BZ8"/>
    <mergeCell ref="CA8:CC8"/>
    <mergeCell ref="CD8:CE8"/>
    <mergeCell ref="CU7:CZ7"/>
    <mergeCell ref="DA7:DV7"/>
    <mergeCell ref="CU8:DD8"/>
    <mergeCell ref="DE8:DH8"/>
    <mergeCell ref="DI8:DP8"/>
    <mergeCell ref="DQ8"/>
    <mergeCell ref="DR8:DT8"/>
    <mergeCell ref="DU8:DV8"/>
    <mergeCell ref="ED7:EI7"/>
    <mergeCell ref="EJ7:FE7"/>
    <mergeCell ref="ED8:EM8"/>
    <mergeCell ref="EN8:EQ8"/>
    <mergeCell ref="ER8:EY8"/>
    <mergeCell ref="EZ8"/>
    <mergeCell ref="FA8:FC8"/>
    <mergeCell ref="FD8:FE8"/>
    <mergeCell ref="B11:D12"/>
    <mergeCell ref="FF11:FU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O15:CT15"/>
    <mergeCell ref="CU15:DJ15"/>
    <mergeCell ref="CO16:CV16"/>
    <mergeCell ref="CW16:CZ16"/>
    <mergeCell ref="DA16:DD16"/>
    <mergeCell ref="DE16"/>
    <mergeCell ref="DF16:DH16"/>
    <mergeCell ref="DI16:DJ16"/>
    <mergeCell ref="DV15:EA15"/>
    <mergeCell ref="EB15:EQ15"/>
    <mergeCell ref="DV16:EC16"/>
    <mergeCell ref="ED16:EG16"/>
    <mergeCell ref="EH16:EK16"/>
    <mergeCell ref="EL16"/>
    <mergeCell ref="EM16:EO16"/>
    <mergeCell ref="EP16:EQ16"/>
    <mergeCell ref="EY15:FD15"/>
    <mergeCell ref="FE15:FT15"/>
    <mergeCell ref="EY16:FF16"/>
    <mergeCell ref="FG16:FJ16"/>
    <mergeCell ref="FK16:FN16"/>
    <mergeCell ref="FO16"/>
    <mergeCell ref="FP16:FR16"/>
    <mergeCell ref="FS16:FT16"/>
    <mergeCell ref="B19:D20"/>
    <mergeCell ref="BR19:BW19"/>
    <mergeCell ref="BX19:CM19"/>
    <mergeCell ref="BR20:BY20"/>
    <mergeCell ref="BZ20:CC20"/>
    <mergeCell ref="CD20:CG20"/>
    <mergeCell ref="CH20"/>
    <mergeCell ref="CI20:CK20"/>
    <mergeCell ref="CL20:CM20"/>
    <mergeCell ref="DA19:DF19"/>
    <mergeCell ref="DG19:ED19"/>
    <mergeCell ref="DA20:DJ20"/>
    <mergeCell ref="DK20:DQ20"/>
    <mergeCell ref="DR20:DX20"/>
    <mergeCell ref="DY20"/>
    <mergeCell ref="DZ20:EB20"/>
    <mergeCell ref="EC20:ED20"/>
    <mergeCell ref="EN19:ES19"/>
    <mergeCell ref="ET19:FI19"/>
    <mergeCell ref="EN20:EU20"/>
    <mergeCell ref="EV20:EY20"/>
    <mergeCell ref="EZ20:FC20"/>
    <mergeCell ref="FD20"/>
    <mergeCell ref="FE20:FG20"/>
    <mergeCell ref="FH20:FI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Q25:GZ25"/>
    <mergeCell ref="B26:D27"/>
    <mergeCell ref="AI26:AN26"/>
    <mergeCell ref="AO27:AR27"/>
    <mergeCell ref="AS27:BB27"/>
    <mergeCell ref="AO28:BB28"/>
    <mergeCell ref="BC26:BH26"/>
    <mergeCell ref="BI27:BL27"/>
    <mergeCell ref="BM27:BV27"/>
    <mergeCell ref="BI28:BV28"/>
    <mergeCell ref="BX26:CC26"/>
    <mergeCell ref="CD27:CG27"/>
    <mergeCell ref="CH27:CQ27"/>
    <mergeCell ref="CD28:CQ28"/>
    <mergeCell ref="CT26:CY26"/>
    <mergeCell ref="CZ27:DC27"/>
    <mergeCell ref="DD27:DM27"/>
    <mergeCell ref="CZ28:DM28"/>
    <mergeCell ref="DK26:DP26"/>
    <mergeCell ref="DQ27:DT27"/>
    <mergeCell ref="DU27:EC27"/>
    <mergeCell ref="DQ28:EC28"/>
    <mergeCell ref="EC26:EH26"/>
    <mergeCell ref="EI27:EL27"/>
    <mergeCell ref="EM27:EU27"/>
    <mergeCell ref="EI28:EU28"/>
    <mergeCell ref="AO29:AS29"/>
    <mergeCell ref="AT29:AW29"/>
    <mergeCell ref="BI29:BM29"/>
    <mergeCell ref="BN29:BW29"/>
    <mergeCell ref="CD29:CH29"/>
    <mergeCell ref="CI29:CR29"/>
    <mergeCell ref="CZ29:DD29"/>
    <mergeCell ref="DE29:DN29"/>
    <mergeCell ref="DQ29:DU29"/>
    <mergeCell ref="DV29:DY29"/>
    <mergeCell ref="EI29:EM29"/>
    <mergeCell ref="EN29:EQ29"/>
    <mergeCell ref="E32:ES32"/>
    <mergeCell ref="AX33:AZ33"/>
    <mergeCell ref="BA33:BT33"/>
    <mergeCell ref="AX34:BT34"/>
    <mergeCell ref="AX35"/>
    <mergeCell ref="AZ35:BA35"/>
    <mergeCell ref="BH35"/>
    <mergeCell ref="BJ35:BN35"/>
    <mergeCell ref="BP35"/>
    <mergeCell ref="BR35"/>
    <mergeCell ref="BT35"/>
    <mergeCell ref="AY35"/>
    <mergeCell ref="BB35"/>
    <mergeCell ref="BI35"/>
    <mergeCell ref="BO35"/>
    <mergeCell ref="BQ35"/>
    <mergeCell ref="BS35"/>
    <mergeCell ref="BX33:BZ33"/>
    <mergeCell ref="CA33:CN33"/>
    <mergeCell ref="BX34:CN34"/>
    <mergeCell ref="BX35:CC35"/>
    <mergeCell ref="CE35"/>
    <mergeCell ref="CG35"/>
    <mergeCell ref="CI35:CJ35"/>
    <mergeCell ref="CL35:CN35"/>
    <mergeCell ref="CD35"/>
    <mergeCell ref="CF35"/>
    <mergeCell ref="CH35"/>
    <mergeCell ref="CK35"/>
    <mergeCell ref="CS33:CU33"/>
    <mergeCell ref="CV33:DF33"/>
    <mergeCell ref="CS34:DF34"/>
    <mergeCell ref="CS35"/>
    <mergeCell ref="CU35:DF35"/>
    <mergeCell ref="CT35"/>
    <mergeCell ref="DO33:DQ33"/>
    <mergeCell ref="DR33:EF33"/>
    <mergeCell ref="DO34:EF34"/>
    <mergeCell ref="DO35:DR35"/>
    <mergeCell ref="DT35"/>
    <mergeCell ref="DV35"/>
    <mergeCell ref="DX35:DZ35"/>
    <mergeCell ref="EB35:ED35"/>
    <mergeCell ref="EF35"/>
    <mergeCell ref="DS35"/>
    <mergeCell ref="DU35"/>
    <mergeCell ref="DW35"/>
    <mergeCell ref="EA35"/>
    <mergeCell ref="EE35"/>
    <mergeCell ref="EH33:EJ33"/>
    <mergeCell ref="EK33:EX33"/>
    <mergeCell ref="EH34:EX34"/>
    <mergeCell ref="EH35:EJ35"/>
    <mergeCell ref="EL35:EN35"/>
    <mergeCell ref="EP35:ER35"/>
    <mergeCell ref="ET35:EX35"/>
    <mergeCell ref="EK35"/>
    <mergeCell ref="EO35"/>
    <mergeCell ref="ES35"/>
    <mergeCell ref="EZ33:FB33"/>
    <mergeCell ref="FC33:FP33"/>
    <mergeCell ref="EZ34:FP34"/>
    <mergeCell ref="EZ35:FP35"/>
    <mergeCell ref="BU35"/>
    <mergeCell ref="CO35"/>
    <mergeCell ref="DG35"/>
    <mergeCell ref="EG35"/>
    <mergeCell ref="EY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DU40:DX40"/>
    <mergeCell ref="DY40:FH40"/>
    <mergeCell ref="DU41:DZ41"/>
    <mergeCell ref="EA41:EJ41"/>
    <mergeCell ref="EK41:FH41"/>
    <mergeCell ref="EA42:EX42"/>
    <mergeCell ref="AY44:BB44"/>
    <mergeCell ref="BC44:CB44"/>
    <mergeCell ref="AY45:BD45"/>
    <mergeCell ref="BE45:BZ45"/>
    <mergeCell ref="CA45:CB45"/>
    <mergeCell ref="BE46:BF46"/>
    <mergeCell ref="EF44:EI44"/>
    <mergeCell ref="EJ44:FS44"/>
    <mergeCell ref="EF45:EK45"/>
    <mergeCell ref="EL45:EU45"/>
    <mergeCell ref="EV45:FS45"/>
    <mergeCell ref="EL46:FI46"/>
    <mergeCell ref="BV48:BY48"/>
    <mergeCell ref="BZ48:CW48"/>
    <mergeCell ref="BV49:CA49"/>
    <mergeCell ref="CB49:CU49"/>
    <mergeCell ref="CV49:CW49"/>
    <mergeCell ref="CB50:CC50"/>
    <mergeCell ref="CP52:CS52"/>
    <mergeCell ref="CT52:EA52"/>
    <mergeCell ref="CP53:CU53"/>
    <mergeCell ref="CV53:DC53"/>
    <mergeCell ref="DD53:EA53"/>
    <mergeCell ref="CV54:DS54"/>
    <mergeCell ref="DC56:DF56"/>
    <mergeCell ref="DG56:EP56"/>
    <mergeCell ref="DC57:DH57"/>
    <mergeCell ref="DI57:DR57"/>
    <mergeCell ref="DS57:EP57"/>
    <mergeCell ref="DI58:EF58"/>
    <mergeCell ref="B40:D45"/>
    <mergeCell ref="E60:ER60"/>
    <mergeCell ref="ES60:KY60"/>
    <mergeCell ref="AK61:AM61"/>
    <mergeCell ref="AN61:BE61"/>
    <mergeCell ref="AK62:BE62"/>
    <mergeCell ref="AK63:BB63"/>
    <mergeCell ref="BD63:BE63"/>
    <mergeCell ref="BC63"/>
    <mergeCell ref="BG61:BI61"/>
    <mergeCell ref="BJ61:CB61"/>
    <mergeCell ref="BG62:CB62"/>
    <mergeCell ref="BG63:BT63"/>
    <mergeCell ref="BV63"/>
    <mergeCell ref="BX63:CB63"/>
    <mergeCell ref="BU63"/>
    <mergeCell ref="BW63"/>
    <mergeCell ref="CD61:CF61"/>
    <mergeCell ref="CG61:CW61"/>
    <mergeCell ref="CD62:CW62"/>
    <mergeCell ref="CD63:CW63"/>
    <mergeCell ref="DT61:DV61"/>
    <mergeCell ref="DW61:EA61"/>
    <mergeCell ref="DT62:EA62"/>
    <mergeCell ref="DT63:EA63"/>
    <mergeCell ref="EG61:EI61"/>
    <mergeCell ref="EJ61:EP61"/>
    <mergeCell ref="EG62:EP62"/>
    <mergeCell ref="EG63:EP63"/>
    <mergeCell ref="EY61:FA61"/>
    <mergeCell ref="FB61:FH61"/>
    <mergeCell ref="EY62:FH62"/>
    <mergeCell ref="EY63:FH63"/>
    <mergeCell ref="FJ61:FL61"/>
    <mergeCell ref="FM61:FS61"/>
    <mergeCell ref="FJ62:FS62"/>
    <mergeCell ref="FJ63:FS63"/>
    <mergeCell ref="BF63"/>
    <mergeCell ref="CC63"/>
    <mergeCell ref="CX63"/>
    <mergeCell ref="EB63"/>
    <mergeCell ref="EQ63"/>
    <mergeCell ref="FI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B2"/>
  <sheetViews>
    <sheetView workbookViewId="0">
      <selection activeCell="A1" sqref="A1"/>
    </sheetView>
  </sheetViews>
  <sheetFormatPr baseColWidth="8" defaultRowHeight="15"/>
  <sheetData>
    <row r="2">
      <c r="A2" s="61" t="inlineStr">
        <is>
          <t>Качокавалло "Unagrande", 45%, 0,8 кг</t>
        </is>
      </c>
      <c r="B2" s="61" t="n">
        <v>-30.4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5" min="12" max="12"/>
    <col width="8.720000000000001" customWidth="1" style="46" min="13" max="13"/>
    <col width="8.720000000000001" customWidth="1" style="47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8" t="inlineStr">
        <is>
          <t>Номер варки</t>
        </is>
      </c>
      <c r="B1" s="49" t="inlineStr">
        <is>
          <t>Тип варки</t>
        </is>
      </c>
      <c r="C1" s="49" t="inlineStr">
        <is>
          <t>Объем варки</t>
        </is>
      </c>
      <c r="D1" s="49" t="inlineStr">
        <is>
          <t>Группа</t>
        </is>
      </c>
      <c r="E1" s="49" t="inlineStr">
        <is>
          <t>Форм фактор</t>
        </is>
      </c>
      <c r="F1" s="49" t="inlineStr">
        <is>
          <t>Форм фактор плавления</t>
        </is>
      </c>
      <c r="G1" s="49" t="inlineStr">
        <is>
          <t>Тип фасовщика</t>
        </is>
      </c>
      <c r="H1" s="49" t="inlineStr">
        <is>
          <t>SKU</t>
        </is>
      </c>
      <c r="I1" s="49" t="inlineStr">
        <is>
          <t>КГ</t>
        </is>
      </c>
      <c r="J1" s="49" t="inlineStr">
        <is>
          <t>Остатки</t>
        </is>
      </c>
      <c r="K1" s="49" t="inlineStr">
        <is>
          <t>Номер команды</t>
        </is>
      </c>
      <c r="L1" s="49" t="inlineStr">
        <is>
          <t>Мойка</t>
        </is>
      </c>
      <c r="M1" s="50" t="inlineStr">
        <is>
          <t>Конфигурация варки</t>
        </is>
      </c>
      <c r="N1" s="50" t="inlineStr">
        <is>
          <t>Вес варки</t>
        </is>
      </c>
      <c r="O1" s="49" t="inlineStr">
        <is>
          <t>Разделитель</t>
        </is>
      </c>
      <c r="Q1" s="49" t="inlineStr">
        <is>
          <t>Остатки cumsum</t>
        </is>
      </c>
      <c r="R1" s="49" t="inlineStr">
        <is>
          <t>Разделитель int</t>
        </is>
      </c>
      <c r="S1" s="49" t="n">
        <v>0</v>
      </c>
      <c r="T1" s="48" t="inlineStr">
        <is>
          <t>Название варки</t>
        </is>
      </c>
      <c r="U1" s="48" t="inlineStr">
        <is>
          <t>Коэффициент</t>
        </is>
      </c>
      <c r="V1" s="48" t="inlineStr">
        <is>
          <t>Подставить</t>
        </is>
      </c>
      <c r="W1" s="48" t="inlineStr">
        <is>
          <t>Сумма варок</t>
        </is>
      </c>
      <c r="X1" s="51" t="inlineStr">
        <is>
          <t>Количество варок</t>
        </is>
      </c>
    </row>
    <row r="2" ht="13.8" customHeight="1" s="12">
      <c r="A2" s="52">
        <f>IF(O2="-", "", 1 + SUM(INDIRECT(ADDRESS(2,COLUMN(R2)) &amp; ":" &amp; ADDRESS(ROW(),COLUMN(R2)))))</f>
        <v/>
      </c>
      <c r="B2" s="53" t="inlineStr">
        <is>
          <t>2.7, Альче</t>
        </is>
      </c>
      <c r="C2" s="52" t="n">
        <v>850</v>
      </c>
      <c r="D2" s="52" t="inlineStr">
        <is>
          <t>Для пиццы</t>
        </is>
      </c>
      <c r="E2" s="52" t="inlineStr">
        <is>
          <t>Палочки 30.0г</t>
        </is>
      </c>
      <c r="F2" s="52" t="inlineStr">
        <is>
          <t>Соль: 30</t>
        </is>
      </c>
      <c r="G2" s="52" t="inlineStr">
        <is>
          <t>Ульма</t>
        </is>
      </c>
      <c r="H2" s="52" t="inlineStr">
        <is>
          <t>Моцарелла палочки "ВкусВилл", 45%, 0,12 кг, т/ф</t>
        </is>
      </c>
      <c r="I2" s="52" t="n">
        <v>786</v>
      </c>
      <c r="J2" s="45">
        <f>IF(M2="", IF(O2="","",X2+(INDIRECT("S" &amp; ROW() - 1) - S2)),IF(O2="", "", INDIRECT("S" &amp; ROW() - 1) - S2))</f>
        <v/>
      </c>
      <c r="K2" s="52" t="n">
        <v>1</v>
      </c>
      <c r="L2" s="52" t="n">
        <v/>
      </c>
      <c r="M2" s="54" t="n"/>
      <c r="N2" s="54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2">
        <f>IF(O3="-", "", 1 + SUM(INDIRECT(ADDRESS(2,COLUMN(R3)) &amp; ":" &amp; ADDRESS(ROW(),COLUMN(R3)))))</f>
        <v/>
      </c>
      <c r="B3" s="52" t="inlineStr">
        <is>
          <t>2.7, Альче</t>
        </is>
      </c>
      <c r="C3" s="52" t="n">
        <v>850</v>
      </c>
      <c r="D3" s="52" t="inlineStr">
        <is>
          <t>Для пиццы</t>
        </is>
      </c>
      <c r="E3" s="52" t="inlineStr">
        <is>
          <t>Палочки 30.0г</t>
        </is>
      </c>
      <c r="F3" s="52" t="inlineStr">
        <is>
          <t>Соль: 30</t>
        </is>
      </c>
      <c r="G3" s="52" t="inlineStr">
        <is>
          <t>Ульма</t>
        </is>
      </c>
      <c r="H3" s="52" t="inlineStr">
        <is>
          <t>Моцарелла палочки "Бонджорно", 45%, 0,12 кг, т/ф</t>
        </is>
      </c>
      <c r="I3" s="52" t="n">
        <v>70</v>
      </c>
      <c r="J3" s="45">
        <f>IF(M3="", IF(O3="","",X3+(INDIRECT("S" &amp; ROW() - 1) - S3)),IF(O3="", "", INDIRECT("S" &amp; ROW() - 1) - S3))</f>
        <v/>
      </c>
      <c r="K3" s="52" t="n">
        <v>1</v>
      </c>
      <c r="L3" s="52" t="n">
        <v/>
      </c>
      <c r="M3" s="55" t="n"/>
      <c r="N3" s="54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6">
        <f>IF(O4="-", "", 1 + SUM(INDIRECT(ADDRESS(2,COLUMN(R4)) &amp; ":" &amp; ADDRESS(ROW(),COLUMN(R4)))))</f>
        <v/>
      </c>
      <c r="B4" s="56" t="inlineStr">
        <is>
          <t>-</t>
        </is>
      </c>
      <c r="C4" s="56" t="inlineStr">
        <is>
          <t>-</t>
        </is>
      </c>
      <c r="D4" s="56" t="inlineStr">
        <is>
          <t>-</t>
        </is>
      </c>
      <c r="E4" s="56" t="inlineStr">
        <is>
          <t>-</t>
        </is>
      </c>
      <c r="F4" s="56" t="inlineStr">
        <is>
          <t>-</t>
        </is>
      </c>
      <c r="G4" s="56" t="inlineStr">
        <is>
          <t>-</t>
        </is>
      </c>
      <c r="H4" s="56" t="inlineStr">
        <is>
          <t>-</t>
        </is>
      </c>
      <c r="J4" s="45">
        <f>IF(M4="", IF(O4="","",X4+(INDIRECT("S" &amp; ROW() - 1) - S4)),IF(O4="", "", INDIRECT("S" &amp; ROW() - 1) - S4))</f>
        <v/>
      </c>
      <c r="M4" s="57" t="n">
        <v>8000</v>
      </c>
      <c r="N4" s="54">
        <f>IF(M4="", IF(X4=0, "", X4), IF(V4 = "", "", IF(V4/U4 = 0, "", V4/U4)))</f>
        <v/>
      </c>
      <c r="O4" s="56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8">
        <f>IF(O5="-", "", 1 + SUM(INDIRECT(ADDRESS(2,COLUMN(R5)) &amp; ":" &amp; ADDRESS(ROW(),COLUMN(R5)))))</f>
        <v/>
      </c>
      <c r="B5" s="58" t="inlineStr">
        <is>
          <t>3.3, Альче, без лактозы</t>
        </is>
      </c>
      <c r="C5" s="58" t="n">
        <v>1000</v>
      </c>
      <c r="D5" s="58" t="inlineStr">
        <is>
          <t>Чильеджина</t>
        </is>
      </c>
      <c r="E5" s="58" t="inlineStr">
        <is>
          <t>0.008</t>
        </is>
      </c>
      <c r="F5" s="58" t="inlineStr">
        <is>
          <t>Вода: 8</t>
        </is>
      </c>
      <c r="G5" s="58" t="inlineStr">
        <is>
          <t>Мультиголова</t>
        </is>
      </c>
      <c r="H5" s="58" t="inlineStr">
        <is>
          <t>Моцарелла в воде Чильеджина без лактозы "Красная птица", 45%, 0,125/0,225 кг, ф/п</t>
        </is>
      </c>
      <c r="I5" s="58" t="n">
        <v>49</v>
      </c>
      <c r="J5" s="45">
        <f>IF(M5="", IF(O5="","",X5+(INDIRECT("S" &amp; ROW() - 1) - S5)),IF(O5="", "", INDIRECT("S" &amp; ROW() - 1) - S5))</f>
        <v/>
      </c>
      <c r="K5" s="58" t="n">
        <v>1</v>
      </c>
      <c r="L5" s="58" t="n">
        <v/>
      </c>
      <c r="M5" s="55" t="n"/>
      <c r="N5" s="54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8">
        <f>IF(O6="-", "", 1 + SUM(INDIRECT(ADDRESS(2,COLUMN(R6)) &amp; ":" &amp; ADDRESS(ROW(),COLUMN(R6)))))</f>
        <v/>
      </c>
      <c r="B6" s="58" t="inlineStr">
        <is>
          <t>3.3, Альче, без лактозы</t>
        </is>
      </c>
      <c r="C6" s="58" t="n">
        <v>1000</v>
      </c>
      <c r="D6" s="58" t="inlineStr">
        <is>
          <t>Чильеджина</t>
        </is>
      </c>
      <c r="E6" s="58" t="inlineStr">
        <is>
          <t>0.008</t>
        </is>
      </c>
      <c r="F6" s="58" t="inlineStr">
        <is>
          <t>Вода: 8</t>
        </is>
      </c>
      <c r="G6" s="58" t="inlineStr">
        <is>
          <t>Мультиголова</t>
        </is>
      </c>
      <c r="H6" s="58" t="inlineStr">
        <is>
          <t>Моцарелла в воде Чильеджина без лактозы "Unagrande", 45%, 0,125/0,225 кг, ф/п</t>
        </is>
      </c>
      <c r="I6" s="58" t="n">
        <v>146</v>
      </c>
      <c r="J6" s="45">
        <f>IF(M6="", IF(O6="","",X6+(INDIRECT("S" &amp; ROW() - 1) - S6)),IF(O6="", "", INDIRECT("S" &amp; ROW() - 1) - S6))</f>
        <v/>
      </c>
      <c r="K6" s="58" t="n">
        <v>1</v>
      </c>
      <c r="L6" s="58" t="n">
        <v/>
      </c>
      <c r="M6" s="55" t="n"/>
      <c r="N6" s="54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Альче, без лактозы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в воде Фиор Ди Латте без лактозы "Красная птица", 45%, 0,125/0,225 кг, ф/п</t>
        </is>
      </c>
      <c r="I7" s="59" t="n">
        <v>48</v>
      </c>
      <c r="J7" s="45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5" t="n"/>
      <c r="N7" s="54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Альче, без лактозы</t>
        </is>
      </c>
      <c r="C8" s="59" t="n">
        <v>1000</v>
      </c>
      <c r="D8" s="59" t="inlineStr">
        <is>
          <t>Фиор Ди Латте</t>
        </is>
      </c>
      <c r="E8" s="59" t="inlineStr">
        <is>
          <t>0.125</t>
        </is>
      </c>
      <c r="F8" s="59" t="inlineStr">
        <is>
          <t>Вода: 125</t>
        </is>
      </c>
      <c r="G8" s="59" t="inlineStr">
        <is>
          <t>Мультиголова</t>
        </is>
      </c>
      <c r="H8" s="59" t="inlineStr">
        <is>
          <t>Моцарелла в воде Фиор Ди Латте без лактозы "ВкусВилл", 45%, 0,125/0,225 кг, ф/п (8 шт)</t>
        </is>
      </c>
      <c r="I8" s="59" t="n">
        <v>505</v>
      </c>
      <c r="J8" s="45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5" t="n"/>
      <c r="N8" s="54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Альче, без лактозы</t>
        </is>
      </c>
      <c r="C9" s="59" t="n">
        <v>1000</v>
      </c>
      <c r="D9" s="59" t="inlineStr">
        <is>
          <t>Фиор Ди Латте</t>
        </is>
      </c>
      <c r="E9" s="59" t="inlineStr">
        <is>
          <t>0.125</t>
        </is>
      </c>
      <c r="F9" s="59" t="inlineStr">
        <is>
          <t>Вода: 125</t>
        </is>
      </c>
      <c r="G9" s="59" t="inlineStr">
        <is>
          <t>Мультиголова</t>
        </is>
      </c>
      <c r="H9" s="59" t="inlineStr">
        <is>
          <t>Моцарелла Фиор Ди Латте в воде "Pretto", 45%, 0,125/0,225 кг, ф/п, (8 шт)</t>
        </is>
      </c>
      <c r="I9" s="59" t="n">
        <v>31</v>
      </c>
      <c r="J9" s="45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5" t="n"/>
      <c r="N9" s="54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Альче, без лактозы</t>
        </is>
      </c>
      <c r="C10" s="59" t="n">
        <v>1000</v>
      </c>
      <c r="D10" s="59" t="inlineStr">
        <is>
          <t>Фиор Ди Латте</t>
        </is>
      </c>
      <c r="E10" s="59" t="inlineStr">
        <is>
          <t>0.125</t>
        </is>
      </c>
      <c r="F10" s="59" t="inlineStr">
        <is>
          <t>Вода: 125</t>
        </is>
      </c>
      <c r="G10" s="59" t="inlineStr">
        <is>
          <t>Мультиголова</t>
        </is>
      </c>
      <c r="H10" s="59" t="inlineStr">
        <is>
          <t>Моцарелла Фиор ди латте в воде "Fine Life", 45%, 0,125/0,225 кг, ф/п</t>
        </is>
      </c>
      <c r="I10" s="59" t="n">
        <v>56</v>
      </c>
      <c r="J10" s="45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5" t="n"/>
      <c r="N10" s="54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9">
        <f>IF(O11="-", "", 1 + SUM(INDIRECT(ADDRESS(2,COLUMN(R11)) &amp; ":" &amp; ADDRESS(ROW(),COLUMN(R11)))))</f>
        <v/>
      </c>
      <c r="B11" s="59" t="inlineStr">
        <is>
          <t>3.3, Альче, без лактозы</t>
        </is>
      </c>
      <c r="C11" s="59" t="n">
        <v>1000</v>
      </c>
      <c r="D11" s="59" t="inlineStr">
        <is>
          <t>Фиор Ди Латте</t>
        </is>
      </c>
      <c r="E11" s="59" t="inlineStr">
        <is>
          <t>0.125</t>
        </is>
      </c>
      <c r="F11" s="59" t="inlineStr">
        <is>
          <t>Вода: 125</t>
        </is>
      </c>
      <c r="G11" s="59" t="inlineStr">
        <is>
          <t>Мультиголова</t>
        </is>
      </c>
      <c r="H11" s="59" t="inlineStr">
        <is>
          <t>Моцарелла Фиор ди Латте в воде "Красная птица", 45%, 0,125/0,225 кг, ф/п</t>
        </is>
      </c>
      <c r="I11" s="59" t="n">
        <v>165</v>
      </c>
      <c r="J11" s="45">
        <f>IF(M11="", IF(O11="","",X11+(INDIRECT("S" &amp; ROW() - 1) - S11)),IF(O11="", "", INDIRECT("S" &amp; ROW() - 1) - S11))</f>
        <v/>
      </c>
      <c r="K11" s="59" t="n">
        <v>1</v>
      </c>
      <c r="L11" s="59" t="n">
        <v/>
      </c>
      <c r="M11" s="55" t="n"/>
      <c r="N11" s="54">
        <f>IF(M11="", IF(X11=0, "", X11), IF(V11 = "", "", IF(V11/U11 = 0, "", V11/U11)))</f>
        <v/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56">
        <f>IF(O12="-", "", 1 + SUM(INDIRECT(ADDRESS(2,COLUMN(R12)) &amp; ":" &amp; ADDRESS(ROW(),COLUMN(R12)))))</f>
        <v/>
      </c>
      <c r="B12" s="56" t="inlineStr">
        <is>
          <t>-</t>
        </is>
      </c>
      <c r="C12" s="56" t="inlineStr">
        <is>
          <t>-</t>
        </is>
      </c>
      <c r="D12" s="56" t="inlineStr">
        <is>
          <t>-</t>
        </is>
      </c>
      <c r="E12" s="56" t="inlineStr">
        <is>
          <t>-</t>
        </is>
      </c>
      <c r="F12" s="56" t="inlineStr">
        <is>
          <t>-</t>
        </is>
      </c>
      <c r="G12" s="56" t="inlineStr">
        <is>
          <t>-</t>
        </is>
      </c>
      <c r="H12" s="56" t="inlineStr">
        <is>
          <t>-</t>
        </is>
      </c>
      <c r="J12" s="45">
        <f>IF(M12="", IF(O12="","",X12+(INDIRECT("S" &amp; ROW() - 1) - S12)),IF(O12="", "", INDIRECT("S" &amp; ROW() - 1) - S12))</f>
        <v/>
      </c>
      <c r="M12" s="57" t="n">
        <v>8000</v>
      </c>
      <c r="N12" s="54">
        <f>IF(M12="", IF(X12=0, "", X12), IF(V12 = "", "", IF(V12/U12 = 0, "", V12/U12)))</f>
        <v/>
      </c>
      <c r="O12" s="56" t="inlineStr">
        <is>
          <t>-</t>
        </is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59">
        <f>IF(O13="-", "", 1 + SUM(INDIRECT(ADDRESS(2,COLUMN(R13)) &amp; ":" &amp; ADDRESS(ROW(),COLUMN(R13)))))</f>
        <v/>
      </c>
      <c r="B13" s="59" t="inlineStr">
        <is>
          <t>3.3, Сакко</t>
        </is>
      </c>
      <c r="C13" s="59" t="n">
        <v>1000</v>
      </c>
      <c r="D13" s="59" t="inlineStr">
        <is>
          <t>Фиор Ди Латте</t>
        </is>
      </c>
      <c r="E13" s="59" t="inlineStr">
        <is>
          <t>0.125</t>
        </is>
      </c>
      <c r="F13" s="59" t="inlineStr">
        <is>
          <t>Вода: 125</t>
        </is>
      </c>
      <c r="G13" s="59" t="inlineStr">
        <is>
          <t>Мультиголова</t>
        </is>
      </c>
      <c r="H13" s="59" t="inlineStr">
        <is>
          <t>Моцарелла Фиор ди Латте в воде "Красная птица", 45%, 0,125/0,225 кг, ф/п</t>
        </is>
      </c>
      <c r="I13" s="59" t="n">
        <v>414</v>
      </c>
      <c r="J13" s="45">
        <f>IF(M13="", IF(O13="","",X13+(INDIRECT("S" &amp; ROW() - 1) - S13)),IF(O13="", "", INDIRECT("S" &amp; ROW() - 1) - S13))</f>
        <v/>
      </c>
      <c r="K13" s="59" t="n">
        <v>1</v>
      </c>
      <c r="L13" s="59" t="n">
        <v/>
      </c>
      <c r="M13" s="55" t="n"/>
      <c r="N13" s="54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9">
        <f>IF(O14="-", "", 1 + SUM(INDIRECT(ADDRESS(2,COLUMN(R14)) &amp; ":" &amp; ADDRESS(ROW(),COLUMN(R14)))))</f>
        <v/>
      </c>
      <c r="B14" s="59" t="inlineStr">
        <is>
          <t>3.3, Сакко</t>
        </is>
      </c>
      <c r="C14" s="59" t="n">
        <v>1000</v>
      </c>
      <c r="D14" s="59" t="inlineStr">
        <is>
          <t>Фиор Ди Латте</t>
        </is>
      </c>
      <c r="E14" s="59" t="inlineStr">
        <is>
          <t>0.1</t>
        </is>
      </c>
      <c r="F14" s="59" t="inlineStr">
        <is>
          <t>Вода: 100</t>
        </is>
      </c>
      <c r="G14" s="59" t="inlineStr">
        <is>
          <t>Мультиголова</t>
        </is>
      </c>
      <c r="H14" s="59" t="inlineStr">
        <is>
          <t>Моцарелла в воде Фиор ди Латте "Aventino", 45%, 0,1/0,18 кг, ф/п</t>
        </is>
      </c>
      <c r="I14" s="59" t="n">
        <v>64</v>
      </c>
      <c r="J14" s="45">
        <f>IF(M14="", IF(O14="","",X14+(INDIRECT("S" &amp; ROW() - 1) - S14)),IF(O14="", "", INDIRECT("S" &amp; ROW() - 1) - S14))</f>
        <v/>
      </c>
      <c r="K14" s="59" t="n">
        <v>1</v>
      </c>
      <c r="L14" s="59" t="n">
        <v/>
      </c>
      <c r="M14" s="55" t="n"/>
      <c r="N14" s="54">
        <f>IF(M14="", IF(X14=0, "", X14), IF(V14 = "", "", IF(V14/U14 = 0, "", V14/U14)))</f>
        <v/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59">
        <f>IF(O15="-", "", 1 + SUM(INDIRECT(ADDRESS(2,COLUMN(R15)) &amp; ":" &amp; ADDRESS(ROW(),COLUMN(R15)))))</f>
        <v/>
      </c>
      <c r="B15" s="59" t="inlineStr">
        <is>
          <t>3.3, Сакко</t>
        </is>
      </c>
      <c r="C15" s="59" t="n">
        <v>1000</v>
      </c>
      <c r="D15" s="59" t="inlineStr">
        <is>
          <t>Фиор Ди Латте</t>
        </is>
      </c>
      <c r="E15" s="59" t="inlineStr">
        <is>
          <t>0.1</t>
        </is>
      </c>
      <c r="F15" s="59" t="inlineStr">
        <is>
          <t>Вода: 100</t>
        </is>
      </c>
      <c r="G15" s="59" t="inlineStr">
        <is>
          <t>Мультиголова</t>
        </is>
      </c>
      <c r="H15" s="59" t="inlineStr">
        <is>
          <t>Моцарелла в воде Фиор Ди Латте "Каждый день", 45%, 0,1/0,18 кг, ф/п</t>
        </is>
      </c>
      <c r="I15" s="59" t="n">
        <v>120</v>
      </c>
      <c r="J15" s="45">
        <f>IF(M15="", IF(O15="","",X15+(INDIRECT("S" &amp; ROW() - 1) - S15)),IF(O15="", "", INDIRECT("S" &amp; ROW() - 1) - S15))</f>
        <v/>
      </c>
      <c r="K15" s="59" t="n">
        <v>1</v>
      </c>
      <c r="L15" s="59" t="n">
        <v/>
      </c>
      <c r="M15" s="55" t="n"/>
      <c r="N15" s="54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59">
        <f>IF(O16="-", "", 1 + SUM(INDIRECT(ADDRESS(2,COLUMN(R16)) &amp; ":" &amp; ADDRESS(ROW(),COLUMN(R16)))))</f>
        <v/>
      </c>
      <c r="B16" s="59" t="inlineStr">
        <is>
          <t>3.3, Сакко</t>
        </is>
      </c>
      <c r="C16" s="59" t="n">
        <v>1000</v>
      </c>
      <c r="D16" s="59" t="inlineStr">
        <is>
          <t>Фиор Ди Латте</t>
        </is>
      </c>
      <c r="E16" s="59" t="inlineStr">
        <is>
          <t>0.1</t>
        </is>
      </c>
      <c r="F16" s="59" t="inlineStr">
        <is>
          <t>Вода: 100</t>
        </is>
      </c>
      <c r="G16" s="59" t="inlineStr">
        <is>
          <t>Мультиголова</t>
        </is>
      </c>
      <c r="H16" s="59" t="inlineStr">
        <is>
          <t>Моцарелла Фиор ди Латте в воде "Ваш выбор", 50%, 0,1/0,18 кг, ф/п</t>
        </is>
      </c>
      <c r="I16" s="59" t="n">
        <v>160</v>
      </c>
      <c r="J16" s="45">
        <f>IF(M16="", IF(O16="","",X16+(INDIRECT("S" &amp; ROW() - 1) - S16)),IF(O16="", "", INDIRECT("S" &amp; ROW() - 1) - S16))</f>
        <v/>
      </c>
      <c r="K16" s="59" t="n">
        <v>1</v>
      </c>
      <c r="L16" s="59" t="n">
        <v/>
      </c>
      <c r="M16" s="55" t="n"/>
      <c r="N16" s="54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9">
        <f>IF(O17="-", "", 1 + SUM(INDIRECT(ADDRESS(2,COLUMN(R17)) &amp; ":" &amp; ADDRESS(ROW(),COLUMN(R17)))))</f>
        <v/>
      </c>
      <c r="B17" s="59" t="inlineStr">
        <is>
          <t>3.3, Сакко</t>
        </is>
      </c>
      <c r="C17" s="59" t="n">
        <v>1000</v>
      </c>
      <c r="D17" s="59" t="inlineStr">
        <is>
          <t>Фиор Ди Латте</t>
        </is>
      </c>
      <c r="E17" s="59" t="inlineStr">
        <is>
          <t>0.1</t>
        </is>
      </c>
      <c r="F17" s="59" t="inlineStr">
        <is>
          <t>Вода: 100</t>
        </is>
      </c>
      <c r="G17" s="59" t="inlineStr">
        <is>
          <t>Мультиголова</t>
        </is>
      </c>
      <c r="H17" s="59" t="inlineStr">
        <is>
          <t>Моцарелла в воде Фиор Ди Латте "Orecchio Oro", 45%, 0,1/0,18 кг, ф/п</t>
        </is>
      </c>
      <c r="I17" s="59" t="n">
        <v>220</v>
      </c>
      <c r="J17" s="45">
        <f>IF(M17="", IF(O17="","",X17+(INDIRECT("S" &amp; ROW() - 1) - S17)),IF(O17="", "", INDIRECT("S" &amp; ROW() - 1) - S17))</f>
        <v/>
      </c>
      <c r="K17" s="59" t="n">
        <v>1</v>
      </c>
      <c r="L17" s="59" t="n">
        <v/>
      </c>
      <c r="M17" s="55" t="n"/>
      <c r="N17" s="54">
        <f>IF(M17="", IF(X17=0, "", X17), IF(V17 = "", "", IF(V17/U17 = 0, "", V17/U17)))</f>
        <v/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56">
        <f>IF(O18="-", "", 1 + SUM(INDIRECT(ADDRESS(2,COLUMN(R18)) &amp; ":" &amp; ADDRESS(ROW(),COLUMN(R18)))))</f>
        <v/>
      </c>
      <c r="B18" s="56" t="inlineStr">
        <is>
          <t>-</t>
        </is>
      </c>
      <c r="C18" s="56" t="inlineStr">
        <is>
          <t>-</t>
        </is>
      </c>
      <c r="D18" s="56" t="inlineStr">
        <is>
          <t>-</t>
        </is>
      </c>
      <c r="E18" s="56" t="inlineStr">
        <is>
          <t>-</t>
        </is>
      </c>
      <c r="F18" s="56" t="inlineStr">
        <is>
          <t>-</t>
        </is>
      </c>
      <c r="G18" s="56" t="inlineStr">
        <is>
          <t>-</t>
        </is>
      </c>
      <c r="H18" s="56" t="inlineStr">
        <is>
          <t>-</t>
        </is>
      </c>
      <c r="J18" s="45">
        <f>IF(M18="", IF(O18="","",X18+(INDIRECT("S" &amp; ROW() - 1) - S18)),IF(O18="", "", INDIRECT("S" &amp; ROW() - 1) - S18))</f>
        <v/>
      </c>
      <c r="M18" s="57" t="n">
        <v>8000</v>
      </c>
      <c r="N18" s="54">
        <f>IF(M18="", IF(X18=0, "", X18), IF(V18 = "", "", IF(V18/U18 = 0, "", V18/U18)))</f>
        <v/>
      </c>
      <c r="O18" s="56" t="inlineStr">
        <is>
          <t>-</t>
        </is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2">
        <f>IF(O19="-", "", 1 + SUM(INDIRECT(ADDRESS(2,COLUMN(R19)) &amp; ":" &amp; ADDRESS(ROW(),COLUMN(R19)))))</f>
        <v/>
      </c>
      <c r="B19" s="52" t="inlineStr">
        <is>
          <t>2.7, Альче</t>
        </is>
      </c>
      <c r="C19" s="52" t="n">
        <v>850</v>
      </c>
      <c r="D19" s="52" t="inlineStr">
        <is>
          <t>Для пиццы</t>
        </is>
      </c>
      <c r="E19" s="52" t="inlineStr">
        <is>
          <t>Палочки 30.0г</t>
        </is>
      </c>
      <c r="F19" s="52" t="inlineStr">
        <is>
          <t>Соль: 30</t>
        </is>
      </c>
      <c r="G19" s="52" t="inlineStr">
        <is>
          <t>Ульма</t>
        </is>
      </c>
      <c r="H19" s="52" t="inlineStr">
        <is>
          <t>Моцарелла палочки "Unagrande", 45%, 0,12 кг, т/ф</t>
        </is>
      </c>
      <c r="I19" s="52" t="n">
        <v>600</v>
      </c>
      <c r="J19" s="45">
        <f>IF(M19="", IF(O19="","",X19+(INDIRECT("S" &amp; ROW() - 1) - S19)),IF(O19="", "", INDIRECT("S" &amp; ROW() - 1) - S19))</f>
        <v/>
      </c>
      <c r="K19" s="52" t="n">
        <v>1</v>
      </c>
      <c r="L19" s="52" t="n">
        <v/>
      </c>
      <c r="M19" s="55" t="n"/>
      <c r="N19" s="54">
        <f>IF(M19="", IF(X19=0, "", X19), IF(V19 = "", "", IF(V19/U19 = 0, "", V19/U19)))</f>
        <v/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60">
        <f>IF(O20="-", "", 1 + SUM(INDIRECT(ADDRESS(2,COLUMN(R20)) &amp; ":" &amp; ADDRESS(ROW(),COLUMN(R20)))))</f>
        <v/>
      </c>
      <c r="B20" s="60" t="inlineStr">
        <is>
          <t>2.7, Альче</t>
        </is>
      </c>
      <c r="C20" s="60" t="n">
        <v>850</v>
      </c>
      <c r="D20" s="60" t="inlineStr">
        <is>
          <t>Сулугуни</t>
        </is>
      </c>
      <c r="E20" s="60" t="inlineStr">
        <is>
          <t>Палочки 30.0г</t>
        </is>
      </c>
      <c r="F20" s="60" t="inlineStr">
        <is>
          <t>Соль: 30</t>
        </is>
      </c>
      <c r="G20" s="60" t="inlineStr">
        <is>
          <t>Ульма</t>
        </is>
      </c>
      <c r="H20" s="60" t="inlineStr">
        <is>
          <t>Сулугуни палочки "Красная птица", 45%, 0,12 кг, т/ф</t>
        </is>
      </c>
      <c r="I20" s="60" t="n">
        <v>50</v>
      </c>
      <c r="J20" s="45">
        <f>IF(M20="", IF(O20="","",X20+(INDIRECT("S" &amp; ROW() - 1) - S20)),IF(O20="", "", INDIRECT("S" &amp; ROW() - 1) - S20))</f>
        <v/>
      </c>
      <c r="K20" s="60" t="n">
        <v>1</v>
      </c>
      <c r="L20" s="60" t="n">
        <v/>
      </c>
      <c r="M20" s="55" t="n"/>
      <c r="N20" s="54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60">
        <f>IF(O21="-", "", 1 + SUM(INDIRECT(ADDRESS(2,COLUMN(R21)) &amp; ":" &amp; ADDRESS(ROW(),COLUMN(R21)))))</f>
        <v/>
      </c>
      <c r="B21" s="60" t="inlineStr">
        <is>
          <t>2.7, Альче</t>
        </is>
      </c>
      <c r="C21" s="60" t="n">
        <v>850</v>
      </c>
      <c r="D21" s="60" t="inlineStr">
        <is>
          <t>Сулугуни</t>
        </is>
      </c>
      <c r="E21" s="60" t="inlineStr">
        <is>
          <t>Палочки 30.0г</t>
        </is>
      </c>
      <c r="F21" s="60" t="inlineStr">
        <is>
          <t>Соль: 30</t>
        </is>
      </c>
      <c r="G21" s="60" t="inlineStr">
        <is>
          <t>Ульма</t>
        </is>
      </c>
      <c r="H21" s="60" t="inlineStr">
        <is>
          <t>Сулугуни палочки "Умалат", 45%, 0,12 кг, т/ф (10 шт.)</t>
        </is>
      </c>
      <c r="I21" s="60" t="n">
        <v>200</v>
      </c>
      <c r="J21" s="45">
        <f>IF(M21="", IF(O21="","",X21+(INDIRECT("S" &amp; ROW() - 1) - S21)),IF(O21="", "", INDIRECT("S" &amp; ROW() - 1) - S21))</f>
        <v/>
      </c>
      <c r="K21" s="60" t="n">
        <v>1</v>
      </c>
      <c r="L21" s="60" t="n">
        <v/>
      </c>
      <c r="M21" s="55" t="n"/>
      <c r="N21" s="54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6">
        <f>IF(O22="-", "", 1 + SUM(INDIRECT(ADDRESS(2,COLUMN(R22)) &amp; ":" &amp; ADDRESS(ROW(),COLUMN(R22)))))</f>
        <v/>
      </c>
      <c r="B22" s="56" t="inlineStr">
        <is>
          <t>-</t>
        </is>
      </c>
      <c r="C22" s="56" t="inlineStr">
        <is>
          <t>-</t>
        </is>
      </c>
      <c r="D22" s="56" t="inlineStr">
        <is>
          <t>-</t>
        </is>
      </c>
      <c r="E22" s="56" t="inlineStr">
        <is>
          <t>-</t>
        </is>
      </c>
      <c r="F22" s="56" t="inlineStr">
        <is>
          <t>-</t>
        </is>
      </c>
      <c r="G22" s="56" t="inlineStr">
        <is>
          <t>-</t>
        </is>
      </c>
      <c r="H22" s="56" t="inlineStr">
        <is>
          <t>-</t>
        </is>
      </c>
      <c r="J22" s="45">
        <f>IF(M22="", IF(O22="","",X22+(INDIRECT("S" &amp; ROW() - 1) - S22)),IF(O22="", "", INDIRECT("S" &amp; ROW() - 1) - S22))</f>
        <v/>
      </c>
      <c r="M22" s="57" t="n">
        <v>8000</v>
      </c>
      <c r="N22" s="54">
        <f>IF(M22="", IF(X22=0, "", X22), IF(V22 = "", "", IF(V22/U22 = 0, "", V22/U22)))</f>
        <v/>
      </c>
      <c r="O22" s="56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59">
        <f>IF(O23="-", "", 1 + SUM(INDIRECT(ADDRESS(2,COLUMN(R23)) &amp; ":" &amp; ADDRESS(ROW(),COLUMN(R23)))))</f>
        <v/>
      </c>
      <c r="B23" s="59" t="inlineStr">
        <is>
          <t>3.6, Альче</t>
        </is>
      </c>
      <c r="C23" s="59" t="n">
        <v>1000</v>
      </c>
      <c r="D23" s="59" t="inlineStr">
        <is>
          <t>Фиор Ди Латте</t>
        </is>
      </c>
      <c r="E23" s="59" t="inlineStr">
        <is>
          <t>0.2</t>
        </is>
      </c>
      <c r="F23" s="59" t="inlineStr">
        <is>
          <t>Вода: 200</t>
        </is>
      </c>
      <c r="G23" s="59" t="inlineStr">
        <is>
          <t>малый Комет</t>
        </is>
      </c>
      <c r="H23" s="59" t="inlineStr">
        <is>
          <t>Моцарелла Грандиоза в воде "Unagrande", 50%, 0,2/0,36 кг, ф/п</t>
        </is>
      </c>
      <c r="I23" s="59" t="n">
        <v>70</v>
      </c>
      <c r="J23" s="45">
        <f>IF(M23="", IF(O23="","",X23+(INDIRECT("S" &amp; ROW() - 1) - S23)),IF(O23="", "", INDIRECT("S" &amp; ROW() - 1) - S23))</f>
        <v/>
      </c>
      <c r="K23" s="59" t="n">
        <v>1</v>
      </c>
      <c r="L23" s="59" t="n">
        <v/>
      </c>
      <c r="M23" s="55" t="n"/>
      <c r="N23" s="54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59">
        <f>IF(O24="-", "", 1 + SUM(INDIRECT(ADDRESS(2,COLUMN(R24)) &amp; ":" &amp; ADDRESS(ROW(),COLUMN(R24)))))</f>
        <v/>
      </c>
      <c r="B24" s="59" t="inlineStr">
        <is>
          <t>3.6, Альче</t>
        </is>
      </c>
      <c r="C24" s="59" t="n">
        <v>1000</v>
      </c>
      <c r="D24" s="59" t="inlineStr">
        <is>
          <t>Фиор Ди Латте</t>
        </is>
      </c>
      <c r="E24" s="59" t="inlineStr">
        <is>
          <t>0.125</t>
        </is>
      </c>
      <c r="F24" s="59" t="inlineStr">
        <is>
          <t>Вода: 125</t>
        </is>
      </c>
      <c r="G24" s="59" t="inlineStr">
        <is>
          <t>Мультиголова</t>
        </is>
      </c>
      <c r="H24" s="59" t="inlineStr">
        <is>
          <t>Моцарелла Фиор ди латте в воде "Unagrande", 50%, 0,125/0,225 кг, ф/п, (8 шт)</t>
        </is>
      </c>
      <c r="I24" s="59" t="n">
        <v>960</v>
      </c>
      <c r="J24" s="45">
        <f>IF(M24="", IF(O24="","",X24+(INDIRECT("S" &amp; ROW() - 1) - S24)),IF(O24="", "", INDIRECT("S" &amp; ROW() - 1) - S24))</f>
        <v/>
      </c>
      <c r="K24" s="59" t="n">
        <v>1</v>
      </c>
      <c r="L24" s="59" t="n">
        <v/>
      </c>
      <c r="M24" s="55" t="n"/>
      <c r="N24" s="54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56">
        <f>IF(O25="-", "", 1 + SUM(INDIRECT(ADDRESS(2,COLUMN(R25)) &amp; ":" &amp; ADDRESS(ROW(),COLUMN(R25)))))</f>
        <v/>
      </c>
      <c r="B25" s="56" t="inlineStr">
        <is>
          <t>-</t>
        </is>
      </c>
      <c r="C25" s="56" t="inlineStr">
        <is>
          <t>-</t>
        </is>
      </c>
      <c r="D25" s="56" t="inlineStr">
        <is>
          <t>-</t>
        </is>
      </c>
      <c r="E25" s="56" t="inlineStr">
        <is>
          <t>-</t>
        </is>
      </c>
      <c r="F25" s="56" t="inlineStr">
        <is>
          <t>-</t>
        </is>
      </c>
      <c r="G25" s="56" t="inlineStr">
        <is>
          <t>-</t>
        </is>
      </c>
      <c r="H25" s="56" t="inlineStr">
        <is>
          <t>-</t>
        </is>
      </c>
      <c r="J25" s="45">
        <f>IF(M25="", IF(O25="","",X25+(INDIRECT("S" &amp; ROW() - 1) - S25)),IF(O25="", "", INDIRECT("S" &amp; ROW() - 1) - S25))</f>
        <v/>
      </c>
      <c r="M25" s="57" t="n">
        <v>8000</v>
      </c>
      <c r="N25" s="54">
        <f>IF(M25="", IF(X25=0, "", X25), IF(V25 = "", "", IF(V25/U25 = 0, "", V25/U25)))</f>
        <v/>
      </c>
      <c r="O25" s="56" t="inlineStr">
        <is>
          <t>-</t>
        </is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0">
        <f>IF(O26="-", "", 1 + SUM(INDIRECT(ADDRESS(2,COLUMN(R26)) &amp; ":" &amp; ADDRESS(ROW(),COLUMN(R26)))))</f>
        <v/>
      </c>
      <c r="B26" s="60" t="inlineStr">
        <is>
          <t>2.7, Альче</t>
        </is>
      </c>
      <c r="C26" s="60" t="n">
        <v>850</v>
      </c>
      <c r="D26" s="60" t="inlineStr">
        <is>
          <t>Сулугуни</t>
        </is>
      </c>
      <c r="E26" s="60" t="inlineStr">
        <is>
          <t>Палочки 30.0г</t>
        </is>
      </c>
      <c r="F26" s="60" t="inlineStr">
        <is>
          <t>Соль: 30</t>
        </is>
      </c>
      <c r="G26" s="60" t="inlineStr">
        <is>
          <t>Ульма</t>
        </is>
      </c>
      <c r="H26" s="60" t="inlineStr">
        <is>
          <t>Сулугуни палочки "Умалат", 45%, 0,12 кг, т/ф (10 шт.)</t>
        </is>
      </c>
      <c r="I26" s="60" t="n">
        <v>850</v>
      </c>
      <c r="J26" s="45">
        <f>IF(M26="", IF(O26="","",X26+(INDIRECT("S" &amp; ROW() - 1) - S26)),IF(O26="", "", INDIRECT("S" &amp; ROW() - 1) - S26))</f>
        <v/>
      </c>
      <c r="K26" s="60" t="n">
        <v>1</v>
      </c>
      <c r="L26" s="60" t="n">
        <v/>
      </c>
      <c r="M26" s="55" t="n"/>
      <c r="N26" s="54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56">
        <f>IF(O27="-", "", 1 + SUM(INDIRECT(ADDRESS(2,COLUMN(R27)) &amp; ":" &amp; ADDRESS(ROW(),COLUMN(R27)))))</f>
        <v/>
      </c>
      <c r="B27" s="56" t="inlineStr">
        <is>
          <t>-</t>
        </is>
      </c>
      <c r="C27" s="56" t="inlineStr">
        <is>
          <t>-</t>
        </is>
      </c>
      <c r="D27" s="56" t="inlineStr">
        <is>
          <t>-</t>
        </is>
      </c>
      <c r="E27" s="56" t="inlineStr">
        <is>
          <t>-</t>
        </is>
      </c>
      <c r="F27" s="56" t="inlineStr">
        <is>
          <t>-</t>
        </is>
      </c>
      <c r="G27" s="56" t="inlineStr">
        <is>
          <t>-</t>
        </is>
      </c>
      <c r="H27" s="56" t="inlineStr">
        <is>
          <t>-</t>
        </is>
      </c>
      <c r="J27" s="45">
        <f>IF(M27="", IF(O27="","",X27+(INDIRECT("S" &amp; ROW() - 1) - S27)),IF(O27="", "", INDIRECT("S" &amp; ROW() - 1) - S27))</f>
        <v/>
      </c>
      <c r="M27" s="57" t="n">
        <v>8000</v>
      </c>
      <c r="N27" s="54">
        <f>IF(M27="", IF(X27=0, "", X27), IF(V27 = "", "", IF(V27/U27 = 0, "", V27/U27)))</f>
        <v/>
      </c>
      <c r="O27" s="56" t="inlineStr">
        <is>
          <t>-</t>
        </is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9">
        <f>IF(O28="-", "", 1 + SUM(INDIRECT(ADDRESS(2,COLUMN(R28)) &amp; ":" &amp; ADDRESS(ROW(),COLUMN(R28)))))</f>
        <v/>
      </c>
      <c r="B28" s="59" t="inlineStr">
        <is>
          <t>3.3, Сакко</t>
        </is>
      </c>
      <c r="C28" s="59" t="n">
        <v>1000</v>
      </c>
      <c r="D28" s="59" t="inlineStr">
        <is>
          <t>Фиор Ди Латте</t>
        </is>
      </c>
      <c r="E28" s="59" t="inlineStr">
        <is>
          <t>0.1</t>
        </is>
      </c>
      <c r="F28" s="59" t="inlineStr">
        <is>
          <t>Вода: 100</t>
        </is>
      </c>
      <c r="G28" s="59" t="inlineStr">
        <is>
          <t>Мультиголова</t>
        </is>
      </c>
      <c r="H28" s="59" t="inlineStr">
        <is>
          <t>Моцарелла Фиор Ди Латте в воде "Pretto", 45%, 0,1/0,18 кг, ф/п, (8 шт)</t>
        </is>
      </c>
      <c r="I28" s="59" t="n">
        <v>298</v>
      </c>
      <c r="J28" s="45">
        <f>IF(M28="", IF(O28="","",X28+(INDIRECT("S" &amp; ROW() - 1) - S28)),IF(O28="", "", INDIRECT("S" &amp; ROW() - 1) - S28))</f>
        <v/>
      </c>
      <c r="K28" s="59" t="n">
        <v>1</v>
      </c>
      <c r="L28" s="59" t="n">
        <v/>
      </c>
      <c r="M28" s="55" t="n"/>
      <c r="N28" s="54">
        <f>IF(M28="", IF(X28=0, "", X28), IF(V28 = "", "", IF(V28/U28 = 0, "", V28/U28)))</f>
        <v/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58">
        <f>IF(O29="-", "", 1 + SUM(INDIRECT(ADDRESS(2,COLUMN(R29)) &amp; ":" &amp; ADDRESS(ROW(),COLUMN(R29)))))</f>
        <v/>
      </c>
      <c r="B29" s="58" t="inlineStr">
        <is>
          <t>3.3, Сакко</t>
        </is>
      </c>
      <c r="C29" s="58" t="n">
        <v>1000</v>
      </c>
      <c r="D29" s="58" t="inlineStr">
        <is>
          <t>Чильеджина</t>
        </is>
      </c>
      <c r="E29" s="58" t="inlineStr">
        <is>
          <t>0.008</t>
        </is>
      </c>
      <c r="F29" s="58" t="inlineStr">
        <is>
          <t>Вода: 8</t>
        </is>
      </c>
      <c r="G29" s="58" t="inlineStr">
        <is>
          <t>Мультиголова</t>
        </is>
      </c>
      <c r="H29" s="58" t="inlineStr">
        <is>
          <t>Моцарелла Чильеджина в воде "Unagrande", 50%, 0,125/0,225 кг, ф/п, (8 шт)</t>
        </is>
      </c>
      <c r="I29" s="58" t="n">
        <v>89</v>
      </c>
      <c r="J29" s="45">
        <f>IF(M29="", IF(O29="","",X29+(INDIRECT("S" &amp; ROW() - 1) - S29)),IF(O29="", "", INDIRECT("S" &amp; ROW() - 1) - S29))</f>
        <v/>
      </c>
      <c r="K29" s="58" t="n">
        <v>1</v>
      </c>
      <c r="L29" s="58" t="n">
        <v/>
      </c>
      <c r="M29" s="55" t="n"/>
      <c r="N29" s="54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58">
        <f>IF(O30="-", "", 1 + SUM(INDIRECT(ADDRESS(2,COLUMN(R30)) &amp; ":" &amp; ADDRESS(ROW(),COLUMN(R30)))))</f>
        <v/>
      </c>
      <c r="B30" s="58" t="inlineStr">
        <is>
          <t>3.3, Сакко</t>
        </is>
      </c>
      <c r="C30" s="58" t="n">
        <v>1000</v>
      </c>
      <c r="D30" s="58" t="inlineStr">
        <is>
          <t>Чильеджина</t>
        </is>
      </c>
      <c r="E30" s="58" t="inlineStr">
        <is>
          <t>0.008</t>
        </is>
      </c>
      <c r="F30" s="58" t="inlineStr">
        <is>
          <t>Вода: 8</t>
        </is>
      </c>
      <c r="G30" s="58" t="inlineStr">
        <is>
          <t>Мультиголова</t>
        </is>
      </c>
      <c r="H30" s="58" t="inlineStr">
        <is>
          <t>Моцарелла Чильеджина в воде "Fine Life", 45%, 0,125/0,225 кг, ф/п</t>
        </is>
      </c>
      <c r="I30" s="58" t="n">
        <v>50</v>
      </c>
      <c r="J30" s="45">
        <f>IF(M30="", IF(O30="","",X30+(INDIRECT("S" &amp; ROW() - 1) - S30)),IF(O30="", "", INDIRECT("S" &amp; ROW() - 1) - S30))</f>
        <v/>
      </c>
      <c r="K30" s="58" t="n">
        <v>1</v>
      </c>
      <c r="L30" s="58" t="n">
        <v/>
      </c>
      <c r="M30" s="55" t="n"/>
      <c r="N30" s="54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8">
        <f>IF(O31="-", "", 1 + SUM(INDIRECT(ADDRESS(2,COLUMN(R31)) &amp; ":" &amp; ADDRESS(ROW(),COLUMN(R31)))))</f>
        <v/>
      </c>
      <c r="B31" s="58" t="inlineStr">
        <is>
          <t>3.3, Сакко</t>
        </is>
      </c>
      <c r="C31" s="58" t="n">
        <v>1000</v>
      </c>
      <c r="D31" s="58" t="inlineStr">
        <is>
          <t>Чильеджина</t>
        </is>
      </c>
      <c r="E31" s="58" t="inlineStr">
        <is>
          <t>0.008</t>
        </is>
      </c>
      <c r="F31" s="58" t="inlineStr">
        <is>
          <t>Вода: 8</t>
        </is>
      </c>
      <c r="G31" s="58" t="inlineStr">
        <is>
          <t>Мультиголова</t>
        </is>
      </c>
      <c r="H31" s="58" t="inlineStr">
        <is>
          <t>Моцарелла Чильеджина в воде "Красная птица", 45%, 0,125/0,225 кг, ф/п</t>
        </is>
      </c>
      <c r="I31" s="58" t="n">
        <v>250</v>
      </c>
      <c r="J31" s="45">
        <f>IF(M31="", IF(O31="","",X31+(INDIRECT("S" &amp; ROW() - 1) - S31)),IF(O31="", "", INDIRECT("S" &amp; ROW() - 1) - S31))</f>
        <v/>
      </c>
      <c r="K31" s="58" t="n">
        <v>1</v>
      </c>
      <c r="L31" s="58" t="n">
        <v/>
      </c>
      <c r="M31" s="55" t="n"/>
      <c r="N31" s="54">
        <f>IF(M31="", IF(X31=0, "", X31), IF(V31 = "", "", IF(V31/U31 = 0, "", V31/U31)))</f>
        <v/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A32" s="58">
        <f>IF(O32="-", "", 1 + SUM(INDIRECT(ADDRESS(2,COLUMN(R32)) &amp; ":" &amp; ADDRESS(ROW(),COLUMN(R32)))))</f>
        <v/>
      </c>
      <c r="B32" s="58" t="inlineStr">
        <is>
          <t>3.3, Сакко</t>
        </is>
      </c>
      <c r="C32" s="58" t="n">
        <v>1000</v>
      </c>
      <c r="D32" s="58" t="inlineStr">
        <is>
          <t>Чильеджина</t>
        </is>
      </c>
      <c r="E32" s="58" t="inlineStr">
        <is>
          <t>0.008</t>
        </is>
      </c>
      <c r="F32" s="58" t="inlineStr">
        <is>
          <t>Вода: 8</t>
        </is>
      </c>
      <c r="G32" s="58" t="inlineStr">
        <is>
          <t>Мультиголова</t>
        </is>
      </c>
      <c r="H32" s="58" t="inlineStr">
        <is>
          <t>Моцарелла в воде Чильеджина "Orecchio Oro", 45%, 0,1/0,18 кг, ф/п</t>
        </is>
      </c>
      <c r="I32" s="58" t="n">
        <v>231</v>
      </c>
      <c r="J32" s="45">
        <f>IF(M32="", IF(O32="","",X32+(INDIRECT("S" &amp; ROW() - 1) - S32)),IF(O32="", "", INDIRECT("S" &amp; ROW() - 1) - S32))</f>
        <v/>
      </c>
      <c r="K32" s="58" t="n">
        <v>1</v>
      </c>
      <c r="L32" s="58" t="n">
        <v/>
      </c>
      <c r="M32" s="55" t="n"/>
      <c r="N32" s="54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A33" s="58">
        <f>IF(O33="-", "", 1 + SUM(INDIRECT(ADDRESS(2,COLUMN(R33)) &amp; ":" &amp; ADDRESS(ROW(),COLUMN(R33)))))</f>
        <v/>
      </c>
      <c r="B33" s="58" t="inlineStr">
        <is>
          <t>3.3, Сакко</t>
        </is>
      </c>
      <c r="C33" s="58" t="n">
        <v>1000</v>
      </c>
      <c r="D33" s="58" t="inlineStr">
        <is>
          <t>Чильеджина</t>
        </is>
      </c>
      <c r="E33" s="58" t="inlineStr">
        <is>
          <t>0.008</t>
        </is>
      </c>
      <c r="F33" s="58" t="inlineStr">
        <is>
          <t>Вода: 8</t>
        </is>
      </c>
      <c r="G33" s="58" t="inlineStr">
        <is>
          <t>Мультиголова</t>
        </is>
      </c>
      <c r="H33" s="58" t="inlineStr">
        <is>
          <t>Моцарелла Чильеджина в воде "Ваш выбор", 50%, 0,1/0,18 кг, ф/п</t>
        </is>
      </c>
      <c r="I33" s="58" t="n">
        <v>82</v>
      </c>
      <c r="J33" s="45">
        <f>IF(M33="", IF(O33="","",X33+(INDIRECT("S" &amp; ROW() - 1) - S33)),IF(O33="", "", INDIRECT("S" &amp; ROW() - 1) - S33))</f>
        <v/>
      </c>
      <c r="K33" s="58" t="n">
        <v>1</v>
      </c>
      <c r="L33" s="58" t="n">
        <v/>
      </c>
      <c r="M33" s="55" t="n"/>
      <c r="N33" s="54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A34" s="56">
        <f>IF(O34="-", "", 1 + SUM(INDIRECT(ADDRESS(2,COLUMN(R34)) &amp; ":" &amp; ADDRESS(ROW(),COLUMN(R34)))))</f>
        <v/>
      </c>
      <c r="B34" s="56" t="inlineStr">
        <is>
          <t>-</t>
        </is>
      </c>
      <c r="C34" s="56" t="inlineStr">
        <is>
          <t>-</t>
        </is>
      </c>
      <c r="D34" s="56" t="inlineStr">
        <is>
          <t>-</t>
        </is>
      </c>
      <c r="E34" s="56" t="inlineStr">
        <is>
          <t>-</t>
        </is>
      </c>
      <c r="F34" s="56" t="inlineStr">
        <is>
          <t>-</t>
        </is>
      </c>
      <c r="G34" s="56" t="inlineStr">
        <is>
          <t>-</t>
        </is>
      </c>
      <c r="H34" s="56" t="inlineStr">
        <is>
          <t>-</t>
        </is>
      </c>
      <c r="J34" s="45">
        <f>IF(M34="", IF(O34="","",X34+(INDIRECT("S" &amp; ROW() - 1) - S34)),IF(O34="", "", INDIRECT("S" &amp; ROW() - 1) - S34))</f>
        <v/>
      </c>
      <c r="M34" s="57" t="n">
        <v>8000</v>
      </c>
      <c r="N34" s="54">
        <f>IF(M34="", IF(X34=0, "", X34), IF(V34 = "", "", IF(V34/U34 = 0, "", V34/U34)))</f>
        <v/>
      </c>
      <c r="O34" s="56" t="inlineStr">
        <is>
          <t>-</t>
        </is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A35" s="60">
        <f>IF(O35="-", "", 1 + SUM(INDIRECT(ADDRESS(2,COLUMN(R35)) &amp; ":" &amp; ADDRESS(ROW(),COLUMN(R35)))))</f>
        <v/>
      </c>
      <c r="B35" s="60" t="inlineStr">
        <is>
          <t>3.6, Альче</t>
        </is>
      </c>
      <c r="C35" s="60" t="n">
        <v>850</v>
      </c>
      <c r="D35" s="60" t="inlineStr">
        <is>
          <t>Качокавалло</t>
        </is>
      </c>
      <c r="E35" s="60" t="inlineStr">
        <is>
          <t>0.7</t>
        </is>
      </c>
      <c r="F35" s="60" t="inlineStr">
        <is>
          <t>Соль: 700</t>
        </is>
      </c>
      <c r="G35" s="60" t="inlineStr">
        <is>
          <t>ручная работа</t>
        </is>
      </c>
      <c r="H35" s="60" t="inlineStr">
        <is>
          <t>Качокавалло "Unagrande", 45%, 0,8 кг</t>
        </is>
      </c>
      <c r="I35" s="60" t="n">
        <v>425</v>
      </c>
      <c r="J35" s="45">
        <f>IF(M35="", IF(O35="","",X35+(INDIRECT("S" &amp; ROW() - 1) - S35)),IF(O35="", "", INDIRECT("S" &amp; ROW() - 1) - S35))</f>
        <v/>
      </c>
      <c r="K35" s="60" t="n">
        <v>1</v>
      </c>
      <c r="L35" s="60" t="n">
        <v/>
      </c>
      <c r="M35" s="55" t="n"/>
      <c r="N35" s="54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A36" s="56">
        <f>IF(O36="-", "", 1 + SUM(INDIRECT(ADDRESS(2,COLUMN(R36)) &amp; ":" &amp; ADDRESS(ROW(),COLUMN(R36)))))</f>
        <v/>
      </c>
      <c r="B36" s="56" t="inlineStr">
        <is>
          <t>-</t>
        </is>
      </c>
      <c r="C36" s="56" t="inlineStr">
        <is>
          <t>-</t>
        </is>
      </c>
      <c r="D36" s="56" t="inlineStr">
        <is>
          <t>-</t>
        </is>
      </c>
      <c r="E36" s="56" t="inlineStr">
        <is>
          <t>-</t>
        </is>
      </c>
      <c r="F36" s="56" t="inlineStr">
        <is>
          <t>-</t>
        </is>
      </c>
      <c r="G36" s="56" t="inlineStr">
        <is>
          <t>-</t>
        </is>
      </c>
      <c r="H36" s="56" t="inlineStr">
        <is>
          <t>-</t>
        </is>
      </c>
      <c r="J36" s="45">
        <f>IF(M36="", IF(O36="","",X36+(INDIRECT("S" &amp; ROW() - 1) - S36)),IF(O36="", "", INDIRECT("S" &amp; ROW() - 1) - S36))</f>
        <v/>
      </c>
      <c r="M36" s="57" t="n">
        <v>4000</v>
      </c>
      <c r="N36" s="54">
        <f>IF(M36="", IF(X36=0, "", X36), IF(V36 = "", "", IF(V36/U36 = 0, "", V36/U36)))</f>
        <v/>
      </c>
      <c r="O36" s="56" t="inlineStr">
        <is>
          <t>-</t>
        </is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A37" s="58">
        <f>IF(O37="-", "", 1 + SUM(INDIRECT(ADDRESS(2,COLUMN(R37)) &amp; ":" &amp; ADDRESS(ROW(),COLUMN(R37)))))</f>
        <v/>
      </c>
      <c r="B37" s="58" t="inlineStr">
        <is>
          <t>3.3, Сакко</t>
        </is>
      </c>
      <c r="C37" s="58" t="n">
        <v>1000</v>
      </c>
      <c r="D37" s="58" t="inlineStr">
        <is>
          <t>Чильеджина</t>
        </is>
      </c>
      <c r="E37" s="58" t="inlineStr">
        <is>
          <t>0.008</t>
        </is>
      </c>
      <c r="F37" s="58" t="inlineStr">
        <is>
          <t>Вода: 8</t>
        </is>
      </c>
      <c r="G37" s="58" t="inlineStr">
        <is>
          <t>Мультиголова</t>
        </is>
      </c>
      <c r="H37" s="58" t="inlineStr">
        <is>
          <t>Моцарелла Чильеджина в воде "Ваш выбор", 50%, 0,1/0,18 кг, ф/п</t>
        </is>
      </c>
      <c r="I37" s="58" t="n">
        <v>159</v>
      </c>
      <c r="J37" s="45">
        <f>IF(M37="", IF(O37="","",X37+(INDIRECT("S" &amp; ROW() - 1) - S37)),IF(O37="", "", INDIRECT("S" &amp; ROW() - 1) - S37))</f>
        <v/>
      </c>
      <c r="K37" s="58" t="n">
        <v>1</v>
      </c>
      <c r="L37" s="58" t="n">
        <v/>
      </c>
      <c r="M37" s="55" t="n"/>
      <c r="N37" s="54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A38" s="58">
        <f>IF(O38="-", "", 1 + SUM(INDIRECT(ADDRESS(2,COLUMN(R38)) &amp; ":" &amp; ADDRESS(ROW(),COLUMN(R38)))))</f>
        <v/>
      </c>
      <c r="B38" s="58" t="inlineStr">
        <is>
          <t>3.3, Сакко</t>
        </is>
      </c>
      <c r="C38" s="58" t="n">
        <v>1000</v>
      </c>
      <c r="D38" s="58" t="inlineStr">
        <is>
          <t>Чильеджина</t>
        </is>
      </c>
      <c r="E38" s="58" t="inlineStr">
        <is>
          <t>0.008</t>
        </is>
      </c>
      <c r="F38" s="58" t="inlineStr">
        <is>
          <t>Вода: 8</t>
        </is>
      </c>
      <c r="G38" s="58" t="inlineStr">
        <is>
          <t>Мультиголова</t>
        </is>
      </c>
      <c r="H38" s="58" t="inlineStr">
        <is>
          <t>Моцарелла в воде Чильеджина "Каждый день", 45%, 0,1/0,18 кг, ф/п</t>
        </is>
      </c>
      <c r="I38" s="58" t="n">
        <v>247</v>
      </c>
      <c r="J38" s="45">
        <f>IF(M38="", IF(O38="","",X38+(INDIRECT("S" &amp; ROW() - 1) - S38)),IF(O38="", "", INDIRECT("S" &amp; ROW() - 1) - S38))</f>
        <v/>
      </c>
      <c r="K38" s="58" t="n">
        <v>1</v>
      </c>
      <c r="L38" s="58" t="n">
        <v/>
      </c>
      <c r="M38" s="55" t="n"/>
      <c r="N38" s="54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A39" s="58">
        <f>IF(O39="-", "", 1 + SUM(INDIRECT(ADDRESS(2,COLUMN(R39)) &amp; ":" &amp; ADDRESS(ROW(),COLUMN(R39)))))</f>
        <v/>
      </c>
      <c r="B39" s="58" t="inlineStr">
        <is>
          <t>3.3, Сакко</t>
        </is>
      </c>
      <c r="C39" s="58" t="n">
        <v>1000</v>
      </c>
      <c r="D39" s="58" t="inlineStr">
        <is>
          <t>Чильеджина</t>
        </is>
      </c>
      <c r="E39" s="58" t="inlineStr">
        <is>
          <t>0.008</t>
        </is>
      </c>
      <c r="F39" s="58" t="inlineStr">
        <is>
          <t>Вода: 8</t>
        </is>
      </c>
      <c r="G39" s="58" t="inlineStr">
        <is>
          <t>Мультиголова</t>
        </is>
      </c>
      <c r="H39" s="58" t="inlineStr">
        <is>
          <t>Моцарелла в воде Чильеджина "Aventino", 45%, 0,1/0,18 кг, ф/п</t>
        </is>
      </c>
      <c r="I39" s="58" t="n">
        <v>299</v>
      </c>
      <c r="J39" s="45">
        <f>IF(M39="", IF(O39="","",X39+(INDIRECT("S" &amp; ROW() - 1) - S39)),IF(O39="", "", INDIRECT("S" &amp; ROW() - 1) - S39))</f>
        <v/>
      </c>
      <c r="K39" s="58" t="n">
        <v>1</v>
      </c>
      <c r="L39" s="58" t="n">
        <v/>
      </c>
      <c r="M39" s="55" t="n"/>
      <c r="N39" s="54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A40" s="58">
        <f>IF(O40="-", "", 1 + SUM(INDIRECT(ADDRESS(2,COLUMN(R40)) &amp; ":" &amp; ADDRESS(ROW(),COLUMN(R40)))))</f>
        <v/>
      </c>
      <c r="B40" s="58" t="inlineStr">
        <is>
          <t>3.3, Сакко</t>
        </is>
      </c>
      <c r="C40" s="58" t="n">
        <v>1000</v>
      </c>
      <c r="D40" s="58" t="inlineStr">
        <is>
          <t>Чильеджина</t>
        </is>
      </c>
      <c r="E40" s="58" t="inlineStr">
        <is>
          <t>0.008</t>
        </is>
      </c>
      <c r="F40" s="58" t="inlineStr">
        <is>
          <t>Вода: 8</t>
        </is>
      </c>
      <c r="G40" s="58" t="inlineStr">
        <is>
          <t>Мультиголова</t>
        </is>
      </c>
      <c r="H40" s="58" t="inlineStr">
        <is>
          <t>Моцарелла Чильеджина в воде "Pretto", 45%, 0,1/0,18 кг, ф/п, (8 шт)</t>
        </is>
      </c>
      <c r="I40" s="58" t="n">
        <v>295</v>
      </c>
      <c r="J40" s="45">
        <f>IF(M40="", IF(O40="","",X40+(INDIRECT("S" &amp; ROW() - 1) - S40)),IF(O40="", "", INDIRECT("S" &amp; ROW() - 1) - S40))</f>
        <v/>
      </c>
      <c r="K40" s="58" t="n">
        <v>1</v>
      </c>
      <c r="L40" s="58" t="n">
        <v/>
      </c>
      <c r="M40" s="55" t="n"/>
      <c r="N40" s="54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A41" s="56">
        <f>IF(O41="-", "", 1 + SUM(INDIRECT(ADDRESS(2,COLUMN(R41)) &amp; ":" &amp; ADDRESS(ROW(),COLUMN(R41)))))</f>
        <v/>
      </c>
      <c r="B41" s="56" t="inlineStr">
        <is>
          <t>-</t>
        </is>
      </c>
      <c r="C41" s="56" t="inlineStr">
        <is>
          <t>-</t>
        </is>
      </c>
      <c r="D41" s="56" t="inlineStr">
        <is>
          <t>-</t>
        </is>
      </c>
      <c r="E41" s="56" t="inlineStr">
        <is>
          <t>-</t>
        </is>
      </c>
      <c r="F41" s="56" t="inlineStr">
        <is>
          <t>-</t>
        </is>
      </c>
      <c r="G41" s="56" t="inlineStr">
        <is>
          <t>-</t>
        </is>
      </c>
      <c r="H41" s="56" t="inlineStr">
        <is>
          <t>-</t>
        </is>
      </c>
      <c r="J41" s="45">
        <f>IF(M41="", IF(O41="","",X41+(INDIRECT("S" &amp; ROW() - 1) - S41)),IF(O41="", "", INDIRECT("S" &amp; ROW() - 1) - S41))</f>
        <v/>
      </c>
      <c r="M41" s="57" t="n">
        <v>8000</v>
      </c>
      <c r="N41" s="54">
        <f>IF(M41="", IF(X41=0, "", X41), IF(V41 = "", "", IF(V41/U41 = 0, "", V41/U41)))</f>
        <v/>
      </c>
      <c r="O41" s="56" t="inlineStr">
        <is>
          <t>-</t>
        </is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A42" s="60">
        <f>IF(O42="-", "", 1 + SUM(INDIRECT(ADDRESS(2,COLUMN(R42)) &amp; ":" &amp; ADDRESS(ROW(),COLUMN(R42)))))</f>
        <v/>
      </c>
      <c r="B42" s="60" t="inlineStr">
        <is>
          <t>2.7, Альче</t>
        </is>
      </c>
      <c r="C42" s="60" t="n">
        <v>850</v>
      </c>
      <c r="D42" s="60" t="inlineStr">
        <is>
          <t>Сулугуни</t>
        </is>
      </c>
      <c r="E42" s="60" t="inlineStr">
        <is>
          <t>0.28</t>
        </is>
      </c>
      <c r="F42" s="60" t="inlineStr">
        <is>
          <t>Соль: 280</t>
        </is>
      </c>
      <c r="G42" s="60" t="inlineStr">
        <is>
          <t>Ульма</t>
        </is>
      </c>
      <c r="H42" s="60" t="inlineStr">
        <is>
          <t>Сулугуни "Умалат", 45%, 0,28 кг, т/ф, (8 шт)</t>
        </is>
      </c>
      <c r="I42" s="60" t="n">
        <v>850</v>
      </c>
      <c r="J42" s="45">
        <f>IF(M42="", IF(O42="","",X42+(INDIRECT("S" &amp; ROW() - 1) - S42)),IF(O42="", "", INDIRECT("S" &amp; ROW() - 1) - S42))</f>
        <v/>
      </c>
      <c r="K42" s="60" t="n">
        <v>1</v>
      </c>
      <c r="L42" s="60" t="n">
        <v/>
      </c>
      <c r="M42" s="55" t="n"/>
      <c r="N42" s="54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A43" s="56">
        <f>IF(O43="-", "", 1 + SUM(INDIRECT(ADDRESS(2,COLUMN(R43)) &amp; ":" &amp; ADDRESS(ROW(),COLUMN(R43)))))</f>
        <v/>
      </c>
      <c r="B43" s="56" t="inlineStr">
        <is>
          <t>-</t>
        </is>
      </c>
      <c r="C43" s="56" t="inlineStr">
        <is>
          <t>-</t>
        </is>
      </c>
      <c r="D43" s="56" t="inlineStr">
        <is>
          <t>-</t>
        </is>
      </c>
      <c r="E43" s="56" t="inlineStr">
        <is>
          <t>-</t>
        </is>
      </c>
      <c r="F43" s="56" t="inlineStr">
        <is>
          <t>-</t>
        </is>
      </c>
      <c r="G43" s="56" t="inlineStr">
        <is>
          <t>-</t>
        </is>
      </c>
      <c r="H43" s="56" t="inlineStr">
        <is>
          <t>-</t>
        </is>
      </c>
      <c r="J43" s="45">
        <f>IF(M43="", IF(O43="","",X43+(INDIRECT("S" &amp; ROW() - 1) - S43)),IF(O43="", "", INDIRECT("S" &amp; ROW() - 1) - S43))</f>
        <v/>
      </c>
      <c r="M43" s="57" t="n">
        <v>8000</v>
      </c>
      <c r="N43" s="54">
        <f>IF(M43="", IF(X43=0, "", X43), IF(V43 = "", "", IF(V43/U43 = 0, "", V43/U43)))</f>
        <v/>
      </c>
      <c r="O43" s="56" t="inlineStr">
        <is>
          <t>-</t>
        </is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A44" s="58">
        <f>IF(O44="-", "", 1 + SUM(INDIRECT(ADDRESS(2,COLUMN(R44)) &amp; ":" &amp; ADDRESS(ROW(),COLUMN(R44)))))</f>
        <v/>
      </c>
      <c r="B44" s="58" t="inlineStr">
        <is>
          <t>3.3, Сакко</t>
        </is>
      </c>
      <c r="C44" s="58" t="n">
        <v>1000</v>
      </c>
      <c r="D44" s="58" t="inlineStr">
        <is>
          <t>Чильеджина</t>
        </is>
      </c>
      <c r="E44" s="58" t="inlineStr">
        <is>
          <t>0.008</t>
        </is>
      </c>
      <c r="F44" s="58" t="inlineStr">
        <is>
          <t>Вода: 8</t>
        </is>
      </c>
      <c r="G44" s="58" t="inlineStr">
        <is>
          <t>Мультиголова</t>
        </is>
      </c>
      <c r="H44" s="58" t="inlineStr">
        <is>
          <t>Моцарелла Чильеджина в воде "Pretto", 45%, 0,1/0,18 кг, ф/п, (8 шт)</t>
        </is>
      </c>
      <c r="I44" s="58" t="n">
        <v>1000</v>
      </c>
      <c r="J44" s="45">
        <f>IF(M44="", IF(O44="","",X44+(INDIRECT("S" &amp; ROW() - 1) - S44)),IF(O44="", "", INDIRECT("S" &amp; ROW() - 1) - S44))</f>
        <v/>
      </c>
      <c r="K44" s="58" t="n">
        <v>1</v>
      </c>
      <c r="L44" s="58" t="n">
        <v/>
      </c>
      <c r="M44" s="55" t="n"/>
      <c r="N44" s="54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A45" s="56">
        <f>IF(O45="-", "", 1 + SUM(INDIRECT(ADDRESS(2,COLUMN(R45)) &amp; ":" &amp; ADDRESS(ROW(),COLUMN(R45)))))</f>
        <v/>
      </c>
      <c r="B45" s="56" t="inlineStr">
        <is>
          <t>-</t>
        </is>
      </c>
      <c r="C45" s="56" t="inlineStr">
        <is>
          <t>-</t>
        </is>
      </c>
      <c r="D45" s="56" t="inlineStr">
        <is>
          <t>-</t>
        </is>
      </c>
      <c r="E45" s="56" t="inlineStr">
        <is>
          <t>-</t>
        </is>
      </c>
      <c r="F45" s="56" t="inlineStr">
        <is>
          <t>-</t>
        </is>
      </c>
      <c r="G45" s="56" t="inlineStr">
        <is>
          <t>-</t>
        </is>
      </c>
      <c r="H45" s="56" t="inlineStr">
        <is>
          <t>-</t>
        </is>
      </c>
      <c r="J45" s="45">
        <f>IF(M45="", IF(O45="","",X45+(INDIRECT("S" &amp; ROW() - 1) - S45)),IF(O45="", "", INDIRECT("S" &amp; ROW() - 1) - S45))</f>
        <v/>
      </c>
      <c r="M45" s="57" t="n">
        <v>8000</v>
      </c>
      <c r="N45" s="54">
        <f>IF(M45="", IF(X45=0, "", X45), IF(V45 = "", "", IF(V45/U45 = 0, "", V45/U45)))</f>
        <v/>
      </c>
      <c r="O45" s="56" t="inlineStr">
        <is>
          <t>-</t>
        </is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A46" s="60">
        <f>IF(O46="-", "", 1 + SUM(INDIRECT(ADDRESS(2,COLUMN(R46)) &amp; ":" &amp; ADDRESS(ROW(),COLUMN(R46)))))</f>
        <v/>
      </c>
      <c r="B46" s="60" t="inlineStr">
        <is>
          <t>2.7, Альче</t>
        </is>
      </c>
      <c r="C46" s="60" t="n">
        <v>850</v>
      </c>
      <c r="D46" s="60" t="inlineStr">
        <is>
          <t>Сулугуни</t>
        </is>
      </c>
      <c r="E46" s="60" t="inlineStr">
        <is>
          <t>0.28</t>
        </is>
      </c>
      <c r="F46" s="60" t="inlineStr">
        <is>
          <t>Соль: 280</t>
        </is>
      </c>
      <c r="G46" s="60" t="inlineStr">
        <is>
          <t>Ульма</t>
        </is>
      </c>
      <c r="H46" s="60" t="inlineStr">
        <is>
          <t>Сулугуни "Умалат", 45%, 0,28 кг, т/ф, (8 шт)</t>
        </is>
      </c>
      <c r="I46" s="60" t="n">
        <v>850</v>
      </c>
      <c r="J46" s="45">
        <f>IF(M46="", IF(O46="","",X46+(INDIRECT("S" &amp; ROW() - 1) - S46)),IF(O46="", "", INDIRECT("S" &amp; ROW() - 1) - S46))</f>
        <v/>
      </c>
      <c r="K46" s="60" t="n">
        <v>1</v>
      </c>
      <c r="L46" s="60" t="n">
        <v/>
      </c>
      <c r="M46" s="55" t="n"/>
      <c r="N46" s="54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A47" s="56">
        <f>IF(O47="-", "", 1 + SUM(INDIRECT(ADDRESS(2,COLUMN(R47)) &amp; ":" &amp; ADDRESS(ROW(),COLUMN(R47)))))</f>
        <v/>
      </c>
      <c r="B47" s="56" t="inlineStr">
        <is>
          <t>-</t>
        </is>
      </c>
      <c r="C47" s="56" t="inlineStr">
        <is>
          <t>-</t>
        </is>
      </c>
      <c r="D47" s="56" t="inlineStr">
        <is>
          <t>-</t>
        </is>
      </c>
      <c r="E47" s="56" t="inlineStr">
        <is>
          <t>-</t>
        </is>
      </c>
      <c r="F47" s="56" t="inlineStr">
        <is>
          <t>-</t>
        </is>
      </c>
      <c r="G47" s="56" t="inlineStr">
        <is>
          <t>-</t>
        </is>
      </c>
      <c r="H47" s="56" t="inlineStr">
        <is>
          <t>-</t>
        </is>
      </c>
      <c r="J47" s="45">
        <f>IF(M47="", IF(O47="","",X47+(INDIRECT("S" &amp; ROW() - 1) - S47)),IF(O47="", "", INDIRECT("S" &amp; ROW() - 1) - S47))</f>
        <v/>
      </c>
      <c r="M47" s="57" t="n">
        <v>8000</v>
      </c>
      <c r="N47" s="54">
        <f>IF(M47="", IF(X47=0, "", X47), IF(V47 = "", "", IF(V47/U47 = 0, "", V47/U47)))</f>
        <v/>
      </c>
      <c r="O47" s="56" t="inlineStr">
        <is>
          <t>-</t>
        </is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A48" s="60">
        <f>IF(O48="-", "", 1 + SUM(INDIRECT(ADDRESS(2,COLUMN(R48)) &amp; ":" &amp; ADDRESS(ROW(),COLUMN(R48)))))</f>
        <v/>
      </c>
      <c r="B48" s="60" t="inlineStr">
        <is>
          <t>2.7, Альче</t>
        </is>
      </c>
      <c r="C48" s="60" t="n">
        <v>850</v>
      </c>
      <c r="D48" s="60" t="inlineStr">
        <is>
          <t>Сулугуни</t>
        </is>
      </c>
      <c r="E48" s="60" t="inlineStr">
        <is>
          <t>0.28</t>
        </is>
      </c>
      <c r="F48" s="60" t="inlineStr">
        <is>
          <t>Соль: 280</t>
        </is>
      </c>
      <c r="G48" s="60" t="inlineStr">
        <is>
          <t>Ульма</t>
        </is>
      </c>
      <c r="H48" s="60" t="inlineStr">
        <is>
          <t>Сулугуни "Умалат", 45%, 0,28 кг, т/ф, (8 шт)</t>
        </is>
      </c>
      <c r="I48" s="60" t="n">
        <v>850</v>
      </c>
      <c r="J48" s="45">
        <f>IF(M48="", IF(O48="","",X48+(INDIRECT("S" &amp; ROW() - 1) - S48)),IF(O48="", "", INDIRECT("S" &amp; ROW() - 1) - S48))</f>
        <v/>
      </c>
      <c r="K48" s="60" t="n">
        <v>1</v>
      </c>
      <c r="L48" s="60" t="n">
        <v/>
      </c>
      <c r="M48" s="55" t="n"/>
      <c r="N48" s="54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A49" s="56">
        <f>IF(O49="-", "", 1 + SUM(INDIRECT(ADDRESS(2,COLUMN(R49)) &amp; ":" &amp; ADDRESS(ROW(),COLUMN(R49)))))</f>
        <v/>
      </c>
      <c r="B49" s="56" t="inlineStr">
        <is>
          <t>-</t>
        </is>
      </c>
      <c r="C49" s="56" t="inlineStr">
        <is>
          <t>-</t>
        </is>
      </c>
      <c r="D49" s="56" t="inlineStr">
        <is>
          <t>-</t>
        </is>
      </c>
      <c r="E49" s="56" t="inlineStr">
        <is>
          <t>-</t>
        </is>
      </c>
      <c r="F49" s="56" t="inlineStr">
        <is>
          <t>-</t>
        </is>
      </c>
      <c r="G49" s="56" t="inlineStr">
        <is>
          <t>-</t>
        </is>
      </c>
      <c r="H49" s="56" t="inlineStr">
        <is>
          <t>-</t>
        </is>
      </c>
      <c r="J49" s="45">
        <f>IF(M49="", IF(O49="","",X49+(INDIRECT("S" &amp; ROW() - 1) - S49)),IF(O49="", "", INDIRECT("S" &amp; ROW() - 1) - S49))</f>
        <v/>
      </c>
      <c r="M49" s="57" t="n">
        <v>8000</v>
      </c>
      <c r="N49" s="54">
        <f>IF(M49="", IF(X49=0, "", X49), IF(V49 = "", "", IF(V49/U49 = 0, "", V49/U49)))</f>
        <v/>
      </c>
      <c r="O49" s="56" t="inlineStr">
        <is>
          <t>-</t>
        </is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5">
        <f>IF(M50="", IF(O50="","",X50+(INDIRECT("S" &amp; ROW() - 1) - S50)),IF(O50="", "", INDIRECT("S" &amp; ROW() - 1) - S50))</f>
        <v/>
      </c>
      <c r="M50" s="55" t="n"/>
      <c r="N50" s="54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5">
        <f>IF(M51="", IF(O51="","",X51+(INDIRECT("S" &amp; ROW() - 1) - S51)),IF(O51="", "", INDIRECT("S" &amp; ROW() - 1) - S51))</f>
        <v/>
      </c>
      <c r="M51" s="55" t="n"/>
      <c r="N51" s="54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5">
        <f>IF(M52="", IF(O52="","",X52+(INDIRECT("S" &amp; ROW() - 1) - S52)),IF(O52="", "", INDIRECT("S" &amp; ROW() - 1) - S52))</f>
        <v/>
      </c>
      <c r="M52" s="55" t="n"/>
      <c r="N52" s="54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5">
        <f>IF(M53="", IF(O53="","",X53+(INDIRECT("S" &amp; ROW() - 1) - S53)),IF(O53="", "", INDIRECT("S" &amp; ROW() - 1) - S53))</f>
        <v/>
      </c>
      <c r="M53" s="55" t="n"/>
      <c r="N53" s="54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5">
        <f>IF(M54="", IF(O54="","",X54+(INDIRECT("S" &amp; ROW() - 1) - S54)),IF(O54="", "", INDIRECT("S" &amp; ROW() - 1) - S54))</f>
        <v/>
      </c>
      <c r="M54" s="55" t="n"/>
      <c r="N54" s="54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5">
        <f>IF(M55="", IF(O55="","",X55+(INDIRECT("S" &amp; ROW() - 1) - S55)),IF(O55="", "", INDIRECT("S" &amp; ROW() - 1) - S55))</f>
        <v/>
      </c>
      <c r="M55" s="55" t="n"/>
      <c r="N55" s="54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5">
        <f>IF(M56="", IF(O56="","",X56+(INDIRECT("S" &amp; ROW() - 1) - S56)),IF(O56="", "", INDIRECT("S" &amp; ROW() - 1) - S56))</f>
        <v/>
      </c>
      <c r="M56" s="55" t="n"/>
      <c r="N56" s="54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5">
        <f>IF(M57="", IF(O57="","",X57+(INDIRECT("S" &amp; ROW() - 1) - S57)),IF(O57="", "", INDIRECT("S" &amp; ROW() - 1) - S57))</f>
        <v/>
      </c>
      <c r="M57" s="55" t="n"/>
      <c r="N57" s="54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5">
        <f>IF(M58="", IF(O58="","",X58+(INDIRECT("S" &amp; ROW() - 1) - S58)),IF(O58="", "", INDIRECT("S" &amp; ROW() - 1) - S58))</f>
        <v/>
      </c>
      <c r="M58" s="55" t="n"/>
      <c r="N58" s="54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5">
        <f>IF(M59="", IF(O59="","",X59+(INDIRECT("S" &amp; ROW() - 1) - S59)),IF(O59="", "", INDIRECT("S" &amp; ROW() - 1) - S59))</f>
        <v/>
      </c>
      <c r="M59" s="54" t="n"/>
      <c r="N59" s="54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5">
        <f>IF(M60="", IF(O60="","",X60+(INDIRECT("S" &amp; ROW() - 1) - S60)),IF(O60="", "", INDIRECT("S" &amp; ROW() - 1) - S60))</f>
        <v/>
      </c>
      <c r="M60" s="55" t="n"/>
      <c r="N60" s="54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5">
        <f>IF(M61="", IF(O61="","",X61+(INDIRECT("S" &amp; ROW() - 1) - S61)),IF(O61="", "", INDIRECT("S" &amp; ROW() - 1) - S61))</f>
        <v/>
      </c>
      <c r="M61" s="55" t="n"/>
      <c r="N61" s="54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5">
        <f>IF(M62="", IF(O62="","",X62+(INDIRECT("S" &amp; ROW() - 1) - S62)),IF(O62="", "", INDIRECT("S" &amp; ROW() - 1) - S62))</f>
        <v/>
      </c>
      <c r="M62" s="55" t="n"/>
      <c r="N62" s="54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5">
        <f>IF(M63="", IF(O63="","",X63+(INDIRECT("S" &amp; ROW() - 1) - S63)),IF(O63="", "", INDIRECT("S" &amp; ROW() - 1) - S63))</f>
        <v/>
      </c>
      <c r="M63" s="55" t="n"/>
      <c r="N63" s="54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5">
        <f>IF(M64="", IF(O64="","",X64+(INDIRECT("S" &amp; ROW() - 1) - S64)),IF(O64="", "", INDIRECT("S" &amp; ROW() - 1) - S64))</f>
        <v/>
      </c>
      <c r="M64" s="55" t="n"/>
      <c r="N64" s="54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5">
        <f>IF(M65="", IF(O65="","",X65+(INDIRECT("S" &amp; ROW() - 1) - S65)),IF(O65="", "", INDIRECT("S" &amp; ROW() - 1) - S65))</f>
        <v/>
      </c>
      <c r="M65" s="55" t="n"/>
      <c r="N65" s="54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5">
        <f>IF(M66="", IF(O66="","",X66+(INDIRECT("S" &amp; ROW() - 1) - S66)),IF(O66="", "", INDIRECT("S" &amp; ROW() - 1) - S66))</f>
        <v/>
      </c>
      <c r="M66" s="55" t="n"/>
      <c r="N66" s="54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5">
        <f>IF(M67="", IF(O67="","",X67+(INDIRECT("S" &amp; ROW() - 1) - S67)),IF(O67="", "", INDIRECT("S" &amp; ROW() - 1) - S67))</f>
        <v/>
      </c>
      <c r="M67" s="55" t="n"/>
      <c r="N67" s="54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5">
        <f>IF(M68="", IF(O68="","",X68+(INDIRECT("S" &amp; ROW() - 1) - S68)),IF(O68="", "", INDIRECT("S" &amp; ROW() - 1) - S68))</f>
        <v/>
      </c>
      <c r="M68" s="55" t="n"/>
      <c r="N68" s="54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5">
        <f>IF(M69="", IF(O69="","",X69+(INDIRECT("S" &amp; ROW() - 1) - S69)),IF(O69="", "", INDIRECT("S" &amp; ROW() - 1) - S69))</f>
        <v/>
      </c>
      <c r="M69" s="55" t="n"/>
      <c r="N69" s="54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5">
        <f>IF(M70="", IF(O70="","",X70+(INDIRECT("S" &amp; ROW() - 1) - S70)),IF(O70="", "", INDIRECT("S" &amp; ROW() - 1) - S70))</f>
        <v/>
      </c>
      <c r="M70" s="55" t="n"/>
      <c r="N70" s="54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5">
        <f>IF(M71="", IF(O71="","",X71+(INDIRECT("S" &amp; ROW() - 1) - S71)),IF(O71="", "", INDIRECT("S" &amp; ROW() - 1) - S71))</f>
        <v/>
      </c>
      <c r="M71" s="55" t="n"/>
      <c r="N71" s="54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5">
        <f>IF(M72="", IF(O72="","",X72+(INDIRECT("S" &amp; ROW() - 1) - S72)),IF(O72="", "", INDIRECT("S" &amp; ROW() - 1) - S72))</f>
        <v/>
      </c>
      <c r="M72" s="55" t="n"/>
      <c r="N72" s="54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5">
        <f>IF(M73="", IF(O73="","",X73+(INDIRECT("S" &amp; ROW() - 1) - S73)),IF(O73="", "", INDIRECT("S" &amp; ROW() - 1) - S73))</f>
        <v/>
      </c>
      <c r="M73" s="55" t="n"/>
      <c r="N73" s="54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5">
        <f>IF(M74="", IF(O74="","",X74+(INDIRECT("S" &amp; ROW() - 1) - S74)),IF(O74="", "", INDIRECT("S" &amp; ROW() - 1) - S74))</f>
        <v/>
      </c>
      <c r="M74" s="55" t="n"/>
      <c r="N74" s="54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5">
        <f>IF(M75="", IF(O75="","",X75+(INDIRECT("S" &amp; ROW() - 1) - S75)),IF(O75="", "", INDIRECT("S" &amp; ROW() - 1) - S75))</f>
        <v/>
      </c>
      <c r="M75" s="55" t="n"/>
      <c r="N75" s="54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5">
        <f>IF(M76="", IF(O76="","",X76+(INDIRECT("S" &amp; ROW() - 1) - S76)),IF(O76="", "", INDIRECT("S" &amp; ROW() - 1) - S76))</f>
        <v/>
      </c>
      <c r="M76" s="55" t="n"/>
      <c r="N76" s="54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5">
        <f>IF(M77="", IF(O77="","",X77+(INDIRECT("S" &amp; ROW() - 1) - S77)),IF(O77="", "", INDIRECT("S" &amp; ROW() - 1) - S77))</f>
        <v/>
      </c>
      <c r="M77" s="55" t="n"/>
      <c r="N77" s="54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5">
        <f>IF(M78="", IF(O78="","",X78+(INDIRECT("S" &amp; ROW() - 1) - S78)),IF(O78="", "", INDIRECT("S" &amp; ROW() - 1) - S78))</f>
        <v/>
      </c>
      <c r="M78" s="55" t="n"/>
      <c r="N78" s="54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5">
        <f>IF(M79="", IF(O79="","",X79+(INDIRECT("S" &amp; ROW() - 1) - S79)),IF(O79="", "", INDIRECT("S" &amp; ROW() - 1) - S79))</f>
        <v/>
      </c>
      <c r="M79" s="55" t="n"/>
      <c r="N79" s="54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5">
        <f>IF(M80="", IF(O80="","",X80+(INDIRECT("S" &amp; ROW() - 1) - S80)),IF(O80="", "", INDIRECT("S" &amp; ROW() - 1) - S80))</f>
        <v/>
      </c>
      <c r="M80" s="55" t="n"/>
      <c r="N80" s="54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5">
        <f>IF(M81="", IF(O81="","",X81+(INDIRECT("S" &amp; ROW() - 1) - S81)),IF(O81="", "", INDIRECT("S" &amp; ROW() - 1) - S81))</f>
        <v/>
      </c>
      <c r="M81" s="55" t="n"/>
      <c r="N81" s="54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5">
        <f>IF(M82="", IF(O82="","",X82+(INDIRECT("S" &amp; ROW() - 1) - S82)),IF(O82="", "", INDIRECT("S" &amp; ROW() - 1) - S82))</f>
        <v/>
      </c>
      <c r="M82" s="55" t="n"/>
      <c r="N82" s="54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5">
        <f>IF(M83="", IF(O83="","",X83+(INDIRECT("S" &amp; ROW() - 1) - S83)),IF(O83="", "", INDIRECT("S" &amp; ROW() - 1) - S83))</f>
        <v/>
      </c>
      <c r="M83" s="55" t="n"/>
      <c r="N83" s="54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5">
        <f>IF(M84="", IF(O84="","",X84+(INDIRECT("S" &amp; ROW() - 1) - S84)),IF(O84="", "", INDIRECT("S" &amp; ROW() - 1) - S84))</f>
        <v/>
      </c>
      <c r="M84" s="55" t="n"/>
      <c r="N84" s="54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5">
        <f>IF(M85="", IF(O85="","",X85+(INDIRECT("S" &amp; ROW() - 1) - S85)),IF(O85="", "", INDIRECT("S" &amp; ROW() - 1) - S85))</f>
        <v/>
      </c>
      <c r="M85" s="55" t="n"/>
      <c r="N85" s="54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5">
        <f>IF(M86="", IF(O86="","",X86+(INDIRECT("S" &amp; ROW() - 1) - S86)),IF(O86="", "", INDIRECT("S" &amp; ROW() - 1) - S86))</f>
        <v/>
      </c>
      <c r="M86" s="55" t="n"/>
      <c r="N86" s="54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5">
        <f>IF(M87="", IF(O87="","",X87+(INDIRECT("S" &amp; ROW() - 1) - S87)),IF(O87="", "", INDIRECT("S" &amp; ROW() - 1) - S87))</f>
        <v/>
      </c>
      <c r="M87" s="55" t="n"/>
      <c r="N87" s="54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5">
        <f>IF(M88="", IF(O88="","",X88+(INDIRECT("S" &amp; ROW() - 1) - S88)),IF(O88="", "", INDIRECT("S" &amp; ROW() - 1) - S88))</f>
        <v/>
      </c>
      <c r="M88" s="55" t="n"/>
      <c r="N88" s="54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5">
        <f>IF(M89="", IF(O89="","",X89+(INDIRECT("S" &amp; ROW() - 1) - S89)),IF(O89="", "", INDIRECT("S" &amp; ROW() - 1) - S89))</f>
        <v/>
      </c>
      <c r="M89" s="55" t="n"/>
      <c r="N89" s="54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5">
        <f>IF(M90="", IF(O90="","",X90+(INDIRECT("S" &amp; ROW() - 1) - S90)),IF(O90="", "", INDIRECT("S" &amp; ROW() - 1) - S90))</f>
        <v/>
      </c>
      <c r="M90" s="55" t="n"/>
      <c r="N90" s="54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5">
        <f>IF(M91="", IF(O91="","",X91+(INDIRECT("S" &amp; ROW() - 1) - S91)),IF(O91="", "", INDIRECT("S" &amp; ROW() - 1) - S91))</f>
        <v/>
      </c>
      <c r="M91" s="55" t="n"/>
      <c r="N91" s="54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5">
        <f>IF(M92="", IF(O92="","",X92+(INDIRECT("S" &amp; ROW() - 1) - S92)),IF(O92="", "", INDIRECT("S" &amp; ROW() - 1) - S92))</f>
        <v/>
      </c>
      <c r="M92" s="55" t="n"/>
      <c r="N92" s="54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5">
        <f>IF(M93="", IF(O93="","",X93+(INDIRECT("S" &amp; ROW() - 1) - S93)),IF(O93="", "", INDIRECT("S" &amp; ROW() - 1) - S93))</f>
        <v/>
      </c>
      <c r="M93" s="55" t="n"/>
      <c r="N93" s="54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5">
        <f>IF(M94="", IF(O94="","",X94+(INDIRECT("S" &amp; ROW() - 1) - S94)),IF(O94="", "", INDIRECT("S" &amp; ROW() - 1) - S94))</f>
        <v/>
      </c>
      <c r="M94" s="55" t="n"/>
      <c r="N94" s="54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5">
        <f>IF(M95="", IF(O95="","",X95+(INDIRECT("S" &amp; ROW() - 1) - S95)),IF(O95="", "", INDIRECT("S" &amp; ROW() - 1) - S95))</f>
        <v/>
      </c>
      <c r="M95" s="55" t="n"/>
      <c r="N95" s="54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5">
        <f>IF(M96="", IF(O96="","",X96+(INDIRECT("S" &amp; ROW() - 1) - S96)),IF(O96="", "", INDIRECT("S" &amp; ROW() - 1) - S96))</f>
        <v/>
      </c>
      <c r="M96" s="55" t="n"/>
      <c r="N96" s="54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5">
        <f>IF(M97="", IF(O97="","",X97+(INDIRECT("S" &amp; ROW() - 1) - S97)),IF(O97="", "", INDIRECT("S" &amp; ROW() - 1) - S97))</f>
        <v/>
      </c>
      <c r="M97" s="55" t="n"/>
      <c r="N97" s="54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5">
        <f>IF(M98="", IF(O98="","",X98+(INDIRECT("S" &amp; ROW() - 1) - S98)),IF(O98="", "", INDIRECT("S" &amp; ROW() - 1) - S98))</f>
        <v/>
      </c>
      <c r="M98" s="55" t="n"/>
      <c r="N98" s="54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5">
        <f>IF(M99="", IF(O99="","",X99+(INDIRECT("S" &amp; ROW() - 1) - S99)),IF(O99="", "", INDIRECT("S" &amp; ROW() - 1) - S99))</f>
        <v/>
      </c>
      <c r="M99" s="55" t="n"/>
      <c r="N99" s="54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5">
        <f>IF(M100="", IF(O100="","",X100+(INDIRECT("S" &amp; ROW() - 1) - S100)),IF(O100="", "", INDIRECT("S" &amp; ROW() - 1) - S100))</f>
        <v/>
      </c>
      <c r="M100" s="55" t="n"/>
      <c r="N100" s="54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5">
        <f>IF(M101="", IF(O101="","",X101+(INDIRECT("S" &amp; ROW() - 1) - S101)),IF(O101="", "", INDIRECT("S" &amp; ROW() - 1) - S101))</f>
        <v/>
      </c>
      <c r="M101" s="55" t="n"/>
      <c r="N101" s="54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5">
        <f>IF(M102="", IF(O102="","",X102+(INDIRECT("S" &amp; ROW() - 1) - S102)),IF(O102="", "", INDIRECT("S" &amp; ROW() - 1) - S102))</f>
        <v/>
      </c>
      <c r="M102" s="55" t="n"/>
      <c r="N102" s="54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5">
        <f>IF(M103="", IF(O103="","",X103+(INDIRECT("S" &amp; ROW() - 1) - S103)),IF(O103="", "", INDIRECT("S" &amp; ROW() - 1) - S103))</f>
        <v/>
      </c>
      <c r="M103" s="55" t="n"/>
      <c r="N103" s="54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5">
        <f>IF(M104="", IF(O104="","",X104+(INDIRECT("S" &amp; ROW() - 1) - S104)),IF(O104="", "", INDIRECT("S" &amp; ROW() - 1) - S104))</f>
        <v/>
      </c>
      <c r="M104" s="55" t="n"/>
      <c r="N104" s="54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5">
        <f>IF(M105="", IF(O105="","",X105+(INDIRECT("S" &amp; ROW() - 1) - S105)),IF(O105="", "", INDIRECT("S" &amp; ROW() - 1) - S105))</f>
        <v/>
      </c>
      <c r="M105" s="55" t="n"/>
      <c r="N105" s="54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5">
        <f>IF(M106="", IF(O106="","",X106+(INDIRECT("S" &amp; ROW() - 1) - S106)),IF(O106="", "", INDIRECT("S" &amp; ROW() - 1) - S106))</f>
        <v/>
      </c>
      <c r="M106" s="55" t="n"/>
      <c r="N106" s="54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5">
        <f>IF(M107="", IF(O107="","",X107+(INDIRECT("S" &amp; ROW() - 1) - S107)),IF(O107="", "", INDIRECT("S" &amp; ROW() - 1) - S107))</f>
        <v/>
      </c>
      <c r="M107" s="55" t="n"/>
      <c r="N107" s="54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5">
        <f>IF(M108="", IF(O108="","",X108+(INDIRECT("S" &amp; ROW() - 1) - S108)),IF(O108="", "", INDIRECT("S" &amp; ROW() - 1) - S108))</f>
        <v/>
      </c>
      <c r="M108" s="55" t="n"/>
      <c r="N108" s="54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5">
        <f>IF(M109="", IF(O109="","",X109+(INDIRECT("S" &amp; ROW() - 1) - S109)),IF(O109="", "", INDIRECT("S" &amp; ROW() - 1) - S109))</f>
        <v/>
      </c>
      <c r="M109" s="55" t="n"/>
      <c r="N109" s="54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5">
        <f>IF(M110="", IF(O110="","",X110+(INDIRECT("S" &amp; ROW() - 1) - S110)),IF(O110="", "", INDIRECT("S" &amp; ROW() - 1) - S110))</f>
        <v/>
      </c>
      <c r="M110" s="55" t="n"/>
      <c r="N110" s="54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5">
        <f>IF(M111="", IF(O111="","",X111+(INDIRECT("S" &amp; ROW() - 1) - S111)),IF(O111="", "", INDIRECT("S" &amp; ROW() - 1) - S111))</f>
        <v/>
      </c>
      <c r="M111" s="55" t="n"/>
      <c r="N111" s="54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5">
        <f>IF(M112="", IF(O112="","",X112+(INDIRECT("S" &amp; ROW() - 1) - S112)),IF(O112="", "", INDIRECT("S" &amp; ROW() - 1) - S112))</f>
        <v/>
      </c>
      <c r="M112" s="55" t="n"/>
      <c r="N112" s="54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5">
        <f>IF(M113="", IF(O113="","",X113+(INDIRECT("S" &amp; ROW() - 1) - S113)),IF(O113="", "", INDIRECT("S" &amp; ROW() - 1) - S113))</f>
        <v/>
      </c>
      <c r="M113" s="55" t="n"/>
      <c r="N113" s="54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5">
        <f>IF(M114="", IF(O114="","",X114+(INDIRECT("S" &amp; ROW() - 1) - S114)),IF(O114="", "", INDIRECT("S" &amp; ROW() - 1) - S114))</f>
        <v/>
      </c>
      <c r="M114" s="55" t="n"/>
      <c r="N114" s="54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5">
        <f>IF(M115="", IF(O115="","",X115+(INDIRECT("S" &amp; ROW() - 1) - S115)),IF(O115="", "", INDIRECT("S" &amp; ROW() - 1) - S115))</f>
        <v/>
      </c>
      <c r="M115" s="55" t="n"/>
      <c r="N115" s="54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5">
        <f>IF(M116="", IF(O116="","",X116+(INDIRECT("S" &amp; ROW() - 1) - S116)),IF(O116="", "", INDIRECT("S" &amp; ROW() - 1) - S116))</f>
        <v/>
      </c>
      <c r="M116" s="55" t="n"/>
      <c r="N116" s="54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5">
        <f>IF(M117="", IF(O117="","",X117+(INDIRECT("S" &amp; ROW() - 1) - S117)),IF(O117="", "", INDIRECT("S" &amp; ROW() - 1) - S117))</f>
        <v/>
      </c>
      <c r="M117" s="55" t="n"/>
      <c r="N117" s="54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5">
        <f>IF(M118="", IF(O118="","",X118+(INDIRECT("S" &amp; ROW() - 1) - S118)),IF(O118="", "", INDIRECT("S" &amp; ROW() - 1) - S118))</f>
        <v/>
      </c>
      <c r="M118" s="55" t="n"/>
      <c r="N118" s="54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5">
        <f>IF(M119="", IF(O119="","",X119+(INDIRECT("S" &amp; ROW() - 1) - S119)),IF(O119="", "", INDIRECT("S" &amp; ROW() - 1) - S119))</f>
        <v/>
      </c>
      <c r="M119" s="55" t="n"/>
      <c r="N119" s="54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5">
        <f>IF(M120="", IF(O120="","",X120+(INDIRECT("S" &amp; ROW() - 1) - S120)),IF(O120="", "", INDIRECT("S" &amp; ROW() - 1) - S120))</f>
        <v/>
      </c>
      <c r="M120" s="55" t="n"/>
      <c r="N120" s="54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5">
        <f>IF(M121="", IF(O121="","",X121+(INDIRECT("S" &amp; ROW() - 1) - S121)),IF(O121="", "", INDIRECT("S" &amp; ROW() - 1) - S121))</f>
        <v/>
      </c>
      <c r="M121" s="55" t="n"/>
      <c r="N121" s="54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5">
        <f>IF(M122="", IF(O122="","",X122+(INDIRECT("S" &amp; ROW() - 1) - S122)),IF(O122="", "", INDIRECT("S" &amp; ROW() - 1) - S122))</f>
        <v/>
      </c>
      <c r="M122" s="55" t="n"/>
      <c r="N122" s="54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7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6" t="inlineStr">
        <is>
          <t>-</t>
        </is>
      </c>
      <c r="B1" s="56" t="inlineStr">
        <is>
          <t>-</t>
        </is>
      </c>
    </row>
    <row r="2">
      <c r="A2" s="56" t="inlineStr">
        <is>
          <t>Качокавалло "Unagrande" (Метро), 45%, кг</t>
        </is>
      </c>
      <c r="B2" s="56" t="inlineStr">
        <is>
          <t>3.6, Альче</t>
        </is>
      </c>
    </row>
    <row r="3">
      <c r="A3" s="56" t="inlineStr">
        <is>
          <t>Качокавалло "Unagrande" (ОК), 45%, кг</t>
        </is>
      </c>
      <c r="B3" s="56" t="inlineStr">
        <is>
          <t>3.6, Альче</t>
        </is>
      </c>
    </row>
    <row r="4">
      <c r="A4" s="56" t="inlineStr">
        <is>
          <t>Качокавалло "Unagrande", 45%, 0,26 кг, в/у, (8 шт)</t>
        </is>
      </c>
      <c r="B4" s="56" t="inlineStr">
        <is>
          <t>3.6, Альче</t>
        </is>
      </c>
    </row>
    <row r="5">
      <c r="A5" s="56" t="inlineStr">
        <is>
          <t>Качокавалло "Unagrande", 45%, 0,8 кг</t>
        </is>
      </c>
      <c r="B5" s="56" t="inlineStr">
        <is>
          <t>3.6, Альче</t>
        </is>
      </c>
    </row>
    <row r="6">
      <c r="A6" s="56" t="inlineStr">
        <is>
          <t>Качокавалло "Unagrande", 45%, кг</t>
        </is>
      </c>
      <c r="B6" s="56" t="inlineStr">
        <is>
          <t>3.6, Альче</t>
        </is>
      </c>
    </row>
    <row r="7">
      <c r="A7" s="56" t="inlineStr">
        <is>
          <t>Качокавалло "Unagrande", 45%, кг Х5</t>
        </is>
      </c>
      <c r="B7" s="56" t="inlineStr">
        <is>
          <t>3.6, Альче</t>
        </is>
      </c>
    </row>
    <row r="8">
      <c r="A8" s="56" t="inlineStr">
        <is>
          <t>Моцарелла "Pretto" (для бутербродов), 45%, 0,2 кг, т/ф, (9 шт)</t>
        </is>
      </c>
      <c r="B8" s="56" t="inlineStr">
        <is>
          <t>2.7, Сакко</t>
        </is>
      </c>
    </row>
    <row r="9">
      <c r="A9" s="56" t="inlineStr">
        <is>
          <t>Моцарелла "Pretto", 45%, 1,2 кг, т/ф</t>
        </is>
      </c>
      <c r="B9" s="56" t="inlineStr">
        <is>
          <t>2.7, Сакко</t>
        </is>
      </c>
    </row>
    <row r="10">
      <c r="A10" s="56" t="inlineStr">
        <is>
          <t>Моцарелла "Unagrande", 45%, 0,12 кг, ф/п (кубики)</t>
        </is>
      </c>
      <c r="B10" s="56" t="inlineStr">
        <is>
          <t>2.7, Альче</t>
        </is>
      </c>
    </row>
    <row r="11">
      <c r="A11" s="56" t="inlineStr">
        <is>
          <t>Моцарелла "Unagrande", 45%, 1,2 кг, т/ф</t>
        </is>
      </c>
      <c r="B11" s="56" t="inlineStr">
        <is>
          <t>2.7, Альче</t>
        </is>
      </c>
    </row>
    <row r="12">
      <c r="A12" s="56" t="inlineStr">
        <is>
          <t>Моцарелла "Unagrande", 45%, 3 кг, пл/л</t>
        </is>
      </c>
      <c r="B12" s="56" t="inlineStr">
        <is>
          <t>2.7, Альче</t>
        </is>
      </c>
    </row>
    <row r="13">
      <c r="A13" s="56" t="inlineStr">
        <is>
          <t>Моцарелла (палочки), 45%, кг, пл/л</t>
        </is>
      </c>
      <c r="B13" s="56" t="inlineStr">
        <is>
          <t>2.7, Альче</t>
        </is>
      </c>
    </row>
    <row r="14">
      <c r="A14" s="56" t="inlineStr">
        <is>
          <t>Моцарелла Грандиоза в воде "Unagrande", 50%, 0,2/0,36 кг, ф/п</t>
        </is>
      </c>
      <c r="B14" s="56" t="inlineStr">
        <is>
          <t>3.6, Альче</t>
        </is>
      </c>
    </row>
    <row r="15">
      <c r="A15" s="56" t="inlineStr">
        <is>
          <t>Моцарелла Фиор Ди Латте в воде "Pretto", 45%, 0,1/0,18 кг, ф/п, (8 шт)</t>
        </is>
      </c>
      <c r="B15" s="56" t="inlineStr">
        <is>
          <t>3.3, Сакко</t>
        </is>
      </c>
    </row>
    <row r="16">
      <c r="A16" s="56" t="inlineStr">
        <is>
          <t>Моцарелла Фиор Ди Латте в воде "Pretto", 45%, 0,125/0,225 кг, ф/п, (8 шт)</t>
        </is>
      </c>
      <c r="B16" s="56" t="inlineStr">
        <is>
          <t>3.3, Сакко</t>
        </is>
      </c>
    </row>
    <row r="17">
      <c r="A17" s="56" t="inlineStr">
        <is>
          <t>Моцарелла Фиор ди Латте в воде "Ваш выбор", 50%, 0,1/0,18 кг, ф/п</t>
        </is>
      </c>
      <c r="B17" s="56" t="inlineStr">
        <is>
          <t>3.3, Сакко</t>
        </is>
      </c>
    </row>
    <row r="18">
      <c r="A18" s="56" t="inlineStr">
        <is>
          <t>Моцарелла Фиор ди Латте в воде "Красная птица", 45%, 0,125/0,225 кг, ф/п</t>
        </is>
      </c>
      <c r="B18" s="56" t="inlineStr">
        <is>
          <t>3.3, Сакко</t>
        </is>
      </c>
    </row>
    <row r="19">
      <c r="A19" s="56" t="inlineStr">
        <is>
          <t>Моцарелла Фиор ди латте в воде "Fine Life", 45%, 0,125/0,225 кг, ф/п</t>
        </is>
      </c>
      <c r="B19" s="56" t="inlineStr">
        <is>
          <t>3.3, Сакко</t>
        </is>
      </c>
    </row>
    <row r="20">
      <c r="A20" s="56" t="inlineStr">
        <is>
          <t>Моцарелла Фиор ди латте в воде "Unagrande", 50%, 0,125/0,225 кг, ф/п, (8 шт)</t>
        </is>
      </c>
      <c r="B20" s="56" t="inlineStr">
        <is>
          <t>3.6, Альче</t>
        </is>
      </c>
    </row>
    <row r="21">
      <c r="A21" s="56" t="inlineStr">
        <is>
          <t>Моцарелла Чильеджина в воде "Fine Life", 45%, 0,125/0,225 кг, ф/п</t>
        </is>
      </c>
      <c r="B21" s="56" t="inlineStr">
        <is>
          <t>3.3, Сакко</t>
        </is>
      </c>
    </row>
    <row r="22">
      <c r="A22" s="56" t="inlineStr">
        <is>
          <t>Моцарелла Чильеджина в воде "Pretto", 45%, 0,1/0,18 кг, ф/п, (8 шт)</t>
        </is>
      </c>
      <c r="B22" s="56" t="inlineStr">
        <is>
          <t>3.3, Сакко</t>
        </is>
      </c>
    </row>
    <row r="23">
      <c r="A23" s="56" t="inlineStr">
        <is>
          <t>Моцарелла Чильеджина в воде "Unagrande", 50%, 0,125/0,225 кг, ф/п, (8 шт)</t>
        </is>
      </c>
      <c r="B23" s="56" t="inlineStr">
        <is>
          <t>3.6, Альче</t>
        </is>
      </c>
    </row>
    <row r="24">
      <c r="A24" s="56" t="inlineStr">
        <is>
          <t>Моцарелла Чильеджина в воде "Ваш выбор", 50%, 0,1/0,18 кг, ф/п</t>
        </is>
      </c>
      <c r="B24" s="56" t="inlineStr">
        <is>
          <t>3.3, Сакко</t>
        </is>
      </c>
    </row>
    <row r="25">
      <c r="A25" s="56" t="inlineStr">
        <is>
          <t>Моцарелла Чильеджина в воде "Красная птица", 45%, 0,125/0,225 кг, ф/п</t>
        </is>
      </c>
      <c r="B25" s="56" t="inlineStr">
        <is>
          <t>3.3, Сакко</t>
        </is>
      </c>
    </row>
    <row r="26">
      <c r="A26" s="56" t="inlineStr">
        <is>
          <t>Моцарелла без лактозы для сэндвичей "Unagrande", 45%, 0,28 кг, т/ф</t>
        </is>
      </c>
      <c r="B26" s="56" t="inlineStr">
        <is>
          <t>2.7, Альче, без лактозы</t>
        </is>
      </c>
    </row>
    <row r="27">
      <c r="A27" s="56" t="inlineStr">
        <is>
          <t>Моцарелла в воде Фиор Ди Латте "Metro Chef" 45%, 0,125/0,225 кг, ф/п</t>
        </is>
      </c>
      <c r="B27" s="56" t="inlineStr">
        <is>
          <t>3.3, Альче, без лактозы</t>
        </is>
      </c>
    </row>
    <row r="28">
      <c r="A28" s="56" t="inlineStr">
        <is>
          <t>Моцарелла в воде Фиор Ди Латте "Orecchio Oro", 45%, 0,1/0,18 кг, ф/п</t>
        </is>
      </c>
      <c r="B28" s="56" t="inlineStr">
        <is>
          <t>3.3, Сакко</t>
        </is>
      </c>
    </row>
    <row r="29">
      <c r="A29" s="56" t="inlineStr">
        <is>
          <t>Моцарелла в воде Фиор Ди Латте "Каждый день", 45%, 0,1/0,18 кг, ф/п</t>
        </is>
      </c>
      <c r="B29" s="56" t="inlineStr">
        <is>
          <t>3.3, Сакко</t>
        </is>
      </c>
    </row>
    <row r="30">
      <c r="A30" s="56" t="inlineStr">
        <is>
          <t>Моцарелла в воде Фиор Ди Латте без лактозы "Unagrande", 45%, 0,125 кг, ф/п, (8 шт)</t>
        </is>
      </c>
      <c r="B30" s="56" t="inlineStr">
        <is>
          <t>3.3, Альче, без лактозы</t>
        </is>
      </c>
    </row>
    <row r="31">
      <c r="A31" s="56" t="inlineStr">
        <is>
          <t>Моцарелла в воде Фиор Ди Латте без лактозы "ВкусВилл", 45%, 0,125/0,225 кг, ф/п (8 шт)</t>
        </is>
      </c>
      <c r="B31" s="56" t="inlineStr">
        <is>
          <t>3.3, Альче, без лактозы</t>
        </is>
      </c>
    </row>
    <row r="32">
      <c r="A32" s="56" t="inlineStr">
        <is>
          <t>Моцарелла в воде Фиор Ди Латте без лактозы "Красная птица", 45%, 0,125/0,225 кг, ф/п</t>
        </is>
      </c>
      <c r="B32" s="56" t="inlineStr">
        <is>
          <t>3.3, Альче, без лактозы</t>
        </is>
      </c>
    </row>
    <row r="33">
      <c r="A33" s="56" t="inlineStr">
        <is>
          <t>Моцарелла в воде Фиор Ди Латте без лактозы “Unagrande", 45%, 0,125/0,225 кг, ф/п, (8 шт)</t>
        </is>
      </c>
      <c r="B33" s="56" t="inlineStr">
        <is>
          <t>3.3, Альче, без лактозы</t>
        </is>
      </c>
    </row>
    <row r="34">
      <c r="A34" s="56" t="inlineStr">
        <is>
          <t>Моцарелла в воде Фиор ди Латте "Aventino", 45%, 0,1/0,18 кг, ф/п</t>
        </is>
      </c>
      <c r="B34" s="56" t="inlineStr">
        <is>
          <t>3.3, Сакко</t>
        </is>
      </c>
    </row>
    <row r="35">
      <c r="A35" s="56" t="inlineStr">
        <is>
          <t>Моцарелла в воде Чильеджина "Aventino", 45%, 0,1/0,18 кг, ф/п</t>
        </is>
      </c>
      <c r="B35" s="56" t="inlineStr">
        <is>
          <t>3.3, Сакко</t>
        </is>
      </c>
    </row>
    <row r="36">
      <c r="A36" s="56" t="inlineStr">
        <is>
          <t>Моцарелла в воде Чильеджина "Metro Chef" 45%, 0,125/0,225 кг, ф/п</t>
        </is>
      </c>
      <c r="B36" s="56" t="inlineStr">
        <is>
          <t>3.3, Альче, без лактозы</t>
        </is>
      </c>
    </row>
    <row r="37">
      <c r="A37" s="56" t="inlineStr">
        <is>
          <t>Моцарелла в воде Чильеджина "Orecchio Oro", 45%, 0,1/0,18 кг, ф/п</t>
        </is>
      </c>
      <c r="B37" s="56" t="inlineStr">
        <is>
          <t>3.3, Сакко</t>
        </is>
      </c>
    </row>
    <row r="38">
      <c r="A38" s="56" t="inlineStr">
        <is>
          <t>Моцарелла в воде Чильеджина "Каждый день", 45%, 0,1/0,18 кг, ф/п</t>
        </is>
      </c>
      <c r="B38" s="56" t="inlineStr">
        <is>
          <t>3.3, Сакко</t>
        </is>
      </c>
    </row>
    <row r="39">
      <c r="A39" s="56" t="inlineStr">
        <is>
          <t>Моцарелла в воде Чильеджина без лактозы "Unagrande", 45%, 0,125/0,225 кг, ф/п</t>
        </is>
      </c>
      <c r="B39" s="56" t="inlineStr">
        <is>
          <t>3.3, Альче, без лактозы</t>
        </is>
      </c>
    </row>
    <row r="40">
      <c r="A40" s="56" t="inlineStr">
        <is>
          <t>Моцарелла в воде Чильеджина без лактозы "Красная птица", 45%, 0,125/0,225 кг, ф/п</t>
        </is>
      </c>
      <c r="B40" s="56" t="inlineStr">
        <is>
          <t>3.3, Альче, без лактозы</t>
        </is>
      </c>
    </row>
    <row r="41">
      <c r="A41" s="56" t="inlineStr">
        <is>
          <t>Моцарелла для бутербродов "Aventino", 45%, 0,2 кг, т/ф</t>
        </is>
      </c>
      <c r="B41" s="56" t="inlineStr">
        <is>
          <t>2.7, Сакко</t>
        </is>
      </c>
    </row>
    <row r="42">
      <c r="A42" s="56" t="inlineStr">
        <is>
          <t>Моцарелла для пиццы "Metro Chef" 45%, 0,37 кг, т/ф</t>
        </is>
      </c>
      <c r="B42" s="56" t="inlineStr">
        <is>
          <t>2.7, Сакко</t>
        </is>
      </c>
    </row>
    <row r="43">
      <c r="A43" s="56" t="inlineStr">
        <is>
          <t>Моцарелла для пиццы "Metro Chef" 45%, 1,2 кг, т/ф</t>
        </is>
      </c>
      <c r="B43" s="56" t="inlineStr">
        <is>
          <t>2.7, Сакко</t>
        </is>
      </c>
    </row>
    <row r="44">
      <c r="A44" s="56" t="inlineStr">
        <is>
          <t>Моцарелла для пиццы "Pretto", 45 %, 0,46 кг, т/ф, (8 шт)</t>
        </is>
      </c>
      <c r="B44" s="56" t="inlineStr">
        <is>
          <t>2.7, Сакко</t>
        </is>
      </c>
    </row>
    <row r="45">
      <c r="A45" s="56" t="inlineStr">
        <is>
          <t>Моцарелла для пиццы "Pretto", 45%, 0,46 кг, т/ф, (8 шт)</t>
        </is>
      </c>
      <c r="B45" s="56" t="inlineStr">
        <is>
          <t>2.7, Сакко</t>
        </is>
      </c>
    </row>
    <row r="46">
      <c r="A46" s="56" t="inlineStr">
        <is>
          <t>Моцарелла для пиццы "Unagrande", 45%, 0,46 кг, в/у</t>
        </is>
      </c>
      <c r="B46" s="56" t="inlineStr">
        <is>
          <t>2.7, Альче</t>
        </is>
      </c>
    </row>
    <row r="47">
      <c r="A47" s="56" t="inlineStr">
        <is>
          <t>Моцарелла для пиццы "Unagrande", 45%, 0,46 кг, в/у, (8 шт)</t>
        </is>
      </c>
      <c r="B47" s="56" t="inlineStr">
        <is>
          <t>2.7, Альче</t>
        </is>
      </c>
    </row>
    <row r="48">
      <c r="A48" s="56" t="inlineStr">
        <is>
          <t>Моцарелла для пиццы "Красная птица", 45%, 0,28 кг, т/ф</t>
        </is>
      </c>
      <c r="B48" s="56" t="inlineStr">
        <is>
          <t>2.7, Сакко</t>
        </is>
      </c>
    </row>
    <row r="49">
      <c r="A49" s="56" t="inlineStr">
        <is>
          <t>Моцарелла для пиццы "Фермерская коллекция", 45%, 0,2 кг, т/ф</t>
        </is>
      </c>
      <c r="B49" s="56" t="inlineStr">
        <is>
          <t>2.7, Сакко</t>
        </is>
      </c>
    </row>
    <row r="50">
      <c r="A50" s="56" t="inlineStr">
        <is>
          <t>Моцарелла для пиццы «Fine Life», 45%, 0,37 кг, т/ф, (6 шт)</t>
        </is>
      </c>
      <c r="B50" s="56" t="inlineStr">
        <is>
          <t>2.7, Сакко</t>
        </is>
      </c>
    </row>
    <row r="51">
      <c r="A51" s="56" t="inlineStr">
        <is>
          <t>Моцарелла для сэндвичей "Unagrande", 45%, 0,28 кг, т/ф, (8 шт)</t>
        </is>
      </c>
      <c r="B51" s="56" t="inlineStr">
        <is>
          <t>2.7, Альче</t>
        </is>
      </c>
    </row>
    <row r="52">
      <c r="A52" s="56" t="inlineStr">
        <is>
          <t>Моцарелла палочки "Unagrande", 45%, 0,12 кг, т/ф</t>
        </is>
      </c>
      <c r="B52" s="56" t="inlineStr">
        <is>
          <t>2.7, Альче</t>
        </is>
      </c>
    </row>
    <row r="53">
      <c r="A53" s="56" t="inlineStr">
        <is>
          <t>Моцарелла палочки "Бонджорно", 45%, 0,12 кг, т/ф</t>
        </is>
      </c>
      <c r="B53" s="56" t="inlineStr">
        <is>
          <t>2.7, Альче</t>
        </is>
      </c>
    </row>
    <row r="54">
      <c r="A54" s="56" t="inlineStr">
        <is>
          <t>Моцарелла палочки "ВкусВилл", 45%, 0,12 кг, т/ф</t>
        </is>
      </c>
      <c r="B54" s="56" t="inlineStr">
        <is>
          <t>2.7, Альче</t>
        </is>
      </c>
    </row>
    <row r="55">
      <c r="A55" s="56" t="inlineStr">
        <is>
          <t>Моцарелла палочки "Красная птица", 45%, 0,12 кг, т/ф</t>
        </is>
      </c>
      <c r="B55" s="56" t="inlineStr">
        <is>
          <t>2.7, Альче</t>
        </is>
      </c>
    </row>
    <row r="56">
      <c r="A56" s="56" t="inlineStr">
        <is>
          <t>Моцарелла палочки 7,5 гр Эсперсен, 45%, кг, пл/л</t>
        </is>
      </c>
      <c r="B56" s="56" t="inlineStr">
        <is>
          <t>2.7, Альче</t>
        </is>
      </c>
    </row>
    <row r="57">
      <c r="A57" s="56" t="inlineStr">
        <is>
          <t>Моцарелла сердечки в воде "Unagrande", 45%, 0,125/0,225 кг, ф/п, (8 шт)</t>
        </is>
      </c>
      <c r="B57" s="56" t="inlineStr">
        <is>
          <t>3.3, Альче</t>
        </is>
      </c>
    </row>
    <row r="58">
      <c r="A58" s="56" t="inlineStr">
        <is>
          <t>Моцарелла шары "Metro Chef", 45%, кг, в/у</t>
        </is>
      </c>
      <c r="B58" s="56" t="inlineStr">
        <is>
          <t>2.7, Сакко</t>
        </is>
      </c>
    </row>
    <row r="59">
      <c r="A59" s="56" t="inlineStr">
        <is>
          <t>Моцарелла, 45%, 3,5 кг, пл/л (палочки 15 г)</t>
        </is>
      </c>
      <c r="B59" s="56" t="inlineStr">
        <is>
          <t>2.7, Альче</t>
        </is>
      </c>
    </row>
    <row r="60">
      <c r="A60" s="56" t="inlineStr">
        <is>
          <t>Моцарелла, 45%, 3,6 кг, пл/л (палочки 7,5 г)</t>
        </is>
      </c>
      <c r="B60" s="56" t="inlineStr">
        <is>
          <t>2.7, Альче</t>
        </is>
      </c>
    </row>
    <row r="61">
      <c r="A61" s="56" t="inlineStr">
        <is>
          <t>Сулугуни  "Умалат", 45%, 0,37 кг, т/ф, (6 шт)</t>
        </is>
      </c>
      <c r="B61" s="56" t="inlineStr">
        <is>
          <t>2.7, Альче</t>
        </is>
      </c>
    </row>
    <row r="62">
      <c r="A62" s="56" t="inlineStr">
        <is>
          <t>Сулугуни "ВкусВилл", 45%, 0,28 кг, т/ф</t>
        </is>
      </c>
      <c r="B62" s="56" t="inlineStr">
        <is>
          <t>2.7, Альче</t>
        </is>
      </c>
    </row>
    <row r="63">
      <c r="A63" s="56" t="inlineStr">
        <is>
          <t>Сулугуни "Зеленая линия", 45%, 0,28 кг, т/ф</t>
        </is>
      </c>
      <c r="B63" s="56" t="inlineStr">
        <is>
          <t>2.7, Альче</t>
        </is>
      </c>
    </row>
    <row r="64">
      <c r="A64" s="56" t="inlineStr">
        <is>
          <t>Сулугуни "Маркет Перекресток", 45%, 0,28 кг, т/ф</t>
        </is>
      </c>
      <c r="B64" s="56" t="inlineStr">
        <is>
          <t>2.7, Сакко</t>
        </is>
      </c>
    </row>
    <row r="65">
      <c r="A65" s="56" t="inlineStr">
        <is>
          <t>Сулугуни "Умалат" (для хачапури), 45%, 0,12 кг, ф/п</t>
        </is>
      </c>
      <c r="B65" s="56" t="inlineStr">
        <is>
          <t>2.7, Альче</t>
        </is>
      </c>
    </row>
    <row r="66">
      <c r="A66" s="56" t="inlineStr">
        <is>
          <t>Сулугуни "Умалат", 45%, 0,2 кг, т/ф, (9 шт)</t>
        </is>
      </c>
      <c r="B66" s="56" t="inlineStr">
        <is>
          <t>2.7, Альче</t>
        </is>
      </c>
    </row>
    <row r="67">
      <c r="A67" s="56" t="inlineStr">
        <is>
          <t>Сулугуни "Умалат", 45%, 0,28 кг, т/ф, (8 шт)</t>
        </is>
      </c>
      <c r="B67" s="56" t="inlineStr">
        <is>
          <t>2.7, Альче</t>
        </is>
      </c>
    </row>
    <row r="68">
      <c r="A68" s="56" t="inlineStr">
        <is>
          <t>Сулугуни без лактозы "ВкусВилл", 45%, 0,2 кг, т/ф</t>
        </is>
      </c>
      <c r="B68" s="56" t="inlineStr">
        <is>
          <t>2.7, Альче, без лактозы</t>
        </is>
      </c>
    </row>
    <row r="69">
      <c r="A69" s="56" t="inlineStr">
        <is>
          <t>Сулугуни кубики "ВкусВилл", 45%, 0,12 кг, ф/п</t>
        </is>
      </c>
      <c r="B69" s="56" t="inlineStr">
        <is>
          <t>2.7, Альче</t>
        </is>
      </c>
    </row>
    <row r="70">
      <c r="A70" s="56" t="inlineStr">
        <is>
          <t>Сулугуни палочки "Красная птица", 45%, 0,12 кг, т/ф</t>
        </is>
      </c>
      <c r="B70" s="56" t="inlineStr">
        <is>
          <t>2.7, Альче</t>
        </is>
      </c>
    </row>
    <row r="71">
      <c r="A71" s="56" t="inlineStr">
        <is>
          <t>Сулугуни палочки "Умалат", 45%, 0,12 кг, т/ф (10 шт.)</t>
        </is>
      </c>
      <c r="B71" s="56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1" t="inlineStr">
        <is>
          <t>-</t>
        </is>
      </c>
    </row>
    <row r="2">
      <c r="A2" s="56" t="inlineStr">
        <is>
          <t>3.3, Альче</t>
        </is>
      </c>
    </row>
    <row r="3">
      <c r="A3" s="56" t="inlineStr">
        <is>
          <t>2.7, Сакко</t>
        </is>
      </c>
    </row>
    <row r="4">
      <c r="A4" s="56" t="inlineStr">
        <is>
          <t>3.6, Альче</t>
        </is>
      </c>
    </row>
    <row r="5">
      <c r="A5" s="56" t="inlineStr">
        <is>
          <t>2.7, Альче, без лактозы</t>
        </is>
      </c>
    </row>
    <row r="6">
      <c r="A6" s="56" t="inlineStr">
        <is>
          <t>3.3, Альче, без лактозы</t>
        </is>
      </c>
    </row>
    <row r="7">
      <c r="A7" s="56" t="inlineStr">
        <is>
          <t>3.3, Сакко</t>
        </is>
      </c>
    </row>
    <row r="8">
      <c r="A8" s="56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41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2" t="inlineStr">
        <is>
          <t>Задание на упаковку линии воды Моцарельного цеха</t>
        </is>
      </c>
      <c r="C2" s="63" t="n"/>
      <c r="D2" s="63" t="n"/>
      <c r="E2" s="63" t="n"/>
      <c r="F2" s="63" t="n"/>
      <c r="G2" s="63" t="n"/>
      <c r="H2" s="63" t="n"/>
      <c r="I2" s="63" t="n"/>
      <c r="J2" s="63" t="n"/>
      <c r="K2" s="63" t="n"/>
      <c r="L2" s="63" t="n"/>
      <c r="M2" s="63" t="n"/>
      <c r="N2" s="63" t="n"/>
    </row>
    <row r="3" ht="30" customHeight="1" s="12">
      <c r="B3" s="64" t="n">
        <v>44387</v>
      </c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</row>
    <row r="4" ht="28" customHeight="1" s="12">
      <c r="B4" s="65" t="inlineStr">
        <is>
          <t>Номер</t>
        </is>
      </c>
      <c r="C4" s="65" t="inlineStr">
        <is>
          <t>Номенклатура</t>
        </is>
      </c>
      <c r="D4" s="63" t="n"/>
      <c r="E4" s="63" t="n"/>
      <c r="F4" s="63" t="n"/>
      <c r="G4" s="63" t="n"/>
      <c r="H4" s="63" t="n"/>
      <c r="I4" s="65" t="inlineStr">
        <is>
          <t>Вложение коробок</t>
        </is>
      </c>
      <c r="J4" s="65" t="inlineStr">
        <is>
          <t>Вес, кг</t>
        </is>
      </c>
      <c r="K4" s="65" t="inlineStr">
        <is>
          <t>Кол-во коробок, шт</t>
        </is>
      </c>
      <c r="L4" s="65" t="inlineStr">
        <is>
          <t>В первую очередь</t>
        </is>
      </c>
      <c r="M4" s="65" t="inlineStr">
        <is>
          <t>Код</t>
        </is>
      </c>
      <c r="N4" s="63" t="n"/>
    </row>
    <row r="5" ht="22" customHeight="1" s="12">
      <c r="B5" s="66" t="n">
        <v>1</v>
      </c>
      <c r="C5" s="67" t="inlineStr">
        <is>
          <t>Моцарелла Грандиоза в воде "Unagrande", 50%, 0,2/0,36 кг, ф/п</t>
        </is>
      </c>
      <c r="D5" s="63" t="n"/>
      <c r="E5" s="63" t="n"/>
      <c r="F5" s="63" t="n"/>
      <c r="G5" s="63" t="n"/>
      <c r="H5" s="63" t="n"/>
      <c r="I5" s="67" t="n">
        <v>8</v>
      </c>
      <c r="J5" s="67" t="n">
        <v>70</v>
      </c>
      <c r="K5" s="67" t="n">
        <v>44</v>
      </c>
      <c r="L5" s="67" t="inlineStr"/>
      <c r="M5" s="67" t="inlineStr">
        <is>
          <t>Н0000094897</t>
        </is>
      </c>
      <c r="N5" s="63" t="n"/>
    </row>
    <row r="6" ht="22" customHeight="1" s="12">
      <c r="B6" s="66" t="n">
        <v>2</v>
      </c>
      <c r="C6" s="67" t="inlineStr">
        <is>
          <t>Моцарелла Фиор Ди Латте в воде "Pretto", 45%, 0,1/0,18 кг, ф/п, (8 шт)</t>
        </is>
      </c>
      <c r="D6" s="63" t="n"/>
      <c r="E6" s="63" t="n"/>
      <c r="F6" s="63" t="n"/>
      <c r="G6" s="63" t="n"/>
      <c r="H6" s="63" t="n"/>
      <c r="I6" s="67" t="n">
        <v>8</v>
      </c>
      <c r="J6" s="67" t="n">
        <v>298</v>
      </c>
      <c r="K6" s="67" t="n">
        <v>373</v>
      </c>
      <c r="L6" s="67" t="inlineStr"/>
      <c r="M6" s="67" t="inlineStr">
        <is>
          <t>Н0000094728</t>
        </is>
      </c>
      <c r="N6" s="63" t="n"/>
    </row>
    <row r="7" ht="22" customHeight="1" s="12">
      <c r="B7" s="66" t="n">
        <v>3</v>
      </c>
      <c r="C7" s="67" t="inlineStr">
        <is>
          <t>Моцарелла Фиор Ди Латте в воде "Pretto", 45%, 0,125/0,225 кг, ф/п, (8 шт)</t>
        </is>
      </c>
      <c r="D7" s="63" t="n"/>
      <c r="E7" s="63" t="n"/>
      <c r="F7" s="63" t="n"/>
      <c r="G7" s="63" t="n"/>
      <c r="H7" s="63" t="n"/>
      <c r="I7" s="67" t="n">
        <v>8</v>
      </c>
      <c r="J7" s="67" t="n">
        <v>31</v>
      </c>
      <c r="K7" s="67" t="n">
        <v>31</v>
      </c>
      <c r="L7" s="67" t="inlineStr"/>
      <c r="M7" s="67" t="inlineStr">
        <is>
          <t>Н0000094729</t>
        </is>
      </c>
      <c r="N7" s="63" t="n"/>
    </row>
    <row r="8" ht="22" customHeight="1" s="12">
      <c r="B8" s="66" t="n">
        <v>4</v>
      </c>
      <c r="C8" s="67" t="inlineStr">
        <is>
          <t>Моцарелла Фиор ди Латте в воде "Ваш выбор", 50%, 0,1/0,18 кг, ф/п</t>
        </is>
      </c>
      <c r="D8" s="63" t="n"/>
      <c r="E8" s="63" t="n"/>
      <c r="F8" s="63" t="n"/>
      <c r="G8" s="63" t="n"/>
      <c r="H8" s="63" t="n"/>
      <c r="I8" s="67" t="n">
        <v>12</v>
      </c>
      <c r="J8" s="67" t="n">
        <v>160</v>
      </c>
      <c r="K8" s="67" t="n">
        <v>134</v>
      </c>
      <c r="L8" s="67" t="inlineStr"/>
      <c r="M8" s="67" t="inlineStr">
        <is>
          <t>327193010</t>
        </is>
      </c>
      <c r="N8" s="63" t="n"/>
    </row>
    <row r="9" ht="22" customHeight="1" s="12">
      <c r="B9" s="66" t="n">
        <v>5</v>
      </c>
      <c r="C9" s="67" t="inlineStr">
        <is>
          <t>Моцарелла Фиор ди Латте в воде "Красная птица", 45%, 0,125/0,225 кг, ф/п</t>
        </is>
      </c>
      <c r="D9" s="63" t="n"/>
      <c r="E9" s="63" t="n"/>
      <c r="F9" s="63" t="n"/>
      <c r="G9" s="63" t="n"/>
      <c r="H9" s="63" t="n"/>
      <c r="I9" s="67" t="n">
        <v>12</v>
      </c>
      <c r="J9" s="67" t="n">
        <v>579</v>
      </c>
      <c r="K9" s="67" t="n">
        <v>386</v>
      </c>
      <c r="L9" s="67" t="inlineStr"/>
      <c r="M9" s="67" t="inlineStr">
        <is>
          <t>Н0000090381</t>
        </is>
      </c>
      <c r="N9" s="63" t="n"/>
    </row>
    <row r="10" ht="22" customHeight="1" s="12">
      <c r="B10" s="66" t="n">
        <v>6</v>
      </c>
      <c r="C10" s="67" t="inlineStr">
        <is>
          <t>Моцарелла Фиор ди латте в воде "Fine Life", 45%, 0,125/0,225 кг, ф/п</t>
        </is>
      </c>
      <c r="D10" s="63" t="n"/>
      <c r="E10" s="63" t="n"/>
      <c r="F10" s="63" t="n"/>
      <c r="G10" s="63" t="n"/>
      <c r="H10" s="63" t="n"/>
      <c r="I10" s="67" t="n">
        <v>12</v>
      </c>
      <c r="J10" s="67" t="n">
        <v>56</v>
      </c>
      <c r="K10" s="67" t="n">
        <v>38</v>
      </c>
      <c r="L10" s="67" t="inlineStr"/>
      <c r="M10" s="67" t="inlineStr">
        <is>
          <t>Н0000087862</t>
        </is>
      </c>
      <c r="N10" s="63" t="n"/>
    </row>
    <row r="11" ht="22" customHeight="1" s="12">
      <c r="B11" s="66" t="n">
        <v>7</v>
      </c>
      <c r="C11" s="67" t="inlineStr">
        <is>
          <t>Моцарелла Фиор ди латте в воде "Unagrande", 50%, 0,125/0,225 кг, ф/п, (8 шт)</t>
        </is>
      </c>
      <c r="D11" s="63" t="n"/>
      <c r="E11" s="63" t="n"/>
      <c r="F11" s="63" t="n"/>
      <c r="G11" s="63" t="n"/>
      <c r="H11" s="63" t="n"/>
      <c r="I11" s="67" t="n">
        <v>8</v>
      </c>
      <c r="J11" s="67" t="n">
        <v>960</v>
      </c>
      <c r="K11" s="67" t="n">
        <v>960</v>
      </c>
      <c r="L11" s="67" t="inlineStr"/>
      <c r="M11" s="67" t="inlineStr">
        <is>
          <t>Н0000094736</t>
        </is>
      </c>
      <c r="N11" s="63" t="n"/>
    </row>
    <row r="12" ht="22" customHeight="1" s="12">
      <c r="B12" s="66" t="n">
        <v>8</v>
      </c>
      <c r="C12" s="67" t="inlineStr">
        <is>
          <t>Моцарелла Чильеджина в воде "Fine Life", 45%, 0,125/0,225 кг, ф/п</t>
        </is>
      </c>
      <c r="D12" s="63" t="n"/>
      <c r="E12" s="63" t="n"/>
      <c r="F12" s="63" t="n"/>
      <c r="G12" s="63" t="n"/>
      <c r="H12" s="63" t="n"/>
      <c r="I12" s="67" t="n">
        <v>12</v>
      </c>
      <c r="J12" s="67" t="n">
        <v>50</v>
      </c>
      <c r="K12" s="67" t="n">
        <v>34</v>
      </c>
      <c r="L12" s="67" t="inlineStr"/>
      <c r="M12" s="67" t="inlineStr">
        <is>
          <t>Н0000087861</t>
        </is>
      </c>
      <c r="N12" s="63" t="n"/>
    </row>
    <row r="13" ht="22" customHeight="1" s="12">
      <c r="B13" s="66" t="n">
        <v>9</v>
      </c>
      <c r="C13" s="67" t="inlineStr">
        <is>
          <t>Моцарелла Чильеджина в воде "Pretto", 45%, 0,1/0,18 кг, ф/п, (8 шт)</t>
        </is>
      </c>
      <c r="D13" s="63" t="n"/>
      <c r="E13" s="63" t="n"/>
      <c r="F13" s="63" t="n"/>
      <c r="G13" s="63" t="n"/>
      <c r="H13" s="63" t="n"/>
      <c r="I13" s="67" t="n">
        <v>8</v>
      </c>
      <c r="J13" s="67" t="n">
        <v>1295</v>
      </c>
      <c r="K13" s="67" t="n">
        <v>1619</v>
      </c>
      <c r="L13" s="67" t="inlineStr"/>
      <c r="M13" s="67" t="inlineStr">
        <is>
          <t>Н0000094727</t>
        </is>
      </c>
      <c r="N13" s="63" t="n"/>
    </row>
    <row r="14" ht="22" customHeight="1" s="12">
      <c r="B14" s="66" t="n">
        <v>10</v>
      </c>
      <c r="C14" s="67" t="inlineStr">
        <is>
          <t>Моцарелла Чильеджина в воде "Unagrande", 50%, 0,125/0,225 кг, ф/п, (8 шт)</t>
        </is>
      </c>
      <c r="D14" s="63" t="n"/>
      <c r="E14" s="63" t="n"/>
      <c r="F14" s="63" t="n"/>
      <c r="G14" s="63" t="n"/>
      <c r="H14" s="63" t="n"/>
      <c r="I14" s="67" t="n">
        <v>8</v>
      </c>
      <c r="J14" s="67" t="n">
        <v>89</v>
      </c>
      <c r="K14" s="67" t="n">
        <v>89</v>
      </c>
      <c r="L14" s="67" t="inlineStr"/>
      <c r="M14" s="67" t="inlineStr">
        <is>
          <t>Н0000094737</t>
        </is>
      </c>
      <c r="N14" s="63" t="n"/>
    </row>
    <row r="15" ht="22" customHeight="1" s="12">
      <c r="B15" s="66" t="n">
        <v>11</v>
      </c>
      <c r="C15" s="67" t="inlineStr">
        <is>
          <t>Моцарелла Чильеджина в воде "Ваш выбор", 50%, 0,1/0,18 кг, ф/п</t>
        </is>
      </c>
      <c r="D15" s="63" t="n"/>
      <c r="E15" s="63" t="n"/>
      <c r="F15" s="63" t="n"/>
      <c r="G15" s="63" t="n"/>
      <c r="H15" s="63" t="n"/>
      <c r="I15" s="67" t="n">
        <v>12</v>
      </c>
      <c r="J15" s="67" t="n">
        <v>241</v>
      </c>
      <c r="K15" s="67" t="n">
        <v>201</v>
      </c>
      <c r="L15" s="67" t="inlineStr"/>
      <c r="M15" s="67" t="inlineStr">
        <is>
          <t>327192013</t>
        </is>
      </c>
      <c r="N15" s="63" t="n"/>
    </row>
    <row r="16" ht="22" customHeight="1" s="12">
      <c r="B16" s="66" t="n">
        <v>12</v>
      </c>
      <c r="C16" s="67" t="inlineStr">
        <is>
          <t>Моцарелла Чильеджина в воде "Красная птица", 45%, 0,125/0,225 кг, ф/п</t>
        </is>
      </c>
      <c r="D16" s="63" t="n"/>
      <c r="E16" s="63" t="n"/>
      <c r="F16" s="63" t="n"/>
      <c r="G16" s="63" t="n"/>
      <c r="H16" s="63" t="n"/>
      <c r="I16" s="67" t="n">
        <v>12</v>
      </c>
      <c r="J16" s="67" t="n">
        <v>250</v>
      </c>
      <c r="K16" s="67" t="n">
        <v>167</v>
      </c>
      <c r="L16" s="67" t="inlineStr"/>
      <c r="M16" s="67" t="inlineStr">
        <is>
          <t>Н0000090380</t>
        </is>
      </c>
      <c r="N16" s="63" t="n"/>
    </row>
    <row r="17" ht="22" customHeight="1" s="12">
      <c r="B17" s="66" t="n">
        <v>13</v>
      </c>
      <c r="C17" s="67" t="inlineStr">
        <is>
          <t>Моцарелла в воде Фиор Ди Латте "Orecchio Oro", 45%, 0,1/0,18 кг, ф/п</t>
        </is>
      </c>
      <c r="D17" s="63" t="n"/>
      <c r="E17" s="63" t="n"/>
      <c r="F17" s="63" t="n"/>
      <c r="G17" s="63" t="n"/>
      <c r="H17" s="63" t="n"/>
      <c r="I17" s="67" t="n">
        <v>8</v>
      </c>
      <c r="J17" s="67" t="n">
        <v>220</v>
      </c>
      <c r="K17" s="67" t="n">
        <v>275</v>
      </c>
      <c r="L17" s="67" t="inlineStr"/>
      <c r="M17" s="67" t="inlineStr">
        <is>
          <t>Н0000095981</t>
        </is>
      </c>
      <c r="N17" s="63" t="n"/>
    </row>
    <row r="18" ht="22" customHeight="1" s="12">
      <c r="B18" s="66" t="n">
        <v>14</v>
      </c>
      <c r="C18" s="67" t="inlineStr">
        <is>
          <t>Моцарелла в воде Фиор Ди Латте "Каждый день", 45%, 0,1/0,18 кг, ф/п</t>
        </is>
      </c>
      <c r="D18" s="63" t="n"/>
      <c r="E18" s="63" t="n"/>
      <c r="F18" s="63" t="n"/>
      <c r="G18" s="63" t="n"/>
      <c r="H18" s="63" t="n"/>
      <c r="I18" s="67" t="n">
        <v>12</v>
      </c>
      <c r="J18" s="67" t="n">
        <v>120</v>
      </c>
      <c r="K18" s="67" t="n">
        <v>100</v>
      </c>
      <c r="L18" s="67" t="inlineStr"/>
      <c r="M18" s="67" t="inlineStr">
        <is>
          <t>Н0000096804</t>
        </is>
      </c>
      <c r="N18" s="63" t="n"/>
    </row>
    <row r="19" ht="22" customHeight="1" s="12">
      <c r="B19" s="66" t="n">
        <v>15</v>
      </c>
      <c r="C19" s="67" t="inlineStr">
        <is>
          <t>Моцарелла в воде Фиор Ди Латте без лактозы "ВкусВилл", 45%, 0,125/0,225 кг, ф/п (8 шт)</t>
        </is>
      </c>
      <c r="D19" s="63" t="n"/>
      <c r="E19" s="63" t="n"/>
      <c r="F19" s="63" t="n"/>
      <c r="G19" s="63" t="n"/>
      <c r="H19" s="63" t="n"/>
      <c r="I19" s="67" t="n">
        <v>8</v>
      </c>
      <c r="J19" s="67" t="n">
        <v>505</v>
      </c>
      <c r="K19" s="67" t="n">
        <v>505</v>
      </c>
      <c r="L19" s="67" t="inlineStr"/>
      <c r="M19" s="67" t="inlineStr">
        <is>
          <t>Н0000095415</t>
        </is>
      </c>
      <c r="N19" s="63" t="n"/>
    </row>
    <row r="20" ht="22" customHeight="1" s="12">
      <c r="B20" s="66" t="n">
        <v>16</v>
      </c>
      <c r="C20" s="67" t="inlineStr">
        <is>
          <t>Моцарелла в воде Фиор Ди Латте без лактозы "Красная птица", 45%, 0,125/0,225 кг, ф/п</t>
        </is>
      </c>
      <c r="D20" s="63" t="n"/>
      <c r="E20" s="63" t="n"/>
      <c r="F20" s="63" t="n"/>
      <c r="G20" s="63" t="n"/>
      <c r="H20" s="63" t="n"/>
      <c r="I20" s="67" t="n">
        <v>8</v>
      </c>
      <c r="J20" s="67" t="n">
        <v>48</v>
      </c>
      <c r="K20" s="67" t="n">
        <v>48</v>
      </c>
      <c r="L20" s="67" t="inlineStr"/>
      <c r="M20" s="67" t="inlineStr">
        <is>
          <t>Н0000096635</t>
        </is>
      </c>
      <c r="N20" s="63" t="n"/>
    </row>
    <row r="21" ht="22" customHeight="1" s="12">
      <c r="B21" s="66" t="n">
        <v>17</v>
      </c>
      <c r="C21" s="67" t="inlineStr">
        <is>
          <t>Моцарелла в воде Фиор ди Латте "Aventino", 45%, 0,1/0,18 кг, ф/п</t>
        </is>
      </c>
      <c r="D21" s="63" t="n"/>
      <c r="E21" s="63" t="n"/>
      <c r="F21" s="63" t="n"/>
      <c r="G21" s="63" t="n"/>
      <c r="H21" s="63" t="n"/>
      <c r="I21" s="67" t="n">
        <v>8</v>
      </c>
      <c r="J21" s="67" t="n">
        <v>64</v>
      </c>
      <c r="K21" s="67" t="n">
        <v>80</v>
      </c>
      <c r="L21" s="67" t="inlineStr"/>
      <c r="M21" s="67" t="inlineStr">
        <is>
          <t>Н0000096234</t>
        </is>
      </c>
      <c r="N21" s="63" t="n"/>
    </row>
    <row r="22" ht="22" customHeight="1" s="12">
      <c r="B22" s="66" t="n">
        <v>18</v>
      </c>
      <c r="C22" s="67" t="inlineStr">
        <is>
          <t>Моцарелла в воде Чильеджина "Aventino", 45%, 0,1/0,18 кг, ф/п</t>
        </is>
      </c>
      <c r="D22" s="63" t="n"/>
      <c r="E22" s="63" t="n"/>
      <c r="F22" s="63" t="n"/>
      <c r="G22" s="63" t="n"/>
      <c r="H22" s="63" t="n"/>
      <c r="I22" s="67" t="n">
        <v>8</v>
      </c>
      <c r="J22" s="67" t="n">
        <v>299</v>
      </c>
      <c r="K22" s="67" t="n">
        <v>374</v>
      </c>
      <c r="L22" s="67" t="inlineStr"/>
      <c r="M22" s="67" t="inlineStr">
        <is>
          <t>Н0000096233</t>
        </is>
      </c>
      <c r="N22" s="63" t="n"/>
    </row>
    <row r="23" ht="22" customHeight="1" s="12">
      <c r="B23" s="66" t="n">
        <v>19</v>
      </c>
      <c r="C23" s="67" t="inlineStr">
        <is>
          <t>Моцарелла в воде Чильеджина "Orecchio Oro", 45%, 0,1/0,18 кг, ф/п</t>
        </is>
      </c>
      <c r="D23" s="63" t="n"/>
      <c r="E23" s="63" t="n"/>
      <c r="F23" s="63" t="n"/>
      <c r="G23" s="63" t="n"/>
      <c r="H23" s="63" t="n"/>
      <c r="I23" s="67" t="n">
        <v>8</v>
      </c>
      <c r="J23" s="67" t="n">
        <v>231</v>
      </c>
      <c r="K23" s="67" t="n">
        <v>289</v>
      </c>
      <c r="L23" s="67" t="inlineStr"/>
      <c r="M23" s="67" t="inlineStr">
        <is>
          <t>Н0000095985</t>
        </is>
      </c>
      <c r="N23" s="63" t="n"/>
    </row>
    <row r="24" ht="22" customHeight="1" s="12">
      <c r="B24" s="66" t="n">
        <v>20</v>
      </c>
      <c r="C24" s="67" t="inlineStr">
        <is>
          <t>Моцарелла в воде Чильеджина "Каждый день", 45%, 0,1/0,18 кг, ф/п</t>
        </is>
      </c>
      <c r="D24" s="63" t="n"/>
      <c r="E24" s="63" t="n"/>
      <c r="F24" s="63" t="n"/>
      <c r="G24" s="63" t="n"/>
      <c r="H24" s="63" t="n"/>
      <c r="I24" s="67" t="n">
        <v>12</v>
      </c>
      <c r="J24" s="67" t="n">
        <v>247</v>
      </c>
      <c r="K24" s="67" t="n">
        <v>206</v>
      </c>
      <c r="L24" s="67" t="inlineStr"/>
      <c r="M24" s="67" t="inlineStr">
        <is>
          <t>Н0000096805</t>
        </is>
      </c>
      <c r="N24" s="63" t="n"/>
    </row>
    <row r="25" ht="22" customHeight="1" s="12">
      <c r="B25" s="66" t="n">
        <v>21</v>
      </c>
      <c r="C25" s="67" t="inlineStr">
        <is>
          <t>Моцарелла в воде Чильеджина без лактозы "Unagrande", 45%, 0,125/0,225 кг, ф/п</t>
        </is>
      </c>
      <c r="D25" s="63" t="n"/>
      <c r="E25" s="63" t="n"/>
      <c r="F25" s="63" t="n"/>
      <c r="G25" s="63" t="n"/>
      <c r="H25" s="63" t="n"/>
      <c r="I25" s="67" t="n">
        <v>8</v>
      </c>
      <c r="J25" s="67" t="n">
        <v>146</v>
      </c>
      <c r="K25" s="67" t="n">
        <v>146</v>
      </c>
      <c r="L25" s="67" t="inlineStr"/>
      <c r="M25" s="67" t="inlineStr">
        <is>
          <t>Н0000095553</t>
        </is>
      </c>
      <c r="N25" s="63" t="n"/>
    </row>
    <row r="26" ht="22" customHeight="1" s="12">
      <c r="B26" s="66" t="n">
        <v>22</v>
      </c>
      <c r="C26" s="67" t="inlineStr">
        <is>
          <t>Моцарелла в воде Чильеджина без лактозы "Красная птица", 45%, 0,125/0,225 кг, ф/п</t>
        </is>
      </c>
      <c r="D26" s="63" t="n"/>
      <c r="E26" s="63" t="n"/>
      <c r="F26" s="63" t="n"/>
      <c r="G26" s="63" t="n"/>
      <c r="H26" s="63" t="n"/>
      <c r="I26" s="67" t="n">
        <v>8</v>
      </c>
      <c r="J26" s="67" t="n">
        <v>49</v>
      </c>
      <c r="K26" s="67" t="n">
        <v>49</v>
      </c>
      <c r="L26" s="67" t="inlineStr"/>
      <c r="M26" s="67" t="inlineStr">
        <is>
          <t>Н0000096636</t>
        </is>
      </c>
      <c r="N26" s="63" t="n"/>
    </row>
    <row r="31" ht="30" customHeight="1" s="12">
      <c r="B31" s="62" t="inlineStr">
        <is>
          <t>Задание на упаковку линии пиццы Моцарельного цеха</t>
        </is>
      </c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</row>
    <row r="32" ht="30" customHeight="1" s="12">
      <c r="B32" s="64" t="n">
        <v>44387</v>
      </c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  <c r="N32" s="63" t="n"/>
    </row>
    <row r="33" ht="28" customHeight="1" s="12">
      <c r="B33" s="65" t="inlineStr">
        <is>
          <t>Номер</t>
        </is>
      </c>
      <c r="C33" s="65" t="inlineStr">
        <is>
          <t>Номенклатура</t>
        </is>
      </c>
      <c r="D33" s="63" t="n"/>
      <c r="E33" s="63" t="n"/>
      <c r="F33" s="63" t="n"/>
      <c r="G33" s="63" t="n"/>
      <c r="H33" s="63" t="n"/>
      <c r="I33" s="65" t="inlineStr">
        <is>
          <t>Вложение коробок</t>
        </is>
      </c>
      <c r="J33" s="65" t="inlineStr">
        <is>
          <t>Вес, кг</t>
        </is>
      </c>
      <c r="K33" s="65" t="inlineStr">
        <is>
          <t>Кол-во коробок, шт</t>
        </is>
      </c>
      <c r="L33" s="65" t="inlineStr">
        <is>
          <t>В первую очередь</t>
        </is>
      </c>
      <c r="M33" s="65" t="inlineStr">
        <is>
          <t>Код</t>
        </is>
      </c>
      <c r="N33" s="63" t="n"/>
    </row>
    <row r="34" ht="22" customHeight="1" s="12">
      <c r="B34" s="66" t="n">
        <v>1</v>
      </c>
      <c r="C34" s="67" t="inlineStr">
        <is>
          <t>Качокавалло "Unagrande", 45%, 0,8 кг</t>
        </is>
      </c>
      <c r="D34" s="63" t="n"/>
      <c r="E34" s="63" t="n"/>
      <c r="F34" s="63" t="n"/>
      <c r="G34" s="63" t="n"/>
      <c r="H34" s="63" t="n"/>
      <c r="I34" s="67" t="n">
        <v>2</v>
      </c>
      <c r="J34" s="67" t="inlineStr"/>
      <c r="K34" s="67" t="inlineStr"/>
      <c r="L34" s="67" t="inlineStr"/>
      <c r="M34" s="67" t="inlineStr">
        <is>
          <t>Н0000098165</t>
        </is>
      </c>
      <c r="N34" s="63" t="n"/>
    </row>
    <row r="35" ht="22" customHeight="1" s="12">
      <c r="B35" s="66" t="n">
        <v>2</v>
      </c>
      <c r="C35" s="67" t="inlineStr">
        <is>
          <t>Моцарелла палочки "Unagrande", 45%, 0,12 кг, т/ф</t>
        </is>
      </c>
      <c r="D35" s="63" t="n"/>
      <c r="E35" s="63" t="n"/>
      <c r="F35" s="63" t="n"/>
      <c r="G35" s="63" t="n"/>
      <c r="H35" s="63" t="n"/>
      <c r="I35" s="67" t="n">
        <v>10</v>
      </c>
      <c r="J35" s="67" t="n">
        <v>600</v>
      </c>
      <c r="K35" s="67" t="n">
        <v>500</v>
      </c>
      <c r="L35" s="67" t="inlineStr"/>
      <c r="M35" s="67" t="inlineStr">
        <is>
          <t>Н0000093998</t>
        </is>
      </c>
      <c r="N35" s="63" t="n"/>
    </row>
    <row r="36" ht="22" customHeight="1" s="12">
      <c r="B36" s="66" t="n">
        <v>3</v>
      </c>
      <c r="C36" s="67" t="inlineStr">
        <is>
          <t>Моцарелла палочки "Бонджорно", 45%, 0,12 кг, т/ф</t>
        </is>
      </c>
      <c r="D36" s="63" t="n"/>
      <c r="E36" s="63" t="n"/>
      <c r="F36" s="63" t="n"/>
      <c r="G36" s="63" t="n"/>
      <c r="H36" s="63" t="n"/>
      <c r="I36" s="67" t="n">
        <v>10</v>
      </c>
      <c r="J36" s="67" t="n">
        <v>70</v>
      </c>
      <c r="K36" s="67" t="n">
        <v>59</v>
      </c>
      <c r="L36" s="67" t="inlineStr"/>
      <c r="M36" s="67" t="inlineStr">
        <is>
          <t>Н0000095934</t>
        </is>
      </c>
      <c r="N36" s="63" t="n"/>
    </row>
    <row r="37" ht="22" customHeight="1" s="12">
      <c r="B37" s="66" t="n">
        <v>4</v>
      </c>
      <c r="C37" s="67" t="inlineStr">
        <is>
          <t>Моцарелла палочки "ВкусВилл", 45%, 0,12 кг, т/ф</t>
        </is>
      </c>
      <c r="D37" s="63" t="n"/>
      <c r="E37" s="63" t="n"/>
      <c r="F37" s="63" t="n"/>
      <c r="G37" s="63" t="n"/>
      <c r="H37" s="63" t="n"/>
      <c r="I37" s="67" t="n">
        <v>10</v>
      </c>
      <c r="J37" s="67" t="n">
        <v>786</v>
      </c>
      <c r="K37" s="67" t="n">
        <v>655</v>
      </c>
      <c r="L37" s="67" t="inlineStr"/>
      <c r="M37" s="67" t="inlineStr">
        <is>
          <t>Н0000094497</t>
        </is>
      </c>
      <c r="N37" s="63" t="n"/>
    </row>
    <row r="38" ht="22" customHeight="1" s="12">
      <c r="B38" s="66" t="n">
        <v>5</v>
      </c>
      <c r="C38" s="67" t="inlineStr">
        <is>
          <t>Сулугуни "Умалат", 45%, 0,28 кг, т/ф, (8 шт)</t>
        </is>
      </c>
      <c r="D38" s="63" t="n"/>
      <c r="E38" s="63" t="n"/>
      <c r="F38" s="63" t="n"/>
      <c r="G38" s="63" t="n"/>
      <c r="H38" s="63" t="n"/>
      <c r="I38" s="67" t="n">
        <v>8</v>
      </c>
      <c r="J38" s="67" t="n">
        <v>2550</v>
      </c>
      <c r="K38" s="67" t="n">
        <v>1139</v>
      </c>
      <c r="L38" s="67" t="inlineStr"/>
      <c r="M38" s="67" t="inlineStr">
        <is>
          <t>Н0000081879</t>
        </is>
      </c>
      <c r="N38" s="63" t="n"/>
    </row>
    <row r="39" ht="22" customHeight="1" s="12">
      <c r="B39" s="66" t="n">
        <v>6</v>
      </c>
      <c r="C39" s="67" t="inlineStr">
        <is>
          <t>Сулугуни палочки "Красная птица", 45%, 0,12 кг, т/ф</t>
        </is>
      </c>
      <c r="D39" s="63" t="n"/>
      <c r="E39" s="63" t="n"/>
      <c r="F39" s="63" t="n"/>
      <c r="G39" s="63" t="n"/>
      <c r="H39" s="63" t="n"/>
      <c r="I39" s="67" t="n">
        <v>10</v>
      </c>
      <c r="J39" s="67" t="n">
        <v>50</v>
      </c>
      <c r="K39" s="67" t="n">
        <v>42</v>
      </c>
      <c r="L39" s="67" t="inlineStr"/>
      <c r="M39" s="67" t="inlineStr">
        <is>
          <t>Н0000096639</t>
        </is>
      </c>
      <c r="N39" s="63" t="n"/>
    </row>
    <row r="40" ht="22" customHeight="1" s="12">
      <c r="B40" s="66" t="n">
        <v>7</v>
      </c>
      <c r="C40" s="67" t="inlineStr">
        <is>
          <t>Сулугуни палочки "Умалат", 45%, 0,12 кг, т/ф (10 шт.)</t>
        </is>
      </c>
      <c r="D40" s="63" t="n"/>
      <c r="E40" s="63" t="n"/>
      <c r="F40" s="63" t="n"/>
      <c r="G40" s="63" t="n"/>
      <c r="H40" s="63" t="n"/>
      <c r="I40" s="67" t="n">
        <v>10</v>
      </c>
      <c r="J40" s="67" t="n">
        <v>1050</v>
      </c>
      <c r="K40" s="67" t="n">
        <v>875</v>
      </c>
      <c r="L40" s="67" t="inlineStr"/>
      <c r="M40" s="67" t="inlineStr">
        <is>
          <t>Н0000093444</t>
        </is>
      </c>
      <c r="N40" s="63" t="n"/>
    </row>
    <row r="41" ht="22" customHeight="1" s="12">
      <c r="B41" s="66" t="n">
        <v>8</v>
      </c>
      <c r="C41" s="68" t="inlineStr">
        <is>
          <t>Качокавалло "Unagrande", 45%, 0,8 кг</t>
        </is>
      </c>
      <c r="D41" s="63" t="n"/>
      <c r="E41" s="63" t="n"/>
      <c r="F41" s="63" t="n"/>
      <c r="G41" s="63" t="n"/>
      <c r="H41" s="63" t="n"/>
      <c r="I41" s="68" t="n">
        <v>2</v>
      </c>
      <c r="J41" s="68" t="n">
        <v>30.4</v>
      </c>
      <c r="K41" s="68" t="n">
        <v>22</v>
      </c>
      <c r="L41" s="68" t="inlineStr"/>
      <c r="M41" s="68" t="inlineStr">
        <is>
          <t>Н0000098165</t>
        </is>
      </c>
      <c r="N41" s="63" t="n"/>
    </row>
  </sheetData>
  <mergeCells count="68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61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2" t="inlineStr">
        <is>
          <t>Задание на упаковку линии воды Моцарельного цеха</t>
        </is>
      </c>
      <c r="C2" s="63" t="n"/>
      <c r="D2" s="63" t="n"/>
      <c r="E2" s="63" t="n"/>
      <c r="F2" s="63" t="n"/>
      <c r="G2" s="63" t="n"/>
      <c r="H2" s="63" t="n"/>
      <c r="I2" s="63" t="n"/>
      <c r="J2" s="63" t="n"/>
      <c r="K2" s="63" t="n"/>
      <c r="L2" s="63" t="n"/>
      <c r="M2" s="63" t="n"/>
      <c r="N2" s="63" t="n"/>
    </row>
    <row r="3" ht="30" customHeight="1" s="12">
      <c r="B3" s="64" t="n">
        <v>44387</v>
      </c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</row>
    <row r="4" ht="28" customHeight="1" s="12">
      <c r="B4" s="65" t="inlineStr">
        <is>
          <t>Номер варки</t>
        </is>
      </c>
      <c r="C4" s="65" t="inlineStr">
        <is>
          <t>Номенклатура</t>
        </is>
      </c>
      <c r="D4" s="63" t="n"/>
      <c r="E4" s="63" t="n"/>
      <c r="F4" s="63" t="n"/>
      <c r="G4" s="63" t="n"/>
      <c r="H4" s="63" t="n"/>
      <c r="I4" s="65" t="inlineStr">
        <is>
          <t>Вложение коробок</t>
        </is>
      </c>
      <c r="J4" s="65" t="inlineStr">
        <is>
          <t>Вес, кг</t>
        </is>
      </c>
      <c r="K4" s="65" t="inlineStr">
        <is>
          <t>Кол-во коробок, шт</t>
        </is>
      </c>
      <c r="L4" s="65" t="inlineStr">
        <is>
          <t>В первую очередь</t>
        </is>
      </c>
      <c r="M4" s="65" t="inlineStr">
        <is>
          <t>Код</t>
        </is>
      </c>
      <c r="N4" s="63" t="n"/>
    </row>
    <row r="5" ht="22" customHeight="1" s="12">
      <c r="B5" s="66" t="n">
        <v>97</v>
      </c>
      <c r="C5" s="67" t="inlineStr">
        <is>
          <t>Моцарелла в воде Чильеджина без лактозы "Красная птица", 45%, 0,125/0,225 кг, ф/п</t>
        </is>
      </c>
      <c r="D5" s="63" t="n"/>
      <c r="E5" s="63" t="n"/>
      <c r="F5" s="63" t="n"/>
      <c r="G5" s="63" t="n"/>
      <c r="H5" s="63" t="n"/>
      <c r="I5" s="67" t="n">
        <v>8</v>
      </c>
      <c r="J5" s="67" t="n">
        <v>49</v>
      </c>
      <c r="K5" s="67" t="n">
        <v>49</v>
      </c>
      <c r="L5" s="67" t="inlineStr"/>
      <c r="M5" s="67" t="inlineStr">
        <is>
          <t>Н0000096636</t>
        </is>
      </c>
      <c r="N5" s="63" t="n"/>
    </row>
    <row r="6" ht="22" customHeight="1" s="12">
      <c r="B6" s="66" t="n">
        <v>97</v>
      </c>
      <c r="C6" s="67" t="inlineStr">
        <is>
          <t>Моцарелла в воде Чильеджина без лактозы "Unagrande", 45%, 0,125/0,225 кг, ф/п</t>
        </is>
      </c>
      <c r="D6" s="63" t="n"/>
      <c r="E6" s="63" t="n"/>
      <c r="F6" s="63" t="n"/>
      <c r="G6" s="63" t="n"/>
      <c r="H6" s="63" t="n"/>
      <c r="I6" s="67" t="n">
        <v>8</v>
      </c>
      <c r="J6" s="67" t="n">
        <v>146</v>
      </c>
      <c r="K6" s="67" t="n">
        <v>146</v>
      </c>
      <c r="L6" s="67" t="inlineStr"/>
      <c r="M6" s="67" t="inlineStr">
        <is>
          <t>Н0000095553</t>
        </is>
      </c>
      <c r="N6" s="63" t="n"/>
    </row>
    <row r="7" ht="22" customHeight="1" s="12">
      <c r="B7" s="66" t="n">
        <v>97</v>
      </c>
      <c r="C7" s="67" t="inlineStr">
        <is>
          <t>Моцарелла в воде Фиор Ди Латте без лактозы "Красная птица", 45%, 0,125/0,225 кг, ф/п</t>
        </is>
      </c>
      <c r="D7" s="63" t="n"/>
      <c r="E7" s="63" t="n"/>
      <c r="F7" s="63" t="n"/>
      <c r="G7" s="63" t="n"/>
      <c r="H7" s="63" t="n"/>
      <c r="I7" s="67" t="n">
        <v>8</v>
      </c>
      <c r="J7" s="67" t="n">
        <v>48</v>
      </c>
      <c r="K7" s="67" t="n">
        <v>48</v>
      </c>
      <c r="L7" s="67" t="inlineStr"/>
      <c r="M7" s="67" t="inlineStr">
        <is>
          <t>Н0000096635</t>
        </is>
      </c>
      <c r="N7" s="63" t="n"/>
    </row>
    <row r="8" ht="22" customHeight="1" s="12">
      <c r="B8" s="66" t="n">
        <v>97</v>
      </c>
      <c r="C8" s="67" t="inlineStr">
        <is>
          <t>Моцарелла в воде Фиор Ди Латте без лактозы "ВкусВилл", 45%, 0,125/0,225 кг, ф/п (8 шт)</t>
        </is>
      </c>
      <c r="D8" s="63" t="n"/>
      <c r="E8" s="63" t="n"/>
      <c r="F8" s="63" t="n"/>
      <c r="G8" s="63" t="n"/>
      <c r="H8" s="63" t="n"/>
      <c r="I8" s="67" t="n">
        <v>8</v>
      </c>
      <c r="J8" s="67" t="n">
        <v>505</v>
      </c>
      <c r="K8" s="67" t="n">
        <v>505</v>
      </c>
      <c r="L8" s="67" t="inlineStr"/>
      <c r="M8" s="67" t="inlineStr">
        <is>
          <t>Н0000095415</t>
        </is>
      </c>
      <c r="N8" s="63" t="n"/>
    </row>
    <row r="9" ht="22" customHeight="1" s="12">
      <c r="B9" s="66" t="n">
        <v>97</v>
      </c>
      <c r="C9" s="67" t="inlineStr">
        <is>
          <t>Моцарелла Фиор Ди Латте в воде "Pretto", 45%, 0,125/0,225 кг, ф/п, (8 шт)</t>
        </is>
      </c>
      <c r="D9" s="63" t="n"/>
      <c r="E9" s="63" t="n"/>
      <c r="F9" s="63" t="n"/>
      <c r="G9" s="63" t="n"/>
      <c r="H9" s="63" t="n"/>
      <c r="I9" s="67" t="n">
        <v>8</v>
      </c>
      <c r="J9" s="67" t="n">
        <v>31</v>
      </c>
      <c r="K9" s="67" t="n">
        <v>31</v>
      </c>
      <c r="L9" s="67" t="inlineStr"/>
      <c r="M9" s="67" t="inlineStr">
        <is>
          <t>Н0000094729</t>
        </is>
      </c>
      <c r="N9" s="63" t="n"/>
    </row>
    <row r="10" ht="22" customHeight="1" s="12">
      <c r="B10" s="66" t="n">
        <v>97</v>
      </c>
      <c r="C10" s="67" t="inlineStr">
        <is>
          <t>Моцарелла Фиор ди латте в воде "Fine Life", 45%, 0,125/0,225 кг, ф/п</t>
        </is>
      </c>
      <c r="D10" s="63" t="n"/>
      <c r="E10" s="63" t="n"/>
      <c r="F10" s="63" t="n"/>
      <c r="G10" s="63" t="n"/>
      <c r="H10" s="63" t="n"/>
      <c r="I10" s="67" t="n">
        <v>12</v>
      </c>
      <c r="J10" s="67" t="n">
        <v>56</v>
      </c>
      <c r="K10" s="67" t="n">
        <v>38</v>
      </c>
      <c r="L10" s="67" t="inlineStr"/>
      <c r="M10" s="67" t="inlineStr">
        <is>
          <t>Н0000087862</t>
        </is>
      </c>
      <c r="N10" s="63" t="n"/>
    </row>
    <row r="11" ht="22" customHeight="1" s="12">
      <c r="B11" s="66" t="n">
        <v>97</v>
      </c>
      <c r="C11" s="67" t="inlineStr">
        <is>
          <t>Моцарелла Фиор ди Латте в воде "Красная птица", 45%, 0,125/0,225 кг, ф/п</t>
        </is>
      </c>
      <c r="D11" s="63" t="n"/>
      <c r="E11" s="63" t="n"/>
      <c r="F11" s="63" t="n"/>
      <c r="G11" s="63" t="n"/>
      <c r="H11" s="63" t="n"/>
      <c r="I11" s="67" t="n">
        <v>12</v>
      </c>
      <c r="J11" s="67" t="n">
        <v>165</v>
      </c>
      <c r="K11" s="67" t="n">
        <v>110</v>
      </c>
      <c r="L11" s="67" t="inlineStr"/>
      <c r="M11" s="67" t="inlineStr">
        <is>
          <t>Н0000090381</t>
        </is>
      </c>
      <c r="N11" s="63" t="n"/>
    </row>
    <row r="12">
      <c r="B12" s="66" t="inlineStr"/>
      <c r="C12" s="66" t="inlineStr"/>
      <c r="D12" s="63" t="n"/>
      <c r="E12" s="63" t="n"/>
      <c r="F12" s="63" t="n"/>
      <c r="G12" s="63" t="n"/>
      <c r="H12" s="63" t="n"/>
      <c r="I12" s="63" t="n"/>
      <c r="J12" s="63" t="n"/>
      <c r="K12" s="63" t="n"/>
      <c r="L12" s="63" t="n"/>
      <c r="M12" s="63" t="n"/>
      <c r="N12" s="63" t="n"/>
    </row>
    <row r="13" ht="22" customHeight="1" s="12">
      <c r="B13" s="66" t="n">
        <v>98</v>
      </c>
      <c r="C13" s="67" t="inlineStr">
        <is>
          <t>Моцарелла Фиор ди Латте в воде "Красная птица", 45%, 0,125/0,225 кг, ф/п</t>
        </is>
      </c>
      <c r="D13" s="63" t="n"/>
      <c r="E13" s="63" t="n"/>
      <c r="F13" s="63" t="n"/>
      <c r="G13" s="63" t="n"/>
      <c r="H13" s="63" t="n"/>
      <c r="I13" s="67" t="n">
        <v>12</v>
      </c>
      <c r="J13" s="67" t="n">
        <v>414</v>
      </c>
      <c r="K13" s="67" t="n">
        <v>276</v>
      </c>
      <c r="L13" s="67" t="inlineStr"/>
      <c r="M13" s="67" t="inlineStr">
        <is>
          <t>Н0000090381</t>
        </is>
      </c>
      <c r="N13" s="63" t="n"/>
    </row>
    <row r="14" ht="22" customHeight="1" s="12">
      <c r="B14" s="66" t="n">
        <v>98</v>
      </c>
      <c r="C14" s="67" t="inlineStr">
        <is>
          <t>Моцарелла в воде Фиор ди Латте "Aventino", 45%, 0,1/0,18 кг, ф/п</t>
        </is>
      </c>
      <c r="D14" s="63" t="n"/>
      <c r="E14" s="63" t="n"/>
      <c r="F14" s="63" t="n"/>
      <c r="G14" s="63" t="n"/>
      <c r="H14" s="63" t="n"/>
      <c r="I14" s="67" t="n">
        <v>8</v>
      </c>
      <c r="J14" s="67" t="n">
        <v>64</v>
      </c>
      <c r="K14" s="67" t="n">
        <v>80</v>
      </c>
      <c r="L14" s="67" t="inlineStr"/>
      <c r="M14" s="67" t="inlineStr">
        <is>
          <t>Н0000096234</t>
        </is>
      </c>
      <c r="N14" s="63" t="n"/>
    </row>
    <row r="15" ht="22" customHeight="1" s="12">
      <c r="B15" s="66" t="n">
        <v>98</v>
      </c>
      <c r="C15" s="67" t="inlineStr">
        <is>
          <t>Моцарелла в воде Фиор Ди Латте "Каждый день", 45%, 0,1/0,18 кг, ф/п</t>
        </is>
      </c>
      <c r="D15" s="63" t="n"/>
      <c r="E15" s="63" t="n"/>
      <c r="F15" s="63" t="n"/>
      <c r="G15" s="63" t="n"/>
      <c r="H15" s="63" t="n"/>
      <c r="I15" s="67" t="n">
        <v>12</v>
      </c>
      <c r="J15" s="67" t="n">
        <v>120</v>
      </c>
      <c r="K15" s="67" t="n">
        <v>100</v>
      </c>
      <c r="L15" s="67" t="inlineStr"/>
      <c r="M15" s="67" t="inlineStr">
        <is>
          <t>Н0000096804</t>
        </is>
      </c>
      <c r="N15" s="63" t="n"/>
    </row>
    <row r="16" ht="22" customHeight="1" s="12">
      <c r="B16" s="66" t="n">
        <v>98</v>
      </c>
      <c r="C16" s="67" t="inlineStr">
        <is>
          <t>Моцарелла Фиор ди Латте в воде "Ваш выбор", 50%, 0,1/0,18 кг, ф/п</t>
        </is>
      </c>
      <c r="D16" s="63" t="n"/>
      <c r="E16" s="63" t="n"/>
      <c r="F16" s="63" t="n"/>
      <c r="G16" s="63" t="n"/>
      <c r="H16" s="63" t="n"/>
      <c r="I16" s="67" t="n">
        <v>12</v>
      </c>
      <c r="J16" s="67" t="n">
        <v>160</v>
      </c>
      <c r="K16" s="67" t="n">
        <v>134</v>
      </c>
      <c r="L16" s="67" t="inlineStr"/>
      <c r="M16" s="67" t="inlineStr">
        <is>
          <t>327193010</t>
        </is>
      </c>
      <c r="N16" s="63" t="n"/>
    </row>
    <row r="17" ht="22" customHeight="1" s="12">
      <c r="B17" s="66" t="n">
        <v>98</v>
      </c>
      <c r="C17" s="67" t="inlineStr">
        <is>
          <t>Моцарелла в воде Фиор Ди Латте "Orecchio Oro", 45%, 0,1/0,18 кг, ф/п</t>
        </is>
      </c>
      <c r="D17" s="63" t="n"/>
      <c r="E17" s="63" t="n"/>
      <c r="F17" s="63" t="n"/>
      <c r="G17" s="63" t="n"/>
      <c r="H17" s="63" t="n"/>
      <c r="I17" s="67" t="n">
        <v>8</v>
      </c>
      <c r="J17" s="67" t="n">
        <v>220</v>
      </c>
      <c r="K17" s="67" t="n">
        <v>275</v>
      </c>
      <c r="L17" s="67" t="inlineStr"/>
      <c r="M17" s="67" t="inlineStr">
        <is>
          <t>Н0000095981</t>
        </is>
      </c>
      <c r="N17" s="63" t="n"/>
    </row>
    <row r="18">
      <c r="B18" s="66" t="inlineStr"/>
      <c r="C18" s="66" t="inlineStr"/>
      <c r="D18" s="63" t="n"/>
      <c r="E18" s="63" t="n"/>
      <c r="F18" s="63" t="n"/>
      <c r="G18" s="63" t="n"/>
      <c r="H18" s="63" t="n"/>
      <c r="I18" s="63" t="n"/>
      <c r="J18" s="63" t="n"/>
      <c r="K18" s="63" t="n"/>
      <c r="L18" s="63" t="n"/>
      <c r="M18" s="63" t="n"/>
      <c r="N18" s="63" t="n"/>
    </row>
    <row r="19" ht="22" customHeight="1" s="12">
      <c r="B19" s="66" t="n">
        <v>99</v>
      </c>
      <c r="C19" s="67" t="inlineStr">
        <is>
          <t>Моцарелла Грандиоза в воде "Unagrande", 50%, 0,2/0,36 кг, ф/п</t>
        </is>
      </c>
      <c r="D19" s="63" t="n"/>
      <c r="E19" s="63" t="n"/>
      <c r="F19" s="63" t="n"/>
      <c r="G19" s="63" t="n"/>
      <c r="H19" s="63" t="n"/>
      <c r="I19" s="67" t="n">
        <v>8</v>
      </c>
      <c r="J19" s="67" t="n">
        <v>70</v>
      </c>
      <c r="K19" s="67" t="n">
        <v>44</v>
      </c>
      <c r="L19" s="67" t="inlineStr"/>
      <c r="M19" s="67" t="inlineStr">
        <is>
          <t>Н0000094897</t>
        </is>
      </c>
      <c r="N19" s="63" t="n"/>
    </row>
    <row r="20" ht="22" customHeight="1" s="12">
      <c r="B20" s="66" t="n">
        <v>99</v>
      </c>
      <c r="C20" s="67" t="inlineStr">
        <is>
          <t>Моцарелла Фиор ди латте в воде "Unagrande", 50%, 0,125/0,225 кг, ф/п, (8 шт)</t>
        </is>
      </c>
      <c r="D20" s="63" t="n"/>
      <c r="E20" s="63" t="n"/>
      <c r="F20" s="63" t="n"/>
      <c r="G20" s="63" t="n"/>
      <c r="H20" s="63" t="n"/>
      <c r="I20" s="67" t="n">
        <v>8</v>
      </c>
      <c r="J20" s="67" t="n">
        <v>960</v>
      </c>
      <c r="K20" s="67" t="n">
        <v>960</v>
      </c>
      <c r="L20" s="67" t="inlineStr"/>
      <c r="M20" s="67" t="inlineStr">
        <is>
          <t>Н0000094736</t>
        </is>
      </c>
      <c r="N20" s="63" t="n"/>
    </row>
    <row r="21">
      <c r="B21" s="66" t="inlineStr"/>
      <c r="C21" s="66" t="inlineStr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</row>
    <row r="22" ht="22" customHeight="1" s="12">
      <c r="B22" s="66" t="n">
        <v>100</v>
      </c>
      <c r="C22" s="67" t="inlineStr">
        <is>
          <t>Моцарелла Фиор Ди Латте в воде "Pretto", 45%, 0,1/0,18 кг, ф/п, (8 шт)</t>
        </is>
      </c>
      <c r="D22" s="63" t="n"/>
      <c r="E22" s="63" t="n"/>
      <c r="F22" s="63" t="n"/>
      <c r="G22" s="63" t="n"/>
      <c r="H22" s="63" t="n"/>
      <c r="I22" s="67" t="n">
        <v>8</v>
      </c>
      <c r="J22" s="67" t="n">
        <v>298</v>
      </c>
      <c r="K22" s="67" t="n">
        <v>373</v>
      </c>
      <c r="L22" s="67" t="inlineStr"/>
      <c r="M22" s="67" t="inlineStr">
        <is>
          <t>Н0000094728</t>
        </is>
      </c>
      <c r="N22" s="63" t="n"/>
    </row>
    <row r="23" ht="22" customHeight="1" s="12">
      <c r="B23" s="66" t="n">
        <v>100</v>
      </c>
      <c r="C23" s="67" t="inlineStr">
        <is>
          <t>Моцарелла Чильеджина в воде "Unagrande", 50%, 0,125/0,225 кг, ф/п, (8 шт)</t>
        </is>
      </c>
      <c r="D23" s="63" t="n"/>
      <c r="E23" s="63" t="n"/>
      <c r="F23" s="63" t="n"/>
      <c r="G23" s="63" t="n"/>
      <c r="H23" s="63" t="n"/>
      <c r="I23" s="67" t="n">
        <v>8</v>
      </c>
      <c r="J23" s="67" t="n">
        <v>89</v>
      </c>
      <c r="K23" s="67" t="n">
        <v>89</v>
      </c>
      <c r="L23" s="67" t="inlineStr"/>
      <c r="M23" s="67" t="inlineStr">
        <is>
          <t>Н0000094737</t>
        </is>
      </c>
      <c r="N23" s="63" t="n"/>
    </row>
    <row r="24" ht="22" customHeight="1" s="12">
      <c r="B24" s="66" t="n">
        <v>100</v>
      </c>
      <c r="C24" s="67" t="inlineStr">
        <is>
          <t>Моцарелла Чильеджина в воде "Fine Life", 45%, 0,125/0,225 кг, ф/п</t>
        </is>
      </c>
      <c r="D24" s="63" t="n"/>
      <c r="E24" s="63" t="n"/>
      <c r="F24" s="63" t="n"/>
      <c r="G24" s="63" t="n"/>
      <c r="H24" s="63" t="n"/>
      <c r="I24" s="67" t="n">
        <v>12</v>
      </c>
      <c r="J24" s="67" t="n">
        <v>50</v>
      </c>
      <c r="K24" s="67" t="n">
        <v>34</v>
      </c>
      <c r="L24" s="67" t="inlineStr"/>
      <c r="M24" s="67" t="inlineStr">
        <is>
          <t>Н0000087861</t>
        </is>
      </c>
      <c r="N24" s="63" t="n"/>
    </row>
    <row r="25" ht="22" customHeight="1" s="12">
      <c r="B25" s="66" t="n">
        <v>100</v>
      </c>
      <c r="C25" s="67" t="inlineStr">
        <is>
          <t>Моцарелла Чильеджина в воде "Красная птица", 45%, 0,125/0,225 кг, ф/п</t>
        </is>
      </c>
      <c r="D25" s="63" t="n"/>
      <c r="E25" s="63" t="n"/>
      <c r="F25" s="63" t="n"/>
      <c r="G25" s="63" t="n"/>
      <c r="H25" s="63" t="n"/>
      <c r="I25" s="67" t="n">
        <v>12</v>
      </c>
      <c r="J25" s="67" t="n">
        <v>250</v>
      </c>
      <c r="K25" s="67" t="n">
        <v>167</v>
      </c>
      <c r="L25" s="67" t="inlineStr"/>
      <c r="M25" s="67" t="inlineStr">
        <is>
          <t>Н0000090380</t>
        </is>
      </c>
      <c r="N25" s="63" t="n"/>
    </row>
    <row r="26" ht="22" customHeight="1" s="12">
      <c r="B26" s="66" t="n">
        <v>100</v>
      </c>
      <c r="C26" s="67" t="inlineStr">
        <is>
          <t>Моцарелла в воде Чильеджина "Orecchio Oro", 45%, 0,1/0,18 кг, ф/п</t>
        </is>
      </c>
      <c r="D26" s="63" t="n"/>
      <c r="E26" s="63" t="n"/>
      <c r="F26" s="63" t="n"/>
      <c r="G26" s="63" t="n"/>
      <c r="H26" s="63" t="n"/>
      <c r="I26" s="67" t="n">
        <v>8</v>
      </c>
      <c r="J26" s="67" t="n">
        <v>231</v>
      </c>
      <c r="K26" s="67" t="n">
        <v>289</v>
      </c>
      <c r="L26" s="67" t="inlineStr"/>
      <c r="M26" s="67" t="inlineStr">
        <is>
          <t>Н0000095985</t>
        </is>
      </c>
      <c r="N26" s="63" t="n"/>
    </row>
    <row r="27" ht="22" customHeight="1" s="12">
      <c r="B27" s="66" t="n">
        <v>100</v>
      </c>
      <c r="C27" s="67" t="inlineStr">
        <is>
          <t>Моцарелла Чильеджина в воде "Ваш выбор", 50%, 0,1/0,18 кг, ф/п</t>
        </is>
      </c>
      <c r="D27" s="63" t="n"/>
      <c r="E27" s="63" t="n"/>
      <c r="F27" s="63" t="n"/>
      <c r="G27" s="63" t="n"/>
      <c r="H27" s="63" t="n"/>
      <c r="I27" s="67" t="n">
        <v>12</v>
      </c>
      <c r="J27" s="67" t="n">
        <v>82</v>
      </c>
      <c r="K27" s="67" t="n">
        <v>69</v>
      </c>
      <c r="L27" s="67" t="inlineStr"/>
      <c r="M27" s="67" t="inlineStr">
        <is>
          <t>327192013</t>
        </is>
      </c>
      <c r="N27" s="63" t="n"/>
    </row>
    <row r="28">
      <c r="B28" s="66" t="inlineStr"/>
      <c r="C28" s="66" t="inlineStr"/>
      <c r="D28" s="63" t="n"/>
      <c r="E28" s="63" t="n"/>
      <c r="F28" s="63" t="n"/>
      <c r="G28" s="63" t="n"/>
      <c r="H28" s="63" t="n"/>
      <c r="I28" s="63" t="n"/>
      <c r="J28" s="63" t="n"/>
      <c r="K28" s="63" t="n"/>
      <c r="L28" s="63" t="n"/>
      <c r="M28" s="63" t="n"/>
      <c r="N28" s="63" t="n"/>
    </row>
    <row r="29" ht="22" customHeight="1" s="12">
      <c r="B29" s="66" t="n">
        <v>101</v>
      </c>
      <c r="C29" s="67" t="inlineStr">
        <is>
          <t>Моцарелла Чильеджина в воде "Ваш выбор", 50%, 0,1/0,18 кг, ф/п</t>
        </is>
      </c>
      <c r="D29" s="63" t="n"/>
      <c r="E29" s="63" t="n"/>
      <c r="F29" s="63" t="n"/>
      <c r="G29" s="63" t="n"/>
      <c r="H29" s="63" t="n"/>
      <c r="I29" s="67" t="n">
        <v>12</v>
      </c>
      <c r="J29" s="67" t="n">
        <v>159</v>
      </c>
      <c r="K29" s="67" t="n">
        <v>133</v>
      </c>
      <c r="L29" s="67" t="inlineStr"/>
      <c r="M29" s="67" t="inlineStr">
        <is>
          <t>327192013</t>
        </is>
      </c>
      <c r="N29" s="63" t="n"/>
    </row>
    <row r="30" ht="22" customHeight="1" s="12">
      <c r="B30" s="66" t="n">
        <v>101</v>
      </c>
      <c r="C30" s="67" t="inlineStr">
        <is>
          <t>Моцарелла в воде Чильеджина "Каждый день", 45%, 0,1/0,18 кг, ф/п</t>
        </is>
      </c>
      <c r="D30" s="63" t="n"/>
      <c r="E30" s="63" t="n"/>
      <c r="F30" s="63" t="n"/>
      <c r="G30" s="63" t="n"/>
      <c r="H30" s="63" t="n"/>
      <c r="I30" s="67" t="n">
        <v>12</v>
      </c>
      <c r="J30" s="67" t="n">
        <v>247</v>
      </c>
      <c r="K30" s="67" t="n">
        <v>206</v>
      </c>
      <c r="L30" s="67" t="inlineStr"/>
      <c r="M30" s="67" t="inlineStr">
        <is>
          <t>Н0000096805</t>
        </is>
      </c>
      <c r="N30" s="63" t="n"/>
    </row>
    <row r="31" ht="22" customHeight="1" s="12">
      <c r="B31" s="66" t="n">
        <v>101</v>
      </c>
      <c r="C31" s="67" t="inlineStr">
        <is>
          <t>Моцарелла в воде Чильеджина "Aventino", 45%, 0,1/0,18 кг, ф/п</t>
        </is>
      </c>
      <c r="D31" s="63" t="n"/>
      <c r="E31" s="63" t="n"/>
      <c r="F31" s="63" t="n"/>
      <c r="G31" s="63" t="n"/>
      <c r="H31" s="63" t="n"/>
      <c r="I31" s="67" t="n">
        <v>8</v>
      </c>
      <c r="J31" s="67" t="n">
        <v>299</v>
      </c>
      <c r="K31" s="67" t="n">
        <v>374</v>
      </c>
      <c r="L31" s="67" t="inlineStr"/>
      <c r="M31" s="67" t="inlineStr">
        <is>
          <t>Н0000096233</t>
        </is>
      </c>
      <c r="N31" s="63" t="n"/>
    </row>
    <row r="32" ht="22" customHeight="1" s="12">
      <c r="B32" s="66" t="n">
        <v>101</v>
      </c>
      <c r="C32" s="67" t="inlineStr">
        <is>
          <t>Моцарелла Чильеджина в воде "Pretto", 45%, 0,1/0,18 кг, ф/п, (8 шт)</t>
        </is>
      </c>
      <c r="D32" s="63" t="n"/>
      <c r="E32" s="63" t="n"/>
      <c r="F32" s="63" t="n"/>
      <c r="G32" s="63" t="n"/>
      <c r="H32" s="63" t="n"/>
      <c r="I32" s="67" t="n">
        <v>8</v>
      </c>
      <c r="J32" s="67" t="n">
        <v>295</v>
      </c>
      <c r="K32" s="67" t="n">
        <v>369</v>
      </c>
      <c r="L32" s="67" t="inlineStr"/>
      <c r="M32" s="67" t="inlineStr">
        <is>
          <t>Н0000094727</t>
        </is>
      </c>
      <c r="N32" s="63" t="n"/>
    </row>
    <row r="33">
      <c r="B33" s="66" t="inlineStr"/>
      <c r="C33" s="66" t="inlineStr"/>
      <c r="D33" s="63" t="n"/>
      <c r="E33" s="63" t="n"/>
      <c r="F33" s="63" t="n"/>
      <c r="G33" s="63" t="n"/>
      <c r="H33" s="63" t="n"/>
      <c r="I33" s="63" t="n"/>
      <c r="J33" s="63" t="n"/>
      <c r="K33" s="63" t="n"/>
      <c r="L33" s="63" t="n"/>
      <c r="M33" s="63" t="n"/>
      <c r="N33" s="63" t="n"/>
    </row>
    <row r="34" ht="22" customHeight="1" s="12">
      <c r="B34" s="66" t="n">
        <v>102</v>
      </c>
      <c r="C34" s="67" t="inlineStr">
        <is>
          <t>Моцарелла Чильеджина в воде "Pretto", 45%, 0,1/0,18 кг, ф/п, (8 шт)</t>
        </is>
      </c>
      <c r="D34" s="63" t="n"/>
      <c r="E34" s="63" t="n"/>
      <c r="F34" s="63" t="n"/>
      <c r="G34" s="63" t="n"/>
      <c r="H34" s="63" t="n"/>
      <c r="I34" s="67" t="n">
        <v>8</v>
      </c>
      <c r="J34" s="67" t="n">
        <v>1000</v>
      </c>
      <c r="K34" s="67" t="n">
        <v>1250</v>
      </c>
      <c r="L34" s="67" t="inlineStr"/>
      <c r="M34" s="67" t="inlineStr">
        <is>
          <t>Н0000094727</t>
        </is>
      </c>
      <c r="N34" s="63" t="n"/>
    </row>
    <row r="35">
      <c r="B35" s="66" t="inlineStr"/>
      <c r="C35" s="66" t="inlineStr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</row>
    <row r="40" ht="30" customHeight="1" s="12">
      <c r="B40" s="62" t="inlineStr">
        <is>
          <t>Задание на упаковку линии пиццы Моцарельного цеха</t>
        </is>
      </c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</row>
    <row r="41" ht="30" customHeight="1" s="12">
      <c r="B41" s="64" t="n">
        <v>44387</v>
      </c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</row>
    <row r="42" ht="28" customHeight="1" s="12">
      <c r="B42" s="65" t="inlineStr">
        <is>
          <t>Номер варки</t>
        </is>
      </c>
      <c r="C42" s="65" t="inlineStr">
        <is>
          <t>Номенклатура</t>
        </is>
      </c>
      <c r="D42" s="63" t="n"/>
      <c r="E42" s="63" t="n"/>
      <c r="F42" s="63" t="n"/>
      <c r="G42" s="63" t="n"/>
      <c r="H42" s="63" t="n"/>
      <c r="I42" s="65" t="inlineStr">
        <is>
          <t>Вложение коробок</t>
        </is>
      </c>
      <c r="J42" s="65" t="inlineStr">
        <is>
          <t>Вес, кг</t>
        </is>
      </c>
      <c r="K42" s="65" t="inlineStr">
        <is>
          <t>Кол-во коробок, шт</t>
        </is>
      </c>
      <c r="L42" s="65" t="inlineStr">
        <is>
          <t>В первую очередь</t>
        </is>
      </c>
      <c r="M42" s="65" t="inlineStr">
        <is>
          <t>Код</t>
        </is>
      </c>
      <c r="N42" s="63" t="n"/>
    </row>
    <row r="43" ht="22" customHeight="1" s="12">
      <c r="B43" s="66" t="n">
        <v>103</v>
      </c>
      <c r="C43" s="67" t="inlineStr">
        <is>
          <t>Моцарелла палочки "ВкусВилл", 45%, 0,12 кг, т/ф</t>
        </is>
      </c>
      <c r="D43" s="63" t="n"/>
      <c r="E43" s="63" t="n"/>
      <c r="F43" s="63" t="n"/>
      <c r="G43" s="63" t="n"/>
      <c r="H43" s="63" t="n"/>
      <c r="I43" s="67" t="n">
        <v>10</v>
      </c>
      <c r="J43" s="67" t="n">
        <v>786</v>
      </c>
      <c r="K43" s="67" t="n">
        <v>655</v>
      </c>
      <c r="L43" s="67" t="inlineStr"/>
      <c r="M43" s="67" t="inlineStr">
        <is>
          <t>Н0000094497</t>
        </is>
      </c>
      <c r="N43" s="63" t="n"/>
    </row>
    <row r="44" ht="22" customHeight="1" s="12">
      <c r="B44" s="66" t="n">
        <v>103</v>
      </c>
      <c r="C44" s="67" t="inlineStr">
        <is>
          <t>Моцарелла палочки "Бонджорно", 45%, 0,12 кг, т/ф</t>
        </is>
      </c>
      <c r="D44" s="63" t="n"/>
      <c r="E44" s="63" t="n"/>
      <c r="F44" s="63" t="n"/>
      <c r="G44" s="63" t="n"/>
      <c r="H44" s="63" t="n"/>
      <c r="I44" s="67" t="n">
        <v>10</v>
      </c>
      <c r="J44" s="67" t="n">
        <v>70</v>
      </c>
      <c r="K44" s="67" t="n">
        <v>59</v>
      </c>
      <c r="L44" s="67" t="inlineStr"/>
      <c r="M44" s="67" t="inlineStr">
        <is>
          <t>Н0000095934</t>
        </is>
      </c>
      <c r="N44" s="63" t="n"/>
    </row>
    <row r="45">
      <c r="B45" s="66" t="inlineStr"/>
      <c r="C45" s="66" t="inlineStr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</row>
    <row r="46" ht="22" customHeight="1" s="12">
      <c r="B46" s="66" t="n">
        <v>104</v>
      </c>
      <c r="C46" s="67" t="inlineStr">
        <is>
          <t>Моцарелла палочки "Unagrande", 45%, 0,12 кг, т/ф</t>
        </is>
      </c>
      <c r="D46" s="63" t="n"/>
      <c r="E46" s="63" t="n"/>
      <c r="F46" s="63" t="n"/>
      <c r="G46" s="63" t="n"/>
      <c r="H46" s="63" t="n"/>
      <c r="I46" s="67" t="n">
        <v>10</v>
      </c>
      <c r="J46" s="67" t="n">
        <v>600</v>
      </c>
      <c r="K46" s="67" t="n">
        <v>500</v>
      </c>
      <c r="L46" s="67" t="inlineStr"/>
      <c r="M46" s="67" t="inlineStr">
        <is>
          <t>Н0000093998</t>
        </is>
      </c>
      <c r="N46" s="63" t="n"/>
    </row>
    <row r="47" ht="22" customHeight="1" s="12">
      <c r="B47" s="66" t="n">
        <v>104</v>
      </c>
      <c r="C47" s="67" t="inlineStr">
        <is>
          <t>Сулугуни палочки "Красная птица", 45%, 0,12 кг, т/ф</t>
        </is>
      </c>
      <c r="D47" s="63" t="n"/>
      <c r="E47" s="63" t="n"/>
      <c r="F47" s="63" t="n"/>
      <c r="G47" s="63" t="n"/>
      <c r="H47" s="63" t="n"/>
      <c r="I47" s="67" t="n">
        <v>10</v>
      </c>
      <c r="J47" s="67" t="n">
        <v>50</v>
      </c>
      <c r="K47" s="67" t="n">
        <v>42</v>
      </c>
      <c r="L47" s="67" t="inlineStr"/>
      <c r="M47" s="67" t="inlineStr">
        <is>
          <t>Н0000096639</t>
        </is>
      </c>
      <c r="N47" s="63" t="n"/>
    </row>
    <row r="48" ht="22" customHeight="1" s="12">
      <c r="B48" s="66" t="n">
        <v>104</v>
      </c>
      <c r="C48" s="67" t="inlineStr">
        <is>
          <t>Сулугуни палочки "Умалат", 45%, 0,12 кг, т/ф (10 шт.)</t>
        </is>
      </c>
      <c r="D48" s="63" t="n"/>
      <c r="E48" s="63" t="n"/>
      <c r="F48" s="63" t="n"/>
      <c r="G48" s="63" t="n"/>
      <c r="H48" s="63" t="n"/>
      <c r="I48" s="67" t="n">
        <v>10</v>
      </c>
      <c r="J48" s="67" t="n">
        <v>200</v>
      </c>
      <c r="K48" s="67" t="n">
        <v>167</v>
      </c>
      <c r="L48" s="67" t="inlineStr"/>
      <c r="M48" s="67" t="inlineStr">
        <is>
          <t>Н0000093444</t>
        </is>
      </c>
      <c r="N48" s="63" t="n"/>
    </row>
    <row r="49">
      <c r="B49" s="66" t="inlineStr"/>
      <c r="C49" s="66" t="inlineStr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</row>
    <row r="50" ht="22" customHeight="1" s="12">
      <c r="B50" s="66" t="n">
        <v>105</v>
      </c>
      <c r="C50" s="67" t="inlineStr">
        <is>
          <t>Сулугуни палочки "Умалат", 45%, 0,12 кг, т/ф (10 шт.)</t>
        </is>
      </c>
      <c r="D50" s="63" t="n"/>
      <c r="E50" s="63" t="n"/>
      <c r="F50" s="63" t="n"/>
      <c r="G50" s="63" t="n"/>
      <c r="H50" s="63" t="n"/>
      <c r="I50" s="67" t="n">
        <v>10</v>
      </c>
      <c r="J50" s="67" t="n">
        <v>850</v>
      </c>
      <c r="K50" s="67" t="n">
        <v>709</v>
      </c>
      <c r="L50" s="67" t="inlineStr"/>
      <c r="M50" s="67" t="inlineStr">
        <is>
          <t>Н0000093444</t>
        </is>
      </c>
      <c r="N50" s="63" t="n"/>
    </row>
    <row r="51">
      <c r="B51" s="66" t="inlineStr"/>
      <c r="C51" s="66" t="inlineStr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</row>
    <row r="52" ht="22" customHeight="1" s="12">
      <c r="B52" s="66" t="n">
        <v>106</v>
      </c>
      <c r="C52" s="67" t="inlineStr">
        <is>
          <t>Качокавалло "Unagrande", 45%, 0,8 кг</t>
        </is>
      </c>
      <c r="D52" s="63" t="n"/>
      <c r="E52" s="63" t="n"/>
      <c r="F52" s="63" t="n"/>
      <c r="G52" s="63" t="n"/>
      <c r="H52" s="63" t="n"/>
      <c r="I52" s="67" t="n">
        <v>2</v>
      </c>
      <c r="J52" s="67" t="inlineStr"/>
      <c r="K52" s="67" t="inlineStr"/>
      <c r="L52" s="67" t="inlineStr"/>
      <c r="M52" s="67" t="inlineStr">
        <is>
          <t>Н0000098165</t>
        </is>
      </c>
      <c r="N52" s="63" t="n"/>
    </row>
    <row r="53">
      <c r="B53" s="66" t="inlineStr"/>
      <c r="C53" s="66" t="inlineStr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</row>
    <row r="54" ht="22" customHeight="1" s="12">
      <c r="B54" s="66" t="n">
        <v>107</v>
      </c>
      <c r="C54" s="67" t="inlineStr">
        <is>
          <t>Сулугуни "Умалат", 45%, 0,28 кг, т/ф, (8 шт)</t>
        </is>
      </c>
      <c r="D54" s="63" t="n"/>
      <c r="E54" s="63" t="n"/>
      <c r="F54" s="63" t="n"/>
      <c r="G54" s="63" t="n"/>
      <c r="H54" s="63" t="n"/>
      <c r="I54" s="67" t="n">
        <v>8</v>
      </c>
      <c r="J54" s="67" t="n">
        <v>850</v>
      </c>
      <c r="K54" s="67" t="n">
        <v>380</v>
      </c>
      <c r="L54" s="67" t="inlineStr"/>
      <c r="M54" s="67" t="inlineStr">
        <is>
          <t>Н0000081879</t>
        </is>
      </c>
      <c r="N54" s="63" t="n"/>
    </row>
    <row r="55">
      <c r="B55" s="66" t="inlineStr"/>
      <c r="C55" s="66" t="inlineStr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</row>
    <row r="56" ht="22" customHeight="1" s="12">
      <c r="B56" s="66" t="n">
        <v>108</v>
      </c>
      <c r="C56" s="67" t="inlineStr">
        <is>
          <t>Сулугуни "Умалат", 45%, 0,28 кг, т/ф, (8 шт)</t>
        </is>
      </c>
      <c r="D56" s="63" t="n"/>
      <c r="E56" s="63" t="n"/>
      <c r="F56" s="63" t="n"/>
      <c r="G56" s="63" t="n"/>
      <c r="H56" s="63" t="n"/>
      <c r="I56" s="67" t="n">
        <v>8</v>
      </c>
      <c r="J56" s="67" t="n">
        <v>850</v>
      </c>
      <c r="K56" s="67" t="n">
        <v>380</v>
      </c>
      <c r="L56" s="67" t="inlineStr"/>
      <c r="M56" s="67" t="inlineStr">
        <is>
          <t>Н0000081879</t>
        </is>
      </c>
      <c r="N56" s="63" t="n"/>
    </row>
    <row r="57">
      <c r="B57" s="66" t="inlineStr"/>
      <c r="C57" s="66" t="inlineStr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</row>
    <row r="58" ht="22" customHeight="1" s="12">
      <c r="B58" s="66" t="n">
        <v>109</v>
      </c>
      <c r="C58" s="67" t="inlineStr">
        <is>
          <t>Сулугуни "Умалат", 45%, 0,28 кг, т/ф, (8 шт)</t>
        </is>
      </c>
      <c r="D58" s="63" t="n"/>
      <c r="E58" s="63" t="n"/>
      <c r="F58" s="63" t="n"/>
      <c r="G58" s="63" t="n"/>
      <c r="H58" s="63" t="n"/>
      <c r="I58" s="67" t="n">
        <v>8</v>
      </c>
      <c r="J58" s="67" t="n">
        <v>850</v>
      </c>
      <c r="K58" s="67" t="n">
        <v>380</v>
      </c>
      <c r="L58" s="67" t="inlineStr"/>
      <c r="M58" s="67" t="inlineStr">
        <is>
          <t>Н0000081879</t>
        </is>
      </c>
      <c r="N58" s="63" t="n"/>
    </row>
    <row r="59">
      <c r="B59" s="66" t="inlineStr"/>
      <c r="C59" s="66" t="inlineStr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</row>
    <row r="60" ht="22" customHeight="1" s="12">
      <c r="B60" s="66" t="inlineStr"/>
      <c r="C60" s="68" t="inlineStr">
        <is>
          <t>Качокавалло "Unagrande", 45%, 0,8 кг</t>
        </is>
      </c>
      <c r="D60" s="63" t="n"/>
      <c r="E60" s="63" t="n"/>
      <c r="F60" s="63" t="n"/>
      <c r="G60" s="63" t="n"/>
      <c r="H60" s="63" t="n"/>
      <c r="I60" s="68" t="n">
        <v>2</v>
      </c>
      <c r="J60" s="68" t="n">
        <v>30</v>
      </c>
      <c r="K60" s="68" t="n">
        <v>22</v>
      </c>
      <c r="L60" s="68" t="inlineStr"/>
      <c r="M60" s="68" t="inlineStr">
        <is>
          <t>Н0000098165</t>
        </is>
      </c>
      <c r="N60" s="63" t="n"/>
    </row>
    <row r="61">
      <c r="B61" s="66" t="inlineStr"/>
      <c r="C61" s="66" t="inlineStr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</row>
  </sheetData>
  <mergeCells count="94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N18"/>
    <mergeCell ref="C19:H19"/>
    <mergeCell ref="M19:N19"/>
    <mergeCell ref="C20:H20"/>
    <mergeCell ref="M20:N20"/>
    <mergeCell ref="C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N28"/>
    <mergeCell ref="C29:H29"/>
    <mergeCell ref="M29:N29"/>
    <mergeCell ref="C30:H30"/>
    <mergeCell ref="M30:N30"/>
    <mergeCell ref="C31:H31"/>
    <mergeCell ref="M31:N31"/>
    <mergeCell ref="C32:H32"/>
    <mergeCell ref="M32:N32"/>
    <mergeCell ref="C33:N33"/>
    <mergeCell ref="C34:H34"/>
    <mergeCell ref="M34:N34"/>
    <mergeCell ref="C35:N35"/>
    <mergeCell ref="B40:N40"/>
    <mergeCell ref="B41:N41"/>
    <mergeCell ref="C42:H42"/>
    <mergeCell ref="M42:N42"/>
    <mergeCell ref="C43:H43"/>
    <mergeCell ref="M43:N43"/>
    <mergeCell ref="C44:H44"/>
    <mergeCell ref="M44:N44"/>
    <mergeCell ref="C45:N45"/>
    <mergeCell ref="C46:H46"/>
    <mergeCell ref="M46:N46"/>
    <mergeCell ref="C47:H47"/>
    <mergeCell ref="M47:N47"/>
    <mergeCell ref="C48:H48"/>
    <mergeCell ref="M48:N48"/>
    <mergeCell ref="C49:N49"/>
    <mergeCell ref="C50:H50"/>
    <mergeCell ref="M50:N50"/>
    <mergeCell ref="C51:N51"/>
    <mergeCell ref="C52:H52"/>
    <mergeCell ref="M52:N52"/>
    <mergeCell ref="C53:N53"/>
    <mergeCell ref="C54:H54"/>
    <mergeCell ref="M54:N54"/>
    <mergeCell ref="C55:N55"/>
    <mergeCell ref="C56:H56"/>
    <mergeCell ref="M56:N56"/>
    <mergeCell ref="C57:N57"/>
    <mergeCell ref="C58:H58"/>
    <mergeCell ref="M58:N58"/>
    <mergeCell ref="C59:N59"/>
    <mergeCell ref="C60:H60"/>
    <mergeCell ref="M60:N60"/>
    <mergeCell ref="C61:N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