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Дополнительная фасовка" sheetId="5" state="visible" r:id="rId6"/>
    <sheet name="Вода SKU" sheetId="6" state="visible" r:id="rId7"/>
    <sheet name="Соль SKU" sheetId="7" state="visible" r:id="rId8"/>
    <sheet name="Типы варок" sheetId="8" state="visible" r:id="rId9"/>
    <sheet name="Расписание" sheetId="9" state="visible" r:id="rId10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<sst xmlns="http://schemas.openxmlformats.org/spreadsheetml/2006/main" count="40" uniqueCount="20">
  <si>
    <t xml:space="preserve">Тип варки</t>
  </si>
  <si>
    <t xml:space="preserve">Объем варки</t>
  </si>
  <si>
    <t xml:space="preserve">Группа</t>
  </si>
  <si>
    <t xml:space="preserve">Форм фактор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</si>
  <si>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</si>
  <si>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</si>
  <si>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</si>
  <si>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</si>
  <si>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</si>
  <si>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</si>
  <si>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варок</t>
  </si>
  <si>
    <t xml:space="preserve">Вес объединенной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</si>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</sst>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Calibri"/>
      <family val="0"/>
      <charset val="1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H56" activeCellId="0" sqref="H5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4" ySplit="1" topLeftCell="R2" activePane="bottomRight" state="frozen"/>
      <selection pane="topLeft" activeCell="A1" activeCellId="0" sqref="A1"/>
      <selection pane="topRight" activeCell="R1" activeCellId="0" sqref="R1"/>
      <selection pane="bottomLeft" activeCell="A2" activeCellId="0" sqref="A2"/>
      <selection pane="bottomRight" activeCell="L2" activeCellId="0" sqref="L2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false" outlineLevel="0" max="11" min="11" style="1" width="8.72"/>
    <col collapsed="false" customWidth="true" hidden="false" outlineLevel="0" max="12" min="12" style="2" width="12.34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4.52"/>
    <col collapsed="false" customWidth="true" hidden="true" outlineLevel="0" max="20" min="20" style="0" width="6.72"/>
    <col collapsed="false" customWidth="true" hidden="true" outlineLevel="0" max="21" min="21" style="0" width="8.82"/>
    <col collapsed="false" customWidth="true" hidden="true" outlineLevel="0" max="22" min="22" style="0" width="8.54"/>
    <col collapsed="false" customWidth="true" hidden="false" outlineLevel="0" max="1025" min="23" style="0" width="8.54"/>
  </cols>
  <sheetData>
    <row r="1" customFormat="false" ht="34.5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O1" s="3" t="s">
        <v>13</v>
      </c>
      <c r="P1" s="3" t="s">
        <v>14</v>
      </c>
      <c r="Q1" s="3" t="n">
        <v>0</v>
      </c>
      <c r="R1" s="5" t="s">
        <v>15</v>
      </c>
      <c r="S1" s="5" t="s">
        <v>16</v>
      </c>
      <c r="T1" s="5" t="s">
        <v>17</v>
      </c>
      <c r="U1" s="5" t="s">
        <v>18</v>
      </c>
      <c r="V1" s="6" t="s">
        <v>19</v>
      </c>
    </row>
    <row r="2" customFormat="false" ht="13.8" hidden="false" customHeight="false" outlineLevel="0" collapsed="false">
      <c r="A2" s="7"/>
      <c r="I2" s="8" t="str">
        <f aca="true">IF(K2="", IF(M2="","",V2+(INDIRECT("Q" &amp; ROW() - 1) - Q2)),IF(M2="", "", INDIRECT("Q" &amp; ROW() - 1) - Q2))</f>
        <v/>
      </c>
      <c r="K2" s="9"/>
      <c r="L2" s="9" t="str">
        <f aca="false">IF(K2="", IF(V2=0, "", V2), IF(T2 = "", "", IF(T2/S2 = 0, "", T2/S2)))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n">
        <f aca="true">IF(O2 = 0, INDIRECT("Q" &amp; ROW() - 1), O2)</f>
        <v>0</v>
      </c>
      <c r="R2" s="0" t="str">
        <f aca="false">IF(G2="","",VLOOKUP(G2,'Вода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  <c r="V2" s="0" t="str">
        <f aca="true">IF(M2="", "", MAX(ROUND(-(INDIRECT("Q" &amp; ROW() - 1) - Q2)/$B$2, 0), 1) * $B$2)</f>
        <v/>
      </c>
    </row>
    <row r="3" customFormat="false" ht="13.8" hidden="false" customHeight="false" outlineLevel="0" collapsed="false">
      <c r="I3" s="8" t="str">
        <f aca="true">IF(K3="", IF(M3="","",V3+(INDIRECT("Q" &amp; ROW() - 1) - Q3)),IF(M3="", "", INDIRECT("Q" &amp; ROW() - 1) - Q3))</f>
        <v/>
      </c>
      <c r="L3" s="9" t="str">
        <f aca="false">IF(K3="", IF(V3=0, "", V3), IF(T3 = "", "", IF(T3/S3 = 0, "", T3/S3)))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INDIRECT("Q" &amp; ROW() - 1), O3)</f>
        <v>0</v>
      </c>
      <c r="R3" s="0" t="str">
        <f aca="false">IF(G3="","",VLOOKUP(G3,'Вода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  <c r="V3" s="0" t="str">
        <f aca="true">IF(M3="", "", MAX(ROUND(-(INDIRECT("Q" &amp; ROW() - 1) - Q3)/$B$2, 0), 1) * $B$2)</f>
        <v/>
      </c>
    </row>
    <row r="4" customFormat="false" ht="13.8" hidden="false" customHeight="false" outlineLevel="0" collapsed="false">
      <c r="I4" s="8" t="str">
        <f aca="true">IF(K4="", IF(M4="","",V4+(INDIRECT("Q" &amp; ROW() - 1) - Q4)),IF(M4="", "", INDIRECT("Q" &amp; ROW() - 1) - Q4))</f>
        <v/>
      </c>
      <c r="L4" s="9" t="str">
        <f aca="false">IF(K4="", IF(V4=0, "", V4), IF(T4 = "", "", IF(T4/S4 = 0, "", T4/S4)))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INDIRECT("Q" &amp; ROW() - 1), O4)</f>
        <v>0</v>
      </c>
      <c r="R4" s="0" t="str">
        <f aca="false">IF(G4="","",VLOOKUP(G4,'Вода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  <c r="V4" s="0" t="str">
        <f aca="true">IF(M4="", "", MAX(ROUND(-(INDIRECT("Q" &amp; ROW() - 1) - Q4)/$B$2, 0), 1) * $B$2)</f>
        <v/>
      </c>
    </row>
    <row r="5" customFormat="false" ht="13.8" hidden="false" customHeight="false" outlineLevel="0" collapsed="false">
      <c r="I5" s="8" t="str">
        <f aca="true">IF(K5="", IF(M5="","",V5+(INDIRECT("Q" &amp; ROW() - 1) - Q5)),IF(M5="", "", INDIRECT("Q" &amp; ROW() - 1) - Q5))</f>
        <v/>
      </c>
      <c r="L5" s="9" t="str">
        <f aca="false">IF(K5="", IF(V5=0, "", V5), IF(T5 = "", "", IF(T5/S5 = 0, "", T5/S5)))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INDIRECT("Q" &amp; ROW() - 1), O5)</f>
        <v>0</v>
      </c>
      <c r="R5" s="0" t="str">
        <f aca="false">IF(G5="","",VLOOKUP(G5,'Вода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  <c r="V5" s="0" t="str">
        <f aca="true">IF(M5="", "", MAX(ROUND(-(INDIRECT("Q" &amp; ROW() - 1) - Q5)/$B$2, 0), 1) * $B$2)</f>
        <v/>
      </c>
    </row>
    <row r="6" customFormat="false" ht="13.8" hidden="false" customHeight="false" outlineLevel="0" collapsed="false">
      <c r="I6" s="8" t="str">
        <f aca="true">IF(K6="", IF(M6="","",V6+(INDIRECT("Q" &amp; ROW() - 1) - Q6)),IF(M6="", "", INDIRECT("Q" &amp; ROW() - 1) - Q6))</f>
        <v/>
      </c>
      <c r="L6" s="9" t="str">
        <f aca="false">IF(K6="", IF(V6=0, "", V6), IF(T6 = "", "", IF(T6/S6 = 0, "", T6/S6)))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INDIRECT("Q" &amp; ROW() - 1), O6)</f>
        <v>0</v>
      </c>
      <c r="R6" s="0" t="str">
        <f aca="false">IF(G6="","",VLOOKUP(G6,'Вода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  <c r="V6" s="0" t="str">
        <f aca="true">IF(M6="", "", MAX(ROUND(-(INDIRECT("Q" &amp; ROW() - 1) - Q6)/$B$2, 0), 1) * $B$2)</f>
        <v/>
      </c>
    </row>
    <row r="7" customFormat="false" ht="13.8" hidden="false" customHeight="false" outlineLevel="0" collapsed="false">
      <c r="I7" s="8" t="str">
        <f aca="true">IF(K7="", IF(M7="","",V7+(INDIRECT("Q" &amp; ROW() - 1) - Q7)),IF(M7="", "", INDIRECT("Q" &amp; ROW() - 1) - Q7))</f>
        <v/>
      </c>
      <c r="L7" s="9" t="str">
        <f aca="false">IF(K7="", IF(V7=0, "", V7), IF(T7 = "", "", IF(T7/S7 = 0, "", T7/S7)))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INDIRECT("Q" &amp; ROW() - 1), O7)</f>
        <v>0</v>
      </c>
      <c r="R7" s="0" t="str">
        <f aca="false">IF(G7="","",VLOOKUP(G7,'Вода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  <c r="V7" s="0" t="str">
        <f aca="true">IF(M7="", "", MAX(ROUND(-(INDIRECT("Q" &amp; ROW() - 1) - Q7)/$B$2, 0), 1) * $B$2)</f>
        <v/>
      </c>
    </row>
    <row r="8" customFormat="false" ht="13.8" hidden="false" customHeight="false" outlineLevel="0" collapsed="false">
      <c r="I8" s="8" t="str">
        <f aca="true">IF(K8="", IF(M8="","",V8+(INDIRECT("Q" &amp; ROW() - 1) - Q8)),IF(M8="", "", INDIRECT("Q" &amp; ROW() - 1) - Q8))</f>
        <v/>
      </c>
      <c r="L8" s="9" t="str">
        <f aca="false">IF(K8="", IF(V8=0, "", V8), IF(T8 = "", "", IF(T8/S8 = 0, "", T8/S8)))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INDIRECT("Q" &amp; ROW() - 1), O8)</f>
        <v>0</v>
      </c>
      <c r="R8" s="0" t="str">
        <f aca="false">IF(G8="","",VLOOKUP(G8,'Вода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  <c r="V8" s="0" t="str">
        <f aca="true">IF(M8="", "", MAX(ROUND(-(INDIRECT("Q" &amp; ROW() - 1) - Q8)/$B$2, 0), 1) * $B$2)</f>
        <v/>
      </c>
    </row>
    <row r="9" customFormat="false" ht="13.8" hidden="false" customHeight="false" outlineLevel="0" collapsed="false">
      <c r="I9" s="8" t="str">
        <f aca="true">IF(K9="", IF(M9="","",V9+(INDIRECT("Q" &amp; ROW() - 1) - Q9)),IF(M9="", "", INDIRECT("Q" &amp; ROW() - 1) - Q9))</f>
        <v/>
      </c>
      <c r="L9" s="9" t="str">
        <f aca="false">IF(K9="", IF(V9=0, "", V9), IF(T9 = "", "", IF(T9/S9 = 0, "", T9/S9)))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INDIRECT("Q" &amp; ROW() - 1), O9)</f>
        <v>0</v>
      </c>
      <c r="R9" s="0" t="str">
        <f aca="false">IF(G9="","",VLOOKUP(G9,'Вода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  <c r="V9" s="0" t="str">
        <f aca="true">IF(M9="", "", MAX(ROUND(-(INDIRECT("Q" &amp; ROW() - 1) - Q9)/$B$2, 0), 1) * $B$2)</f>
        <v/>
      </c>
    </row>
    <row r="10" customFormat="false" ht="13.8" hidden="false" customHeight="false" outlineLevel="0" collapsed="false">
      <c r="I10" s="8" t="str">
        <f aca="true">IF(K10="", IF(M10="","",V10+(INDIRECT("Q" &amp; ROW() - 1) - Q10)),IF(M10="", "", INDIRECT("Q" &amp; ROW() - 1) - Q10))</f>
        <v/>
      </c>
      <c r="L10" s="9" t="str">
        <f aca="false">IF(K10="", IF(V10=0, "", V10), IF(T10 = "", "", IF(T10/S10 = 0, "", T10/S10)))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INDIRECT("Q" &amp; ROW() - 1), O10)</f>
        <v>0</v>
      </c>
      <c r="R10" s="0" t="str">
        <f aca="false">IF(G10="","",VLOOKUP(G10,'Вода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  <c r="V10" s="0" t="str">
        <f aca="true">IF(M10="", "", MAX(ROUND(-(INDIRECT("Q" &amp; ROW() - 1) - Q10)/$B$2, 0), 1) * $B$2)</f>
        <v/>
      </c>
    </row>
    <row r="11" customFormat="false" ht="13.8" hidden="false" customHeight="false" outlineLevel="0" collapsed="false">
      <c r="I11" s="8" t="str">
        <f aca="true">IF(K11="", IF(M11="","",V11+(INDIRECT("Q" &amp; ROW() - 1) - Q11)),IF(M11="", "", INDIRECT("Q" &amp; ROW() - 1) - Q11))</f>
        <v/>
      </c>
      <c r="L11" s="9" t="str">
        <f aca="false">IF(K11="", IF(V11=0, "", V11), IF(T11 = "", "", IF(T11/S11 = 0, "", T11/S11)))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INDIRECT("Q" &amp; ROW() - 1), O11)</f>
        <v>0</v>
      </c>
      <c r="R11" s="0" t="str">
        <f aca="false">IF(G11="","",VLOOKUP(G11,'Вода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  <c r="V11" s="0" t="str">
        <f aca="true">IF(M11="", "", MAX(ROUND(-(INDIRECT("Q" &amp; ROW() - 1) - Q11)/$B$2, 0), 1) * $B$2)</f>
        <v/>
      </c>
    </row>
    <row r="12" customFormat="false" ht="13.8" hidden="false" customHeight="false" outlineLevel="0" collapsed="false">
      <c r="I12" s="8" t="str">
        <f aca="true">IF(K12="", IF(M12="","",V12+(INDIRECT("Q" &amp; ROW() - 1) - Q12)),IF(M12="", "", INDIRECT("Q" &amp; ROW() - 1) - Q12))</f>
        <v/>
      </c>
      <c r="L12" s="9" t="str">
        <f aca="false">IF(K12="", IF(V12=0, "", V12), IF(T12 = "", "", IF(T12/S12 = 0, "", T12/S12)))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INDIRECT("Q" &amp; ROW() - 1), O12)</f>
        <v>0</v>
      </c>
      <c r="R12" s="0" t="str">
        <f aca="false">IF(G12="","",VLOOKUP(G12,'Вода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  <c r="V12" s="0" t="str">
        <f aca="true">IF(M12="", "", MAX(ROUND(-(INDIRECT("Q" &amp; ROW() - 1) - Q12)/$B$2, 0), 1) * $B$2)</f>
        <v/>
      </c>
    </row>
    <row r="13" customFormat="false" ht="13.8" hidden="false" customHeight="false" outlineLevel="0" collapsed="false">
      <c r="I13" s="8" t="str">
        <f aca="true">IF(K13="", IF(M13="","",V13+(INDIRECT("Q" &amp; ROW() - 1) - Q13)),IF(M13="", "", INDIRECT("Q" &amp; ROW() - 1) - Q13))</f>
        <v/>
      </c>
      <c r="L13" s="9" t="str">
        <f aca="false">IF(K13="", IF(V13=0, "", V13), IF(T13 = "", "", IF(T13/S13 = 0, "", T13/S13)))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INDIRECT("Q" &amp; ROW() - 1), O13)</f>
        <v>0</v>
      </c>
      <c r="R13" s="0" t="str">
        <f aca="false">IF(G13="","",VLOOKUP(G13,'Вода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  <c r="V13" s="0" t="str">
        <f aca="true">IF(M13="", "", MAX(ROUND(-(INDIRECT("Q" &amp; ROW() - 1) - Q13)/$B$2, 0), 1) * $B$2)</f>
        <v/>
      </c>
    </row>
    <row r="14" customFormat="false" ht="13.8" hidden="false" customHeight="false" outlineLevel="0" collapsed="false">
      <c r="I14" s="8" t="str">
        <f aca="true">IF(K14="", IF(M14="","",V14+(INDIRECT("Q" &amp; ROW() - 1) - Q14)),IF(M14="", "", INDIRECT("Q" &amp; ROW() - 1) - Q14))</f>
        <v/>
      </c>
      <c r="L14" s="9" t="str">
        <f aca="false">IF(K14="", IF(V14=0, "", V14), IF(T14 = "", "", IF(T14/S14 = 0, "", T14/S14)))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INDIRECT("Q" &amp; ROW() - 1), O14)</f>
        <v>0</v>
      </c>
      <c r="R14" s="0" t="str">
        <f aca="false">IF(G14="","",VLOOKUP(G14,'Вода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  <c r="V14" s="0" t="str">
        <f aca="true">IF(M14="", "", MAX(ROUND(-(INDIRECT("Q" &amp; ROW() - 1) - Q14)/$B$2, 0), 1) * $B$2)</f>
        <v/>
      </c>
    </row>
    <row r="15" customFormat="false" ht="13.8" hidden="false" customHeight="false" outlineLevel="0" collapsed="false">
      <c r="I15" s="8" t="str">
        <f aca="true">IF(K15="", IF(M15="","",V15+(INDIRECT("Q" &amp; ROW() - 1) - Q15)),IF(M15="", "", INDIRECT("Q" &amp; ROW() - 1) - Q15))</f>
        <v/>
      </c>
      <c r="L15" s="9" t="str">
        <f aca="false">IF(K15="", IF(V15=0, "", V15), IF(T15 = "", "", IF(T15/S15 = 0, "", T15/S15)))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IF(G15="","",VLOOKUP(G15,'Вода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  <c r="V15" s="0" t="str">
        <f aca="true">IF(M15="", "", MAX(ROUND(-(INDIRECT("Q" &amp; ROW() - 1) - Q15)/$B$2, 0), 1) * $B$2)</f>
        <v/>
      </c>
    </row>
    <row r="16" customFormat="false" ht="13.8" hidden="false" customHeight="false" outlineLevel="0" collapsed="false">
      <c r="I16" s="8" t="str">
        <f aca="true">IF(K16="", IF(M16="","",V16+(INDIRECT("Q" &amp; ROW() - 1) - Q16)),IF(M16="", "", INDIRECT("Q" &amp; ROW() - 1) - Q16))</f>
        <v/>
      </c>
      <c r="L16" s="9" t="str">
        <f aca="false">IF(K16="", IF(V16=0, "", V16), IF(T16 = "", "", IF(T16/S16 = 0, "", T16/S16)))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IF(G16="","",VLOOKUP(G16,'Вода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  <c r="V16" s="0" t="str">
        <f aca="true">IF(M16="", "", MAX(ROUND(-(INDIRECT("Q" &amp; ROW() - 1) - Q16)/$B$2, 0), 1) * $B$2)</f>
        <v/>
      </c>
    </row>
    <row r="17" customFormat="false" ht="13.8" hidden="false" customHeight="false" outlineLevel="0" collapsed="false">
      <c r="I17" s="8" t="str">
        <f aca="true">IF(K17="", IF(M17="","",V17+(INDIRECT("Q" &amp; ROW() - 1) - Q17)),IF(M17="", "", INDIRECT("Q" &amp; ROW() - 1) - Q17))</f>
        <v/>
      </c>
      <c r="L17" s="9" t="str">
        <f aca="false">IF(K17="", IF(V17=0, "", V17), IF(T17 = "", "", IF(T17/S17 = 0, "", T17/S17)))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IF(G17="","",VLOOKUP(G17,'Вода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  <c r="V17" s="0" t="str">
        <f aca="true">IF(M17="", "", MAX(ROUND(-(INDIRECT("Q" &amp; ROW() - 1) - Q17)/$B$2, 0), 1) * $B$2)</f>
        <v/>
      </c>
    </row>
    <row r="18" customFormat="false" ht="13.8" hidden="false" customHeight="false" outlineLevel="0" collapsed="false">
      <c r="I18" s="8" t="str">
        <f aca="true">IF(K18="", IF(M18="","",V18+(INDIRECT("Q" &amp; ROW() - 1) - Q18)),IF(M18="", "", INDIRECT("Q" &amp; ROW() - 1) - Q18))</f>
        <v/>
      </c>
      <c r="L18" s="9" t="str">
        <f aca="false">IF(K18="", IF(V18=0, "", V18), IF(T18 = "", "", IF(T18/S18 = 0, "", T18/S18)))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IF(G18="","",VLOOKUP(G18,'Вода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  <c r="V18" s="0" t="str">
        <f aca="true">IF(M18="", "", MAX(ROUND(-(INDIRECT("Q" &amp; ROW() - 1) - Q18)/$B$2, 0), 1) * $B$2)</f>
        <v/>
      </c>
    </row>
    <row r="19" customFormat="false" ht="13.8" hidden="false" customHeight="false" outlineLevel="0" collapsed="false">
      <c r="I19" s="8" t="str">
        <f aca="true">IF(K19="", IF(M19="","",V19+(INDIRECT("Q" &amp; ROW() - 1) - Q19)),IF(M19="", "", INDIRECT("Q" &amp; ROW() - 1) - Q19))</f>
        <v/>
      </c>
      <c r="L19" s="9" t="str">
        <f aca="false">IF(K19="", IF(V19=0, "", V19), IF(T19 = "", "", IF(T19/S19 = 0, "", T19/S19)))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IF(G19="","",VLOOKUP(G19,'Вода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  <c r="V19" s="0" t="str">
        <f aca="true">IF(M19="", "", MAX(ROUND(-(INDIRECT("Q" &amp; ROW() - 1) - Q19)/$B$2, 0), 1) * $B$2)</f>
        <v/>
      </c>
    </row>
    <row r="20" customFormat="false" ht="13.8" hidden="false" customHeight="false" outlineLevel="0" collapsed="false">
      <c r="I20" s="8" t="str">
        <f aca="true">IF(K20="", IF(M20="","",V20+(INDIRECT("Q" &amp; ROW() - 1) - Q20)),IF(M20="", "", INDIRECT("Q" &amp; ROW() - 1) - Q20))</f>
        <v/>
      </c>
      <c r="L20" s="9" t="str">
        <f aca="false">IF(K20="", IF(V20=0, "", V20), IF(T20 = "", "", IF(T20/S20 = 0, "", T20/S20)))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IF(G20="","",VLOOKUP(G20,'Вода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  <c r="V20" s="0" t="str">
        <f aca="true">IF(M20="", "", MAX(ROUND(-(INDIRECT("Q" &amp; ROW() - 1) - Q20)/$B$2, 0), 1) * $B$2)</f>
        <v/>
      </c>
    </row>
    <row r="21" customFormat="false" ht="13.8" hidden="false" customHeight="false" outlineLevel="0" collapsed="false">
      <c r="I21" s="8" t="str">
        <f aca="true">IF(K21="", IF(M21="","",V21+(INDIRECT("Q" &amp; ROW() - 1) - Q21)),IF(M21="", "", INDIRECT("Q" &amp; ROW() - 1) - Q21))</f>
        <v/>
      </c>
      <c r="L21" s="9" t="str">
        <f aca="false">IF(K21="", IF(V21=0, "", V21), IF(T21 = "", "", IF(T21/S21 = 0, "", T21/S21)))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IF(G21="","",VLOOKUP(G21,'Вода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  <c r="V21" s="0" t="str">
        <f aca="true">IF(M21="", "", MAX(ROUND(-(INDIRECT("Q" &amp; ROW() - 1) - Q21)/$B$2, 0), 1) * $B$2)</f>
        <v/>
      </c>
    </row>
    <row r="22" customFormat="false" ht="13.8" hidden="false" customHeight="false" outlineLevel="0" collapsed="false">
      <c r="I22" s="8" t="str">
        <f aca="true">IF(K22="", IF(M22="","",V22+(INDIRECT("Q" &amp; ROW() - 1) - Q22)),IF(M22="", "", INDIRECT("Q" &amp; ROW() - 1) - Q22))</f>
        <v/>
      </c>
      <c r="L22" s="9" t="str">
        <f aca="false">IF(K22="", IF(V22=0, "", V22), IF(T22 = "", "", IF(T22/S22 = 0, "", T22/S22)))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IF(G22="","",VLOOKUP(G22,'Вода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  <c r="V22" s="0" t="str">
        <f aca="true">IF(M22="", "", MAX(ROUND(-(INDIRECT("Q" &amp; ROW() - 1) - Q22)/$B$2, 0), 1) * $B$2)</f>
        <v/>
      </c>
    </row>
    <row r="23" customFormat="false" ht="13.8" hidden="false" customHeight="false" outlineLevel="0" collapsed="false">
      <c r="I23" s="8" t="str">
        <f aca="true">IF(K23="", IF(M23="","",V23+(INDIRECT("Q" &amp; ROW() - 1) - Q23)),IF(M23="", "", INDIRECT("Q" &amp; ROW() - 1) - Q23))</f>
        <v/>
      </c>
      <c r="L23" s="9" t="str">
        <f aca="false">IF(K23="", IF(V23=0, "", V23), IF(T23 = "", "", IF(T23/S23 = 0, "", T23/S23)))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IF(G23="","",VLOOKUP(G23,'Вода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  <c r="V23" s="0" t="str">
        <f aca="true">IF(M23="", "", MAX(ROUND(-(INDIRECT("Q" &amp; ROW() - 1) - Q23)/$B$2, 0), 1) * $B$2)</f>
        <v/>
      </c>
    </row>
    <row r="24" customFormat="false" ht="13.8" hidden="false" customHeight="false" outlineLevel="0" collapsed="false">
      <c r="I24" s="8" t="str">
        <f aca="true">IF(K24="", IF(M24="","",V24+(INDIRECT("Q" &amp; ROW() - 1) - Q24)),IF(M24="", "", INDIRECT("Q" &amp; ROW() - 1) - Q24))</f>
        <v/>
      </c>
      <c r="L24" s="9" t="str">
        <f aca="false">IF(K24="", IF(V24=0, "", V24), IF(T24 = "", "", IF(T24/S24 = 0, "", T24/S24)))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IF(G24="","",VLOOKUP(G24,'Вода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  <c r="V24" s="0" t="str">
        <f aca="true">IF(M24="", "", MAX(ROUND(-(INDIRECT("Q" &amp; ROW() - 1) - Q24)/$B$2, 0), 1) * $B$2)</f>
        <v/>
      </c>
    </row>
    <row r="25" customFormat="false" ht="13.8" hidden="false" customHeight="false" outlineLevel="0" collapsed="false">
      <c r="I25" s="8" t="str">
        <f aca="true">IF(K25="", IF(M25="","",V25+(INDIRECT("Q" &amp; ROW() - 1) - Q25)),IF(M25="", "", INDIRECT("Q" &amp; ROW() - 1) - Q25))</f>
        <v/>
      </c>
      <c r="L25" s="9" t="str">
        <f aca="false">IF(K25="", IF(V25=0, "", V25), IF(T25 = "", "", IF(T25/S25 = 0, "", T25/S25)))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IF(G25="","",VLOOKUP(G25,'Вода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  <c r="V25" s="0" t="str">
        <f aca="true">IF(M25="", "", MAX(ROUND(-(INDIRECT("Q" &amp; ROW() - 1) - Q25)/$B$2, 0), 1) * $B$2)</f>
        <v/>
      </c>
    </row>
    <row r="26" customFormat="false" ht="13.8" hidden="false" customHeight="false" outlineLevel="0" collapsed="false">
      <c r="I26" s="8" t="str">
        <f aca="true">IF(K26="", IF(M26="","",V26+(INDIRECT("Q" &amp; ROW() - 1) - Q26)),IF(M26="", "", INDIRECT("Q" &amp; ROW() - 1) - Q26))</f>
        <v/>
      </c>
      <c r="L26" s="9" t="str">
        <f aca="false">IF(K26="", IF(V26=0, "", V26), IF(T26 = "", "", IF(T26/S26 = 0, "", T26/S26)))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IF(G26="","",VLOOKUP(G26,'Вода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  <c r="V26" s="0" t="str">
        <f aca="true">IF(M26="", "", MAX(ROUND(-(INDIRECT("Q" &amp; ROW() - 1) - Q26)/$B$2, 0), 1) * $B$2)</f>
        <v/>
      </c>
    </row>
    <row r="27" customFormat="false" ht="13.8" hidden="false" customHeight="false" outlineLevel="0" collapsed="false">
      <c r="I27" s="8" t="str">
        <f aca="true">IF(K27="", IF(M27="","",V27+(INDIRECT("Q" &amp; ROW() - 1) - Q27)),IF(M27="", "", INDIRECT("Q" &amp; ROW() - 1) - Q27))</f>
        <v/>
      </c>
      <c r="L27" s="9" t="str">
        <f aca="false">IF(K27="", IF(V27=0, "", V27), IF(T27 = "", "", IF(T27/S27 = 0, "", T27/S27)))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IF(G27="","",VLOOKUP(G27,'Вода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  <c r="V27" s="0" t="str">
        <f aca="true">IF(M27="", "", MAX(ROUND(-(INDIRECT("Q" &amp; ROW() - 1) - Q27)/$B$2, 0), 1) * $B$2)</f>
        <v/>
      </c>
    </row>
    <row r="28" customFormat="false" ht="13.8" hidden="false" customHeight="false" outlineLevel="0" collapsed="false">
      <c r="I28" s="8" t="str">
        <f aca="true">IF(K28="", IF(M28="","",V28+(INDIRECT("Q" &amp; ROW() - 1) - Q28)),IF(M28="", "", INDIRECT("Q" &amp; ROW() - 1) - Q28))</f>
        <v/>
      </c>
      <c r="L28" s="9" t="str">
        <f aca="false">IF(K28="", IF(V28=0, "", V28), IF(T28 = "", "", IF(T28/S28 = 0, "", T28/S28)))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IF(G28="","",VLOOKUP(G28,'Вода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  <c r="V28" s="0" t="str">
        <f aca="true">IF(M28="", "", MAX(ROUND(-(INDIRECT("Q" &amp; ROW() - 1) - Q28)/$B$2, 0), 1) * $B$2)</f>
        <v/>
      </c>
    </row>
    <row r="29" customFormat="false" ht="13.8" hidden="false" customHeight="false" outlineLevel="0" collapsed="false">
      <c r="I29" s="8" t="str">
        <f aca="true">IF(K29="", IF(M29="","",V29+(INDIRECT("Q" &amp; ROW() - 1) - Q29)),IF(M29="", "", INDIRECT("Q" &amp; ROW() - 1) - Q29))</f>
        <v/>
      </c>
      <c r="L29" s="9" t="str">
        <f aca="false">IF(K29="", IF(V29=0, "", V29), IF(T29 = "", "", IF(T29/S29 = 0, "", T29/S29)))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IF(G29="","",VLOOKUP(G29,'Вода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  <c r="V29" s="0" t="str">
        <f aca="true">IF(M29="", "", MAX(ROUND(-(INDIRECT("Q" &amp; ROW() - 1) - Q29)/$B$2, 0), 1) * $B$2)</f>
        <v/>
      </c>
    </row>
    <row r="30" customFormat="false" ht="13.8" hidden="false" customHeight="false" outlineLevel="0" collapsed="false">
      <c r="I30" s="8" t="str">
        <f aca="true">IF(K30="", IF(M30="","",V30+(INDIRECT("Q" &amp; ROW() - 1) - Q30)),IF(M30="", "", INDIRECT("Q" &amp; ROW() - 1) - Q30))</f>
        <v/>
      </c>
      <c r="L30" s="9" t="str">
        <f aca="false">IF(K30="", IF(V30=0, "", V30), IF(T30 = "", "", IF(T30/S30 = 0, "", T30/S30)))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IF(G30="","",VLOOKUP(G30,'Вода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  <c r="V30" s="0" t="str">
        <f aca="true">IF(M30="", "", MAX(ROUND(-(INDIRECT("Q" &amp; ROW() - 1) - Q30)/$B$2, 0), 1) * $B$2)</f>
        <v/>
      </c>
    </row>
    <row r="31" customFormat="false" ht="13.8" hidden="false" customHeight="false" outlineLevel="0" collapsed="false">
      <c r="I31" s="8" t="str">
        <f aca="true">IF(K31="", IF(M31="","",V31+(INDIRECT("Q" &amp; ROW() - 1) - Q31)),IF(M31="", "", INDIRECT("Q" &amp; ROW() - 1) - Q31))</f>
        <v/>
      </c>
      <c r="L31" s="9" t="str">
        <f aca="false">IF(K31="", IF(V31=0, "", V31), IF(T31 = "", "", IF(T31/S31 = 0, "", T31/S31)))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IF(G31="","",VLOOKUP(G31,'Вода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  <c r="V31" s="0" t="str">
        <f aca="true">IF(M31="", "", MAX(ROUND(-(INDIRECT("Q" &amp; ROW() - 1) - Q31)/$B$2, 0), 1) * $B$2)</f>
        <v/>
      </c>
    </row>
    <row r="32" customFormat="false" ht="13.8" hidden="false" customHeight="false" outlineLevel="0" collapsed="false">
      <c r="I32" s="8" t="str">
        <f aca="true">IF(K32="", IF(M32="","",V32+(INDIRECT("Q" &amp; ROW() - 1) - Q32)),IF(M32="", "", INDIRECT("Q" &amp; ROW() - 1) - Q32))</f>
        <v/>
      </c>
      <c r="L32" s="9" t="str">
        <f aca="false">IF(K32="", IF(V32=0, "", V32), IF(T32 = "", "", IF(T32/S32 = 0, "", T32/S32)))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IF(G32="","",VLOOKUP(G32,'Вода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  <c r="V32" s="0" t="str">
        <f aca="true">IF(M32="", "", MAX(ROUND(-(INDIRECT("Q" &amp; ROW() - 1) - Q32)/$B$2, 0), 1) * $B$2)</f>
        <v/>
      </c>
    </row>
    <row r="33" customFormat="false" ht="13.8" hidden="false" customHeight="false" outlineLevel="0" collapsed="false">
      <c r="I33" s="8" t="str">
        <f aca="true">IF(K33="", IF(M33="","",V33+(INDIRECT("Q" &amp; ROW() - 1) - Q33)),IF(M33="", "", INDIRECT("Q" &amp; ROW() - 1) - Q33))</f>
        <v/>
      </c>
      <c r="L33" s="9" t="str">
        <f aca="false">IF(K33="", IF(V33=0, "", V33), IF(T33 = "", "", IF(T33/S33 = 0, "", T33/S33)))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IF(G33="","",VLOOKUP(G33,'Вода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  <c r="V33" s="0" t="str">
        <f aca="true">IF(M33="", "", MAX(ROUND(-(INDIRECT("Q" &amp; ROW() - 1) - Q33)/$B$2, 0), 1) * $B$2)</f>
        <v/>
      </c>
    </row>
    <row r="34" customFormat="false" ht="13.8" hidden="false" customHeight="false" outlineLevel="0" collapsed="false">
      <c r="I34" s="8" t="str">
        <f aca="true">IF(K34="", IF(M34="","",V34+(INDIRECT("Q" &amp; ROW() - 1) - Q34)),IF(M34="", "", INDIRECT("Q" &amp; ROW() - 1) - Q34))</f>
        <v/>
      </c>
      <c r="L34" s="9" t="str">
        <f aca="false">IF(K34="", IF(V34=0, "", V34), IF(T34 = "", "", IF(T34/S34 = 0, "", T34/S34)))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IF(G34="","",VLOOKUP(G34,'Вода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  <c r="V34" s="0" t="str">
        <f aca="true">IF(M34="", "", MAX(ROUND(-(INDIRECT("Q" &amp; ROW() - 1) - Q34)/$B$2, 0), 1) * $B$2)</f>
        <v/>
      </c>
    </row>
    <row r="35" customFormat="false" ht="13.8" hidden="false" customHeight="false" outlineLevel="0" collapsed="false">
      <c r="I35" s="8" t="str">
        <f aca="true">IF(K35="", IF(M35="","",V35+(INDIRECT("Q" &amp; ROW() - 1) - Q35)),IF(M35="", "", INDIRECT("Q" &amp; ROW() - 1) - Q35))</f>
        <v/>
      </c>
      <c r="L35" s="9" t="str">
        <f aca="false">IF(K35="", IF(V35=0, "", V35), IF(T35 = "", "", IF(T35/S35 = 0, "", T35/S35)))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IF(G35="","",VLOOKUP(G35,'Вода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  <c r="V35" s="0" t="str">
        <f aca="true">IF(M35="", "", MAX(ROUND(-(INDIRECT("Q" &amp; ROW() - 1) - Q35)/$B$2, 0), 1) * $B$2)</f>
        <v/>
      </c>
    </row>
    <row r="36" customFormat="false" ht="13.8" hidden="false" customHeight="false" outlineLevel="0" collapsed="false">
      <c r="I36" s="8" t="str">
        <f aca="true">IF(K36="", IF(M36="","",V36+(INDIRECT("Q" &amp; ROW() - 1) - Q36)),IF(M36="", "", INDIRECT("Q" &amp; ROW() - 1) - Q36))</f>
        <v/>
      </c>
      <c r="L36" s="9" t="str">
        <f aca="false">IF(K36="", IF(V36=0, "", V36), IF(T36 = "", "", IF(T36/S36 = 0, "", T36/S36)))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IF(G36="","",VLOOKUP(G36,'Вода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  <c r="V36" s="0" t="str">
        <f aca="true">IF(M36="", "", MAX(ROUND(-(INDIRECT("Q" &amp; ROW() - 1) - Q36)/$B$2, 0), 1) * $B$2)</f>
        <v/>
      </c>
    </row>
    <row r="37" customFormat="false" ht="13.8" hidden="false" customHeight="false" outlineLevel="0" collapsed="false">
      <c r="I37" s="8" t="str">
        <f aca="true">IF(K37="", IF(M37="","",V37+(INDIRECT("Q" &amp; ROW() - 1) - Q37)),IF(M37="", "", INDIRECT("Q" &amp; ROW() - 1) - Q37))</f>
        <v/>
      </c>
      <c r="L37" s="9" t="str">
        <f aca="false">IF(K37="", IF(V37=0, "", V37), IF(T37 = "", "", IF(T37/S37 = 0, "", T37/S37)))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IF(G37="","",VLOOKUP(G37,'Вода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  <c r="V37" s="0" t="str">
        <f aca="true">IF(M37="", "", MAX(ROUND(-(INDIRECT("Q" &amp; ROW() - 1) - Q37)/$B$2, 0), 1) * $B$2)</f>
        <v/>
      </c>
    </row>
    <row r="38" customFormat="false" ht="13.8" hidden="false" customHeight="false" outlineLevel="0" collapsed="false">
      <c r="I38" s="8" t="str">
        <f aca="true">IF(K38="", IF(M38="","",V38+(INDIRECT("Q" &amp; ROW() - 1) - Q38)),IF(M38="", "", INDIRECT("Q" &amp; ROW() - 1) - Q38))</f>
        <v/>
      </c>
      <c r="L38" s="9" t="str">
        <f aca="false">IF(K38="", IF(V38=0, "", V38), IF(T38 = "", "", IF(T38/S38 = 0, "", T38/S38)))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IF(G38="","",VLOOKUP(G38,'Вода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  <c r="V38" s="0" t="str">
        <f aca="true">IF(M38="", "", MAX(ROUND(-(INDIRECT("Q" &amp; ROW() - 1) - Q38)/$B$2, 0), 1) * $B$2)</f>
        <v/>
      </c>
    </row>
    <row r="39" customFormat="false" ht="13.8" hidden="false" customHeight="false" outlineLevel="0" collapsed="false">
      <c r="I39" s="8" t="str">
        <f aca="true">IF(K39="", IF(M39="","",V39+(INDIRECT("Q" &amp; ROW() - 1) - Q39)),IF(M39="", "", INDIRECT("Q" &amp; ROW() - 1) - Q39))</f>
        <v/>
      </c>
      <c r="L39" s="9" t="str">
        <f aca="false">IF(K39="", IF(V39=0, "", V39), IF(T39 = "", "", IF(T39/S39 = 0, "", T39/S39)))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IF(G39="","",VLOOKUP(G39,'Вода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  <c r="V39" s="0" t="str">
        <f aca="true">IF(M39="", "", MAX(ROUND(-(INDIRECT("Q" &amp; ROW() - 1) - Q39)/$B$2, 0), 1) * $B$2)</f>
        <v/>
      </c>
    </row>
    <row r="40" customFormat="false" ht="13.8" hidden="false" customHeight="false" outlineLevel="0" collapsed="false">
      <c r="I40" s="8" t="str">
        <f aca="true">IF(K40="", IF(M40="","",V40+(INDIRECT("Q" &amp; ROW() - 1) - Q40)),IF(M40="", "", INDIRECT("Q" &amp; ROW() - 1) - Q40))</f>
        <v/>
      </c>
      <c r="L40" s="9" t="str">
        <f aca="false">IF(K40="", IF(V40=0, "", V40), IF(T40 = "", "", IF(T40/S40 = 0, "", T40/S40)))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IF(G40="","",VLOOKUP(G40,'Вода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  <c r="V40" s="0" t="str">
        <f aca="true">IF(M40="", "", MAX(ROUND(-(INDIRECT("Q" &amp; ROW() - 1) - Q40)/$B$2, 0), 1) * $B$2)</f>
        <v/>
      </c>
    </row>
    <row r="41" customFormat="false" ht="13.8" hidden="false" customHeight="false" outlineLevel="0" collapsed="false">
      <c r="I41" s="8" t="str">
        <f aca="true">IF(K41="", IF(M41="","",V41+(INDIRECT("Q" &amp; ROW() - 1) - Q41)),IF(M41="", "", INDIRECT("Q" &amp; ROW() - 1) - Q41))</f>
        <v/>
      </c>
      <c r="L41" s="9" t="str">
        <f aca="false">IF(K41="", IF(V41=0, "", V41), IF(T41 = "", "", IF(T41/S41 = 0, "", T41/S41)))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IF(G41="","",VLOOKUP(G41,'Вода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  <c r="V41" s="0" t="str">
        <f aca="true">IF(M41="", "", MAX(ROUND(-(INDIRECT("Q" &amp; ROW() - 1) - Q41)/$B$2, 0), 1) * $B$2)</f>
        <v/>
      </c>
    </row>
    <row r="42" customFormat="false" ht="13.8" hidden="false" customHeight="false" outlineLevel="0" collapsed="false">
      <c r="I42" s="8" t="str">
        <f aca="true">IF(K42="", IF(M42="","",V42+(INDIRECT("Q" &amp; ROW() - 1) - Q42)),IF(M42="", "", INDIRECT("Q" &amp; ROW() - 1) - Q42))</f>
        <v/>
      </c>
      <c r="L42" s="9" t="str">
        <f aca="false">IF(K42="", IF(V42=0, "", V42), IF(T42 = "", "", IF(T42/S42 = 0, "", T42/S42)))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IF(G42="","",VLOOKUP(G42,'Вода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  <c r="V42" s="0" t="str">
        <f aca="true">IF(M42="", "", MAX(ROUND(-(INDIRECT("Q" &amp; ROW() - 1) - Q42)/$B$2, 0), 1) * $B$2)</f>
        <v/>
      </c>
    </row>
    <row r="43" customFormat="false" ht="13.8" hidden="false" customHeight="false" outlineLevel="0" collapsed="false">
      <c r="I43" s="8" t="str">
        <f aca="true">IF(K43="", IF(M43="","",V43+(INDIRECT("Q" &amp; ROW() - 1) - Q43)),IF(M43="", "", INDIRECT("Q" &amp; ROW() - 1) - Q43))</f>
        <v/>
      </c>
      <c r="L43" s="9" t="str">
        <f aca="false">IF(K43="", IF(V43=0, "", V43), IF(T43 = "", "", IF(T43/S43 = 0, "", T43/S43)))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IF(G43="","",VLOOKUP(G43,'Вода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  <c r="V43" s="0" t="str">
        <f aca="true">IF(M43="", "", MAX(ROUND(-(INDIRECT("Q" &amp; ROW() - 1) - Q43)/$B$2, 0), 1) * $B$2)</f>
        <v/>
      </c>
    </row>
    <row r="44" customFormat="false" ht="13.8" hidden="false" customHeight="false" outlineLevel="0" collapsed="false">
      <c r="I44" s="8" t="str">
        <f aca="true">IF(K44="", IF(M44="","",V44+(INDIRECT("Q" &amp; ROW() - 1) - Q44)),IF(M44="", "", INDIRECT("Q" &amp; ROW() - 1) - Q44))</f>
        <v/>
      </c>
      <c r="L44" s="9" t="str">
        <f aca="false">IF(K44="", IF(V44=0, "", V44), IF(T44 = "", "", IF(T44/S44 = 0, "", T44/S44)))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IF(G44="","",VLOOKUP(G44,'Вода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  <c r="V44" s="0" t="str">
        <f aca="true">IF(M44="", "", MAX(ROUND(-(INDIRECT("Q" &amp; ROW() - 1) - Q44)/$B$2, 0), 1) * $B$2)</f>
        <v/>
      </c>
    </row>
    <row r="45" customFormat="false" ht="13.8" hidden="false" customHeight="false" outlineLevel="0" collapsed="false">
      <c r="I45" s="8" t="str">
        <f aca="true">IF(K45="", IF(M45="","",V45+(INDIRECT("Q" &amp; ROW() - 1) - Q45)),IF(M45="", "", INDIRECT("Q" &amp; ROW() - 1) - Q45))</f>
        <v/>
      </c>
      <c r="L45" s="9" t="str">
        <f aca="false">IF(K45="", IF(V45=0, "", V45), IF(T45 = "", "", IF(T45/S45 = 0, "", T45/S45)))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IF(G45="","",VLOOKUP(G45,'Вода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  <c r="V45" s="0" t="str">
        <f aca="true">IF(M45="", "", MAX(ROUND(-(INDIRECT("Q" &amp; ROW() - 1) - Q45)/$B$2, 0), 1) * $B$2)</f>
        <v/>
      </c>
    </row>
    <row r="46" customFormat="false" ht="13.8" hidden="false" customHeight="false" outlineLevel="0" collapsed="false">
      <c r="I46" s="8" t="str">
        <f aca="true">IF(K46="", IF(M46="","",V46+(INDIRECT("Q" &amp; ROW() - 1) - Q46)),IF(M46="", "", INDIRECT("Q" &amp; ROW() - 1) - Q46))</f>
        <v/>
      </c>
      <c r="L46" s="9" t="str">
        <f aca="false">IF(K46="", IF(V46=0, "", V46), IF(T46 = "", "", IF(T46/S46 = 0, "", T46/S46)))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IF(G46="","",VLOOKUP(G46,'Вода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  <c r="V46" s="0" t="str">
        <f aca="true">IF(M46="", "", MAX(ROUND(-(INDIRECT("Q" &amp; ROW() - 1) - Q46)/$B$2, 0), 1) * $B$2)</f>
        <v/>
      </c>
    </row>
    <row r="47" customFormat="false" ht="13.8" hidden="false" customHeight="false" outlineLevel="0" collapsed="false">
      <c r="I47" s="8" t="str">
        <f aca="true">IF(K47="", IF(M47="","",V47+(INDIRECT("Q" &amp; ROW() - 1) - Q47)),IF(M47="", "", INDIRECT("Q" &amp; ROW() - 1) - Q47))</f>
        <v/>
      </c>
      <c r="L47" s="9" t="str">
        <f aca="false">IF(K47="", IF(V47=0, "", V47), IF(T47 = "", "", IF(T47/S47 = 0, "", T47/S47)))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IF(G47="","",VLOOKUP(G47,'Вода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  <c r="V47" s="0" t="str">
        <f aca="true">IF(M47="", "", MAX(ROUND(-(INDIRECT("Q" &amp; ROW() - 1) - Q47)/$B$2, 0), 1) * $B$2)</f>
        <v/>
      </c>
    </row>
    <row r="48" customFormat="false" ht="13.8" hidden="false" customHeight="false" outlineLevel="0" collapsed="false">
      <c r="I48" s="8" t="str">
        <f aca="true">IF(K48="", IF(M48="","",V48+(INDIRECT("Q" &amp; ROW() - 1) - Q48)),IF(M48="", "", INDIRECT("Q" &amp; ROW() - 1) - Q48))</f>
        <v/>
      </c>
      <c r="L48" s="9" t="str">
        <f aca="false">IF(K48="", IF(V48=0, "", V48), IF(T48 = "", "", IF(T48/S48 = 0, "", T48/S48)))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IF(G48="","",VLOOKUP(G48,'Вода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  <c r="V48" s="0" t="str">
        <f aca="true">IF(M48="", "", MAX(ROUND(-(INDIRECT("Q" &amp; ROW() - 1) - Q48)/$B$2, 0), 1) * $B$2)</f>
        <v/>
      </c>
    </row>
    <row r="49" customFormat="false" ht="13.8" hidden="false" customHeight="false" outlineLevel="0" collapsed="false">
      <c r="I49" s="8" t="str">
        <f aca="true">IF(K49="", IF(M49="","",V49+(INDIRECT("Q" &amp; ROW() - 1) - Q49)),IF(M49="", "", INDIRECT("Q" &amp; ROW() - 1) - Q49))</f>
        <v/>
      </c>
      <c r="L49" s="9" t="str">
        <f aca="false">IF(K49="", IF(V49=0, "", V49), IF(T49 = "", "", IF(T49/S49 = 0, "", T49/S49)))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IF(G49="","",VLOOKUP(G49,'Вода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  <c r="V49" s="0" t="str">
        <f aca="true">IF(M49="", "", MAX(ROUND(-(INDIRECT("Q" &amp; ROW() - 1) - Q49)/$B$2, 0), 1) * $B$2)</f>
        <v/>
      </c>
    </row>
    <row r="50" customFormat="false" ht="13.8" hidden="false" customHeight="false" outlineLevel="0" collapsed="false">
      <c r="I50" s="8" t="str">
        <f aca="true">IF(K50="", IF(M50="","",V50+(INDIRECT("Q" &amp; ROW() - 1) - Q50)),IF(M50="", "", INDIRECT("Q" &amp; ROW() - 1) - Q50))</f>
        <v/>
      </c>
      <c r="L50" s="9" t="str">
        <f aca="false">IF(K50="", IF(V50=0, "", V50), IF(T50 = "", "", IF(T50/S50 = 0, "", T50/S50)))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IF(G50="","",VLOOKUP(G50,'Вода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  <c r="V50" s="0" t="str">
        <f aca="true">IF(M50="", "", MAX(ROUND(-(INDIRECT("Q" &amp; ROW() - 1) - Q50)/$B$2, 0), 1) * $B$2)</f>
        <v/>
      </c>
    </row>
    <row r="51" customFormat="false" ht="13.8" hidden="false" customHeight="false" outlineLevel="0" collapsed="false">
      <c r="I51" s="8" t="str">
        <f aca="true">IF(K51="", IF(M51="","",V51+(INDIRECT("Q" &amp; ROW() - 1) - Q51)),IF(M51="", "", INDIRECT("Q" &amp; ROW() - 1) - Q51))</f>
        <v/>
      </c>
      <c r="L51" s="9" t="str">
        <f aca="false">IF(K51="", IF(V51=0, "", V51), IF(T51 = "", "", IF(T51/S51 = 0, "", T51/S51)))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IF(G51="","",VLOOKUP(G51,'Вода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  <c r="V51" s="0" t="str">
        <f aca="true">IF(M51="", "", MAX(ROUND(-(INDIRECT("Q" &amp; ROW() - 1) - Q51)/$B$2, 0), 1) * $B$2)</f>
        <v/>
      </c>
    </row>
    <row r="52" customFormat="false" ht="13.8" hidden="false" customHeight="false" outlineLevel="0" collapsed="false">
      <c r="I52" s="8" t="str">
        <f aca="true">IF(K52="", IF(M52="","",V52+(INDIRECT("Q" &amp; ROW() - 1) - Q52)),IF(M52="", "", INDIRECT("Q" &amp; ROW() - 1) - Q52))</f>
        <v/>
      </c>
      <c r="L52" s="9" t="str">
        <f aca="false">IF(K52="", IF(V52=0, "", V52), IF(T52 = "", "", IF(T52/S52 = 0, "", T52/S52)))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IF(G52="","",VLOOKUP(G52,'Вода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  <c r="V52" s="0" t="str">
        <f aca="true">IF(M52="", "", MAX(ROUND(-(INDIRECT("Q" &amp; ROW() - 1) - Q52)/$B$2, 0), 1) * $B$2)</f>
        <v/>
      </c>
    </row>
    <row r="53" customFormat="false" ht="13.8" hidden="false" customHeight="false" outlineLevel="0" collapsed="false">
      <c r="I53" s="8" t="str">
        <f aca="true">IF(K53="", IF(M53="","",V53+(INDIRECT("Q" &amp; ROW() - 1) - Q53)),IF(M53="", "", INDIRECT("Q" &amp; ROW() - 1) - Q53))</f>
        <v/>
      </c>
      <c r="L53" s="9" t="str">
        <f aca="false">IF(K53="", IF(V53=0, "", V53), IF(T53 = "", "", IF(T53/S53 = 0, "", T53/S53)))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IF(G53="","",VLOOKUP(G53,'Вода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  <c r="V53" s="0" t="str">
        <f aca="true">IF(M53="", "", MAX(ROUND(-(INDIRECT("Q" &amp; ROW() - 1) - Q53)/$B$2, 0), 1) * $B$2)</f>
        <v/>
      </c>
    </row>
    <row r="54" customFormat="false" ht="13.8" hidden="false" customHeight="false" outlineLevel="0" collapsed="false">
      <c r="I54" s="8" t="str">
        <f aca="true">IF(K54="", IF(M54="","",V54+(INDIRECT("Q" &amp; ROW() - 1) - Q54)),IF(M54="", "", INDIRECT("Q" &amp; ROW() - 1) - Q54))</f>
        <v/>
      </c>
      <c r="L54" s="9" t="str">
        <f aca="false">IF(K54="", IF(V54=0, "", V54), IF(T54 = "", "", IF(T54/S54 = 0, "", T54/S54)))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IF(G54="","",VLOOKUP(G54,'Вода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  <c r="V54" s="0" t="str">
        <f aca="true">IF(M54="", "", MAX(ROUND(-(INDIRECT("Q" &amp; ROW() - 1) - Q54)/$B$2, 0), 1) * $B$2)</f>
        <v/>
      </c>
    </row>
    <row r="55" customFormat="false" ht="13.8" hidden="false" customHeight="false" outlineLevel="0" collapsed="false">
      <c r="I55" s="8" t="str">
        <f aca="true">IF(K55="", IF(M55="","",V55+(INDIRECT("Q" &amp; ROW() - 1) - Q55)),IF(M55="", "", INDIRECT("Q" &amp; ROW() - 1) - Q55))</f>
        <v/>
      </c>
      <c r="L55" s="9" t="str">
        <f aca="false">IF(K55="", IF(V55=0, "", V55), IF(T55 = "", "", IF(T55/S55 = 0, "", T55/S55)))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IF(G55="","",VLOOKUP(G55,'Вода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  <c r="V55" s="0" t="str">
        <f aca="true">IF(M55="", "", MAX(ROUND(-(INDIRECT("Q" &amp; ROW() - 1) - Q55)/$B$2, 0), 1) * $B$2)</f>
        <v/>
      </c>
    </row>
    <row r="56" customFormat="false" ht="13.8" hidden="false" customHeight="false" outlineLevel="0" collapsed="false">
      <c r="I56" s="8" t="str">
        <f aca="true">IF(K56="", IF(M56="","",V56+(INDIRECT("Q" &amp; ROW() - 1) - Q56)),IF(M56="", "", INDIRECT("Q" &amp; ROW() - 1) - Q56))</f>
        <v/>
      </c>
      <c r="L56" s="9" t="str">
        <f aca="false">IF(K56="", IF(V56=0, "", V56), IF(T56 = "", "", IF(T56/S56 = 0, "", T56/S56)))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IF(G56="","",VLOOKUP(G56,'Вода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  <c r="V56" s="0" t="str">
        <f aca="true">IF(M56="", "", MAX(ROUND(-(INDIRECT("Q" &amp; ROW() - 1) - Q56)/$B$2, 0), 1) * $B$2)</f>
        <v/>
      </c>
    </row>
    <row r="57" customFormat="false" ht="13.8" hidden="false" customHeight="false" outlineLevel="0" collapsed="false">
      <c r="I57" s="8" t="str">
        <f aca="true">IF(K57="", IF(M57="","",V57+(INDIRECT("Q" &amp; ROW() - 1) - Q57)),IF(M57="", "", INDIRECT("Q" &amp; ROW() - 1) - Q57))</f>
        <v/>
      </c>
      <c r="L57" s="9" t="str">
        <f aca="false">IF(K57="", IF(V57=0, "", V57), IF(T57 = "", "", IF(T57/S57 = 0, "", T57/S57)))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IF(G57="","",VLOOKUP(G57,'Вода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  <c r="V57" s="0" t="str">
        <f aca="true">IF(M57="", "", MAX(ROUND(-(INDIRECT("Q" &amp; ROW() - 1) - Q57)/$B$2, 0), 1) * $B$2)</f>
        <v/>
      </c>
    </row>
    <row r="58" customFormat="false" ht="13.8" hidden="false" customHeight="false" outlineLevel="0" collapsed="false">
      <c r="I58" s="8" t="str">
        <f aca="true">IF(K58="", IF(M58="","",V58+(INDIRECT("Q" &amp; ROW() - 1) - Q58)),IF(M58="", "", INDIRECT("Q" &amp; ROW() - 1) - Q58))</f>
        <v/>
      </c>
      <c r="L58" s="9" t="str">
        <f aca="false">IF(K58="", IF(V58=0, "", V58), IF(T58 = "", "", IF(T58/S58 = 0, "", T58/S58)))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IF(G58="","",VLOOKUP(G58,'Вода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  <c r="V58" s="0" t="str">
        <f aca="true">IF(M58="", "", MAX(ROUND(-(INDIRECT("Q" &amp; ROW() - 1) - Q58)/$B$2, 0), 1) * $B$2)</f>
        <v/>
      </c>
    </row>
    <row r="59" customFormat="false" ht="13.8" hidden="false" customHeight="false" outlineLevel="0" collapsed="false">
      <c r="I59" s="8" t="str">
        <f aca="true">IF(K59="", IF(M59="","",V59+(INDIRECT("Q" &amp; ROW() - 1) - Q59)),IF(M59="", "", INDIRECT("Q" &amp; ROW() - 1) - Q59))</f>
        <v/>
      </c>
      <c r="K59" s="9"/>
      <c r="L59" s="9" t="str">
        <f aca="false">IF(K59="", IF(V59=0, "", V59), IF(T59 = "", "", IF(T59/S59 = 0, "", T59/S59)))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IF(G59="","",VLOOKUP(G59,'Вода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  <c r="V59" s="0" t="str">
        <f aca="true">IF(M59="", "", MAX(ROUND(-(INDIRECT("Q" &amp; ROW() - 1) - Q59)/$B$2, 0), 1) * $B$2)</f>
        <v/>
      </c>
    </row>
    <row r="60" customFormat="false" ht="13.8" hidden="false" customHeight="false" outlineLevel="0" collapsed="false">
      <c r="I60" s="8" t="str">
        <f aca="true">IF(K60="", IF(M60="","",V60+(INDIRECT("Q" &amp; ROW() - 1) - Q60)),IF(M60="", "", INDIRECT("Q" &amp; ROW() - 1) - Q60))</f>
        <v/>
      </c>
      <c r="L60" s="9" t="str">
        <f aca="false">IF(K60="", IF(V60=0, "", V60), IF(T60 = "", "", IF(T60/S60 = 0, "", T60/S60)))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IF(G60="","",VLOOKUP(G60,'Вода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  <c r="V60" s="0" t="str">
        <f aca="true">IF(M60="", "", MAX(ROUND(-(INDIRECT("Q" &amp; ROW() - 1) - Q60)/$B$2, 0), 1) * $B$2)</f>
        <v/>
      </c>
    </row>
    <row r="61" customFormat="false" ht="13.8" hidden="false" customHeight="false" outlineLevel="0" collapsed="false">
      <c r="I61" s="8" t="str">
        <f aca="true">IF(K61="", IF(M61="","",V61+(INDIRECT("Q" &amp; ROW() - 1) - Q61)),IF(M61="", "", INDIRECT("Q" &amp; ROW() - 1) - Q61))</f>
        <v/>
      </c>
      <c r="L61" s="9" t="str">
        <f aca="false">IF(K61="", IF(V61=0, "", V61), IF(T61 = "", "", IF(T61/S61 = 0, "", T61/S61)))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IF(G61="","",VLOOKUP(G61,'Вода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  <c r="V61" s="0" t="str">
        <f aca="true">IF(M61="", "", MAX(ROUND(-(INDIRECT("Q" &amp; ROW() - 1) - Q61)/$B$2, 0), 1) * $B$2)</f>
        <v/>
      </c>
    </row>
    <row r="62" customFormat="false" ht="13.8" hidden="false" customHeight="false" outlineLevel="0" collapsed="false">
      <c r="I62" s="8" t="str">
        <f aca="true">IF(K62="", IF(M62="","",V62+(INDIRECT("Q" &amp; ROW() - 1) - Q62)),IF(M62="", "", INDIRECT("Q" &amp; ROW() - 1) - Q62))</f>
        <v/>
      </c>
      <c r="L62" s="9" t="str">
        <f aca="false">IF(K62="", IF(V62=0, "", V62), IF(T62 = "", "", IF(T62/S62 = 0, "", T62/S62)))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IF(G62="","",VLOOKUP(G62,'Вода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  <c r="V62" s="0" t="str">
        <f aca="true">IF(M62="", "", MAX(ROUND(-(INDIRECT("Q" &amp; ROW() - 1) - Q62)/$B$2, 0), 1) * $B$2)</f>
        <v/>
      </c>
    </row>
    <row r="63" customFormat="false" ht="13.8" hidden="false" customHeight="false" outlineLevel="0" collapsed="false">
      <c r="I63" s="8" t="str">
        <f aca="true">IF(K63="", IF(M63="","",V63+(INDIRECT("Q" &amp; ROW() - 1) - Q63)),IF(M63="", "", INDIRECT("Q" &amp; ROW() - 1) - Q63))</f>
        <v/>
      </c>
      <c r="L63" s="9" t="str">
        <f aca="false">IF(K63="", IF(V63=0, "", V63), IF(T63 = "", "", IF(T63/S63 = 0, "", T63/S63)))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IF(G63="","",VLOOKUP(G63,'Вода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  <c r="V63" s="0" t="str">
        <f aca="true">IF(M63="", "", MAX(ROUND(-(INDIRECT("Q" &amp; ROW() - 1) - Q63)/$B$2, 0), 1) * $B$2)</f>
        <v/>
      </c>
    </row>
    <row r="64" customFormat="false" ht="13.8" hidden="false" customHeight="false" outlineLevel="0" collapsed="false">
      <c r="I64" s="8" t="str">
        <f aca="true">IF(K64="", IF(M64="","",V64+(INDIRECT("Q" &amp; ROW() - 1) - Q64)),IF(M64="", "", INDIRECT("Q" &amp; ROW() - 1) - Q64))</f>
        <v/>
      </c>
      <c r="L64" s="9" t="str">
        <f aca="false">IF(K64="", IF(V64=0, "", V64), IF(T64 = "", "", IF(T64/S64 = 0, "", T64/S64)))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IF(G64="","",VLOOKUP(G64,'Вода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  <c r="V64" s="0" t="str">
        <f aca="true">IF(M64="", "", MAX(ROUND(-(INDIRECT("Q" &amp; ROW() - 1) - Q64)/$B$2, 0), 1) * $B$2)</f>
        <v/>
      </c>
    </row>
    <row r="65" customFormat="false" ht="13.8" hidden="false" customHeight="false" outlineLevel="0" collapsed="false">
      <c r="I65" s="8" t="str">
        <f aca="true">IF(K65="", IF(M65="","",V65+(INDIRECT("Q" &amp; ROW() - 1) - Q65)),IF(M65="", "", INDIRECT("Q" &amp; ROW() - 1) - Q65))</f>
        <v/>
      </c>
      <c r="L65" s="9" t="str">
        <f aca="false">IF(K65="", IF(V65=0, "", V65), IF(T65 = "", "", IF(T65/S65 = 0, "", T65/S65)))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IF(G65="","",VLOOKUP(G65,'Вода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  <c r="V65" s="0" t="str">
        <f aca="true">IF(M65="", "", MAX(ROUND(-(INDIRECT("Q" &amp; ROW() - 1) - Q65)/$B$2, 0), 1) * $B$2)</f>
        <v/>
      </c>
    </row>
    <row r="66" customFormat="false" ht="13.8" hidden="false" customHeight="false" outlineLevel="0" collapsed="false">
      <c r="I66" s="8" t="str">
        <f aca="true">IF(K66="", IF(M66="","",V66+(INDIRECT("Q" &amp; ROW() - 1) - Q66)),IF(M66="", "", INDIRECT("Q" &amp; ROW() - 1) - Q66))</f>
        <v/>
      </c>
      <c r="L66" s="9" t="str">
        <f aca="false">IF(K66="", IF(V66=0, "", V66), IF(T66 = "", "", IF(T66/S66 = 0, "", T66/S66)))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IF(G66="","",VLOOKUP(G66,'Вода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  <c r="V66" s="0" t="str">
        <f aca="true">IF(M66="", "", MAX(ROUND(-(INDIRECT("Q" &amp; ROW() - 1) - Q66)/$B$2, 0), 1) * $B$2)</f>
        <v/>
      </c>
    </row>
    <row r="67" customFormat="false" ht="13.8" hidden="false" customHeight="false" outlineLevel="0" collapsed="false">
      <c r="I67" s="8" t="str">
        <f aca="true">IF(K67="", IF(M67="","",V67+(INDIRECT("Q" &amp; ROW() - 1) - Q67)),IF(M67="", "", INDIRECT("Q" &amp; ROW() - 1) - Q67))</f>
        <v/>
      </c>
      <c r="L67" s="9" t="str">
        <f aca="false">IF(K67="", IF(V67=0, "", V67), IF(T67 = "", "", IF(T67/S67 = 0, "", T67/S67)))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IF(G67="","",VLOOKUP(G67,'Вода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  <c r="V67" s="0" t="str">
        <f aca="true">IF(M67="", "", MAX(ROUND(-(INDIRECT("Q" &amp; ROW() - 1) - Q67)/$B$2, 0), 1) * $B$2)</f>
        <v/>
      </c>
    </row>
    <row r="68" customFormat="false" ht="13.8" hidden="false" customHeight="false" outlineLevel="0" collapsed="false">
      <c r="I68" s="8" t="str">
        <f aca="true">IF(K68="", IF(M68="","",V68+(INDIRECT("Q" &amp; ROW() - 1) - Q68)),IF(M68="", "", INDIRECT("Q" &amp; ROW() - 1) - Q68))</f>
        <v/>
      </c>
      <c r="L68" s="9" t="str">
        <f aca="false">IF(K68="", IF(V68=0, "", V68), IF(T68 = "", "", IF(T68/S68 = 0, "", T68/S68)))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IF(G68="","",VLOOKUP(G68,'Вода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  <c r="V68" s="0" t="str">
        <f aca="true">IF(M68="", "", MAX(ROUND(-(INDIRECT("Q" &amp; ROW() - 1) - Q68)/$B$2, 0), 1) * $B$2)</f>
        <v/>
      </c>
    </row>
    <row r="69" customFormat="false" ht="13.8" hidden="false" customHeight="false" outlineLevel="0" collapsed="false">
      <c r="I69" s="8" t="str">
        <f aca="true">IF(K69="", IF(M69="","",V69+(INDIRECT("Q" &amp; ROW() - 1) - Q69)),IF(M69="", "", INDIRECT("Q" &amp; ROW() - 1) - Q69))</f>
        <v/>
      </c>
      <c r="L69" s="9" t="str">
        <f aca="false">IF(K69="", IF(V69=0, "", V69), IF(T69 = "", "", IF(T69/S69 = 0, "", T69/S69)))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IF(G69="","",VLOOKUP(G69,'Вода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  <c r="V69" s="0" t="str">
        <f aca="true">IF(M69="", "", MAX(ROUND(-(INDIRECT("Q" &amp; ROW() - 1) - Q69)/$B$2, 0), 1) * $B$2)</f>
        <v/>
      </c>
    </row>
    <row r="70" customFormat="false" ht="13.8" hidden="false" customHeight="false" outlineLevel="0" collapsed="false">
      <c r="I70" s="8" t="str">
        <f aca="true">IF(K70="", IF(M70="","",V70+(INDIRECT("Q" &amp; ROW() - 1) - Q70)),IF(M70="", "", INDIRECT("Q" &amp; ROW() - 1) - Q70))</f>
        <v/>
      </c>
      <c r="L70" s="9" t="str">
        <f aca="false">IF(K70="", IF(V70=0, "", V70), IF(T70 = "", "", IF(T70/S70 = 0, "", T70/S70)))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IF(G70="","",VLOOKUP(G70,'Вода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  <c r="V70" s="0" t="str">
        <f aca="true">IF(M70="", "", MAX(ROUND(-(INDIRECT("Q" &amp; ROW() - 1) - Q70)/$B$2, 0), 1) * $B$2)</f>
        <v/>
      </c>
    </row>
    <row r="71" customFormat="false" ht="13.8" hidden="false" customHeight="false" outlineLevel="0" collapsed="false">
      <c r="I71" s="8" t="str">
        <f aca="true">IF(K71="", IF(M71="","",V71+(INDIRECT("Q" &amp; ROW() - 1) - Q71)),IF(M71="", "", INDIRECT("Q" &amp; ROW() - 1) - Q71))</f>
        <v/>
      </c>
      <c r="L71" s="9" t="str">
        <f aca="false">IF(K71="", IF(V71=0, "", V71), IF(T71 = "", "", IF(T71/S71 = 0, "", T71/S71)))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IF(G71="","",VLOOKUP(G71,'Вода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  <c r="V71" s="0" t="str">
        <f aca="true">IF(M71="", "", MAX(ROUND(-(INDIRECT("Q" &amp; ROW() - 1) - Q71)/$B$2, 0), 1) * $B$2)</f>
        <v/>
      </c>
    </row>
    <row r="72" customFormat="false" ht="13.8" hidden="false" customHeight="false" outlineLevel="0" collapsed="false">
      <c r="I72" s="8" t="str">
        <f aca="true">IF(K72="", IF(M72="","",V72+(INDIRECT("Q" &amp; ROW() - 1) - Q72)),IF(M72="", "", INDIRECT("Q" &amp; ROW() - 1) - Q72))</f>
        <v/>
      </c>
      <c r="L72" s="9" t="str">
        <f aca="false">IF(K72="", IF(V72=0, "", V72), IF(T72 = "", "", IF(T72/S72 = 0, "", T72/S72)))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IF(G72="","",VLOOKUP(G72,'Вода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  <c r="V72" s="0" t="str">
        <f aca="true">IF(M72="", "", MAX(ROUND(-(INDIRECT("Q" &amp; ROW() - 1) - Q72)/$B$2, 0), 1) * $B$2)</f>
        <v/>
      </c>
    </row>
    <row r="73" customFormat="false" ht="13.8" hidden="false" customHeight="false" outlineLevel="0" collapsed="false">
      <c r="I73" s="8" t="str">
        <f aca="true">IF(K73="", IF(M73="","",V73+(INDIRECT("Q" &amp; ROW() - 1) - Q73)),IF(M73="", "", INDIRECT("Q" &amp; ROW() - 1) - Q73))</f>
        <v/>
      </c>
      <c r="L73" s="9" t="str">
        <f aca="false">IF(K73="", IF(V73=0, "", V73), IF(T73 = "", "", IF(T73/S73 = 0, "", T73/S73)))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IF(G73="","",VLOOKUP(G73,'Вода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  <c r="V73" s="0" t="str">
        <f aca="true">IF(M73="", "", MAX(ROUND(-(INDIRECT("Q" &amp; ROW() - 1) - Q73)/$B$2, 0), 1) * $B$2)</f>
        <v/>
      </c>
    </row>
    <row r="74" customFormat="false" ht="13.8" hidden="false" customHeight="false" outlineLevel="0" collapsed="false">
      <c r="I74" s="8" t="str">
        <f aca="true">IF(K74="", IF(M74="","",V74+(INDIRECT("Q" &amp; ROW() - 1) - Q74)),IF(M74="", "", INDIRECT("Q" &amp; ROW() - 1) - Q74))</f>
        <v/>
      </c>
      <c r="L74" s="9" t="str">
        <f aca="false">IF(K74="", IF(V74=0, "", V74), IF(T74 = "", "", IF(T74/S74 = 0, "", T74/S74)))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IF(G74="","",VLOOKUP(G74,'Вода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  <c r="V74" s="0" t="str">
        <f aca="true">IF(M74="", "", MAX(ROUND(-(INDIRECT("Q" &amp; ROW() - 1) - Q74)/$B$2, 0), 1) * $B$2)</f>
        <v/>
      </c>
    </row>
    <row r="75" customFormat="false" ht="13.8" hidden="false" customHeight="false" outlineLevel="0" collapsed="false">
      <c r="I75" s="8" t="str">
        <f aca="true">IF(K75="", IF(M75="","",V75+(INDIRECT("Q" &amp; ROW() - 1) - Q75)),IF(M75="", "", INDIRECT("Q" &amp; ROW() - 1) - Q75))</f>
        <v/>
      </c>
      <c r="L75" s="9" t="str">
        <f aca="false">IF(K75="", IF(V75=0, "", V75), IF(T75 = "", "", IF(T75/S75 = 0, "", T75/S75)))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IF(G75="","",VLOOKUP(G75,'Вода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  <c r="V75" s="0" t="str">
        <f aca="true">IF(M75="", "", MAX(ROUND(-(INDIRECT("Q" &amp; ROW() - 1) - Q75)/$B$2, 0), 1) * $B$2)</f>
        <v/>
      </c>
    </row>
    <row r="76" customFormat="false" ht="13.8" hidden="false" customHeight="false" outlineLevel="0" collapsed="false">
      <c r="I76" s="8" t="str">
        <f aca="true">IF(K76="", IF(M76="","",V76+(INDIRECT("Q" &amp; ROW() - 1) - Q76)),IF(M76="", "", INDIRECT("Q" &amp; ROW() - 1) - Q76))</f>
        <v/>
      </c>
      <c r="L76" s="9" t="str">
        <f aca="false">IF(K76="", IF(V76=0, "", V76), IF(T76 = "", "", IF(T76/S76 = 0, "", T76/S76)))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IF(G76="","",VLOOKUP(G76,'Вода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  <c r="V76" s="0" t="str">
        <f aca="true">IF(M76="", "", MAX(ROUND(-(INDIRECT("Q" &amp; ROW() - 1) - Q76)/$B$2, 0), 1) * $B$2)</f>
        <v/>
      </c>
    </row>
    <row r="77" customFormat="false" ht="13.8" hidden="false" customHeight="false" outlineLevel="0" collapsed="false">
      <c r="I77" s="8" t="str">
        <f aca="true">IF(K77="", IF(M77="","",V77+(INDIRECT("Q" &amp; ROW() - 1) - Q77)),IF(M77="", "", INDIRECT("Q" &amp; ROW() - 1) - Q77))</f>
        <v/>
      </c>
      <c r="L77" s="9" t="str">
        <f aca="false">IF(K77="", IF(V77=0, "", V77), IF(T77 = "", "", IF(T77/S77 = 0, "", T77/S77)))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IF(G77="","",VLOOKUP(G77,'Вода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  <c r="V77" s="0" t="str">
        <f aca="true">IF(M77="", "", MAX(ROUND(-(INDIRECT("Q" &amp; ROW() - 1) - Q77)/$B$2, 0), 1) * $B$2)</f>
        <v/>
      </c>
    </row>
    <row r="78" customFormat="false" ht="13.8" hidden="false" customHeight="false" outlineLevel="0" collapsed="false">
      <c r="I78" s="8" t="str">
        <f aca="true">IF(K78="", IF(M78="","",V78+(INDIRECT("Q" &amp; ROW() - 1) - Q78)),IF(M78="", "", INDIRECT("Q" &amp; ROW() - 1) - Q78))</f>
        <v/>
      </c>
      <c r="L78" s="9" t="str">
        <f aca="false">IF(K78="", IF(V78=0, "", V78), IF(T78 = "", "", IF(T78/S78 = 0, "", T78/S78)))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IF(G78="","",VLOOKUP(G78,'Вода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  <c r="V78" s="0" t="str">
        <f aca="true">IF(M78="", "", MAX(ROUND(-(INDIRECT("Q" &amp; ROW() - 1) - Q78)/$B$2, 0), 1) * $B$2)</f>
        <v/>
      </c>
    </row>
    <row r="79" customFormat="false" ht="13.8" hidden="false" customHeight="false" outlineLevel="0" collapsed="false">
      <c r="I79" s="8" t="str">
        <f aca="true">IF(K79="", IF(M79="","",V79+(INDIRECT("Q" &amp; ROW() - 1) - Q79)),IF(M79="", "", INDIRECT("Q" &amp; ROW() - 1) - Q79))</f>
        <v/>
      </c>
      <c r="L79" s="9" t="str">
        <f aca="false">IF(K79="", IF(V79=0, "", V79), IF(T79 = "", "", IF(T79/S79 = 0, "", T79/S79)))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IF(G79="","",VLOOKUP(G79,'Вода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  <c r="V79" s="0" t="str">
        <f aca="true">IF(M79="", "", MAX(ROUND(-(INDIRECT("Q" &amp; ROW() - 1) - Q79)/$B$2, 0), 1) * $B$2)</f>
        <v/>
      </c>
    </row>
    <row r="80" customFormat="false" ht="13.8" hidden="false" customHeight="false" outlineLevel="0" collapsed="false">
      <c r="I80" s="8" t="str">
        <f aca="true">IF(K80="", IF(M80="","",V80+(INDIRECT("Q" &amp; ROW() - 1) - Q80)),IF(M80="", "", INDIRECT("Q" &amp; ROW() - 1) - Q80))</f>
        <v/>
      </c>
      <c r="L80" s="9" t="str">
        <f aca="false">IF(K80="", IF(V80=0, "", V80), IF(T80 = "", "", IF(T80/S80 = 0, "", T80/S80)))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IF(G80="","",VLOOKUP(G80,'Вода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  <c r="V80" s="0" t="str">
        <f aca="true">IF(M80="", "", MAX(ROUND(-(INDIRECT("Q" &amp; ROW() - 1) - Q80)/$B$2, 0), 1) * $B$2)</f>
        <v/>
      </c>
    </row>
    <row r="81" customFormat="false" ht="13.8" hidden="false" customHeight="false" outlineLevel="0" collapsed="false">
      <c r="I81" s="8" t="str">
        <f aca="true">IF(K81="", IF(M81="","",V81+(INDIRECT("Q" &amp; ROW() - 1) - Q81)),IF(M81="", "", INDIRECT("Q" &amp; ROW() - 1) - Q81))</f>
        <v/>
      </c>
      <c r="L81" s="9" t="str">
        <f aca="false">IF(K81="", IF(V81=0, "", V81), IF(T81 = "", "", IF(T81/S81 = 0, "", T81/S81)))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IF(G81="","",VLOOKUP(G81,'Вода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  <c r="V81" s="0" t="str">
        <f aca="true">IF(M81="", "", MAX(ROUND(-(INDIRECT("Q" &amp; ROW() - 1) - Q81)/$B$2, 0), 1) * $B$2)</f>
        <v/>
      </c>
    </row>
    <row r="82" customFormat="false" ht="13.8" hidden="false" customHeight="false" outlineLevel="0" collapsed="false">
      <c r="I82" s="8" t="str">
        <f aca="true">IF(K82="", IF(M82="","",V82+(INDIRECT("Q" &amp; ROW() - 1) - Q82)),IF(M82="", "", INDIRECT("Q" &amp; ROW() - 1) - Q82))</f>
        <v/>
      </c>
      <c r="L82" s="9" t="str">
        <f aca="false">IF(K82="", IF(V82=0, "", V82), IF(T82 = "", "", IF(T82/S82 = 0, "", T82/S82)))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IF(G82="","",VLOOKUP(G82,'Вода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  <c r="V82" s="0" t="str">
        <f aca="true">IF(M82="", "", MAX(ROUND(-(INDIRECT("Q" &amp; ROW() - 1) - Q82)/$B$2, 0), 1) * $B$2)</f>
        <v/>
      </c>
    </row>
    <row r="83" customFormat="false" ht="13.8" hidden="false" customHeight="false" outlineLevel="0" collapsed="false">
      <c r="I83" s="8" t="str">
        <f aca="true">IF(K83="", IF(M83="","",V83+(INDIRECT("Q" &amp; ROW() - 1) - Q83)),IF(M83="", "", INDIRECT("Q" &amp; ROW() - 1) - Q83))</f>
        <v/>
      </c>
      <c r="L83" s="9" t="str">
        <f aca="false">IF(K83="", IF(V83=0, "", V83), IF(T83 = "", "", IF(T83/S83 = 0, "", T83/S83)))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IF(G83="","",VLOOKUP(G83,'Вода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  <c r="V83" s="0" t="str">
        <f aca="true">IF(M83="", "", MAX(ROUND(-(INDIRECT("Q" &amp; ROW() - 1) - Q83)/$B$2, 0), 1) * $B$2)</f>
        <v/>
      </c>
    </row>
    <row r="84" customFormat="false" ht="13.8" hidden="false" customHeight="false" outlineLevel="0" collapsed="false">
      <c r="I84" s="8" t="str">
        <f aca="true">IF(K84="", IF(M84="","",V84+(INDIRECT("Q" &amp; ROW() - 1) - Q84)),IF(M84="", "", INDIRECT("Q" &amp; ROW() - 1) - Q84))</f>
        <v/>
      </c>
      <c r="L84" s="9" t="str">
        <f aca="false">IF(K84="", IF(V84=0, "", V84), IF(T84 = "", "", IF(T84/S84 = 0, "", T84/S84)))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IF(G84="","",VLOOKUP(G84,'Вода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  <c r="V84" s="0" t="str">
        <f aca="true">IF(M84="", "", MAX(ROUND(-(INDIRECT("Q" &amp; ROW() - 1) - Q84)/$B$2, 0), 1) * $B$2)</f>
        <v/>
      </c>
    </row>
    <row r="85" customFormat="false" ht="13.8" hidden="false" customHeight="false" outlineLevel="0" collapsed="false">
      <c r="I85" s="8" t="str">
        <f aca="true">IF(K85="", IF(M85="","",V85+(INDIRECT("Q" &amp; ROW() - 1) - Q85)),IF(M85="", "", INDIRECT("Q" &amp; ROW() - 1) - Q85))</f>
        <v/>
      </c>
      <c r="L85" s="9" t="str">
        <f aca="false">IF(K85="", IF(V85=0, "", V85), IF(T85 = "", "", IF(T85/S85 = 0, "", T85/S85)))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IF(G85="","",VLOOKUP(G85,'Вода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  <c r="V85" s="0" t="str">
        <f aca="true">IF(M85="", "", MAX(ROUND(-(INDIRECT("Q" &amp; ROW() - 1) - Q85)/$B$2, 0), 1) * $B$2)</f>
        <v/>
      </c>
    </row>
    <row r="86" customFormat="false" ht="13.8" hidden="false" customHeight="false" outlineLevel="0" collapsed="false">
      <c r="I86" s="8" t="str">
        <f aca="true">IF(K86="", IF(M86="","",V86+(INDIRECT("Q" &amp; ROW() - 1) - Q86)),IF(M86="", "", INDIRECT("Q" &amp; ROW() - 1) - Q86))</f>
        <v/>
      </c>
      <c r="L86" s="9" t="str">
        <f aca="false">IF(K86="", IF(V86=0, "", V86), IF(T86 = "", "", IF(T86/S86 = 0, "", T86/S86)))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IF(G86="","",VLOOKUP(G86,'Вода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  <c r="V86" s="0" t="str">
        <f aca="true">IF(M86="", "", MAX(ROUND(-(INDIRECT("Q" &amp; ROW() - 1) - Q86)/$B$2, 0), 1) * $B$2)</f>
        <v/>
      </c>
    </row>
    <row r="87" customFormat="false" ht="13.8" hidden="false" customHeight="false" outlineLevel="0" collapsed="false">
      <c r="I87" s="8" t="str">
        <f aca="true">IF(K87="", IF(M87="","",V87+(INDIRECT("Q" &amp; ROW() - 1) - Q87)),IF(M87="", "", INDIRECT("Q" &amp; ROW() - 1) - Q87))</f>
        <v/>
      </c>
      <c r="L87" s="9" t="str">
        <f aca="false">IF(K87="", IF(V87=0, "", V87), IF(T87 = "", "", IF(T87/S87 = 0, "", T87/S87)))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IF(G87="","",VLOOKUP(G87,'Вода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  <c r="V87" s="0" t="str">
        <f aca="true">IF(M87="", "", MAX(ROUND(-(INDIRECT("Q" &amp; ROW() - 1) - Q87)/$B$2, 0), 1) * $B$2)</f>
        <v/>
      </c>
    </row>
    <row r="88" customFormat="false" ht="13.8" hidden="false" customHeight="false" outlineLevel="0" collapsed="false">
      <c r="I88" s="8" t="str">
        <f aca="true">IF(K88="", IF(M88="","",V88+(INDIRECT("Q" &amp; ROW() - 1) - Q88)),IF(M88="", "", INDIRECT("Q" &amp; ROW() - 1) - Q88))</f>
        <v/>
      </c>
      <c r="L88" s="9" t="str">
        <f aca="false">IF(K88="", IF(V88=0, "", V88), IF(T88 = "", "", IF(T88/S88 = 0, "", T88/S88)))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IF(G88="","",VLOOKUP(G88,'Вода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  <c r="V88" s="0" t="str">
        <f aca="true">IF(M88="", "", MAX(ROUND(-(INDIRECT("Q" &amp; ROW() - 1) - Q88)/$B$2, 0), 1) * $B$2)</f>
        <v/>
      </c>
    </row>
    <row r="89" customFormat="false" ht="13.8" hidden="false" customHeight="false" outlineLevel="0" collapsed="false">
      <c r="I89" s="8" t="str">
        <f aca="true">IF(K89="", IF(M89="","",V89+(INDIRECT("Q" &amp; ROW() - 1) - Q89)),IF(M89="", "", INDIRECT("Q" &amp; ROW() - 1) - Q89))</f>
        <v/>
      </c>
      <c r="L89" s="9" t="str">
        <f aca="false">IF(K89="", IF(V89=0, "", V89), IF(T89 = "", "", IF(T89/S89 = 0, "", T89/S89)))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IF(G89="","",VLOOKUP(G89,'Вода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  <c r="V89" s="0" t="str">
        <f aca="true">IF(M89="", "", MAX(ROUND(-(INDIRECT("Q" &amp; ROW() - 1) - Q89)/$B$2, 0), 1) * $B$2)</f>
        <v/>
      </c>
    </row>
    <row r="90" customFormat="false" ht="13.8" hidden="false" customHeight="false" outlineLevel="0" collapsed="false">
      <c r="I90" s="8" t="str">
        <f aca="true">IF(K90="", IF(M90="","",V90+(INDIRECT("Q" &amp; ROW() - 1) - Q90)),IF(M90="", "", INDIRECT("Q" &amp; ROW() - 1) - Q90))</f>
        <v/>
      </c>
      <c r="L90" s="9" t="str">
        <f aca="false">IF(K90="", IF(V90=0, "", V90), IF(T90 = "", "", IF(T90/S90 = 0, "", T90/S90)))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IF(G90="","",VLOOKUP(G90,'Вода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  <c r="V90" s="0" t="str">
        <f aca="true">IF(M90="", "", MAX(ROUND(-(INDIRECT("Q" &amp; ROW() - 1) - Q90)/$B$2, 0), 1) * $B$2)</f>
        <v/>
      </c>
    </row>
    <row r="91" customFormat="false" ht="13.8" hidden="false" customHeight="false" outlineLevel="0" collapsed="false">
      <c r="I91" s="8" t="str">
        <f aca="true">IF(K91="", IF(M91="","",V91+(INDIRECT("Q" &amp; ROW() - 1) - Q91)),IF(M91="", "", INDIRECT("Q" &amp; ROW() - 1) - Q91))</f>
        <v/>
      </c>
      <c r="L91" s="9" t="str">
        <f aca="false">IF(K91="", IF(V91=0, "", V91), IF(T91 = "", "", IF(T91/S91 = 0, "", T91/S91)))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IF(G91="","",VLOOKUP(G91,'Вода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  <c r="V91" s="0" t="str">
        <f aca="true">IF(M91="", "", MAX(ROUND(-(INDIRECT("Q" &amp; ROW() - 1) - Q91)/$B$2, 0), 1) * $B$2)</f>
        <v/>
      </c>
    </row>
    <row r="92" customFormat="false" ht="13.8" hidden="false" customHeight="false" outlineLevel="0" collapsed="false">
      <c r="I92" s="8" t="str">
        <f aca="true">IF(K92="", IF(M92="","",V92+(INDIRECT("Q" &amp; ROW() - 1) - Q92)),IF(M92="", "", INDIRECT("Q" &amp; ROW() - 1) - Q92))</f>
        <v/>
      </c>
      <c r="L92" s="9" t="str">
        <f aca="false">IF(K92="", IF(V92=0, "", V92), IF(T92 = "", "", IF(T92/S92 = 0, "", T92/S92)))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IF(G92="","",VLOOKUP(G92,'Вода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  <c r="V92" s="0" t="str">
        <f aca="true">IF(M92="", "", MAX(ROUND(-(INDIRECT("Q" &amp; ROW() - 1) - Q92)/$B$2, 0), 1) * $B$2)</f>
        <v/>
      </c>
    </row>
    <row r="93" customFormat="false" ht="13.8" hidden="false" customHeight="false" outlineLevel="0" collapsed="false">
      <c r="I93" s="8" t="str">
        <f aca="true">IF(K93="", IF(M93="","",V93+(INDIRECT("Q" &amp; ROW() - 1) - Q93)),IF(M93="", "", INDIRECT("Q" &amp; ROW() - 1) - Q93))</f>
        <v/>
      </c>
      <c r="L93" s="9" t="str">
        <f aca="false">IF(K93="", IF(V93=0, "", V93), IF(T93 = "", "", IF(T93/S93 = 0, "", T93/S93)))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IF(G93="","",VLOOKUP(G93,'Вода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  <c r="V93" s="0" t="str">
        <f aca="true">IF(M93="", "", MAX(ROUND(-(INDIRECT("Q" &amp; ROW() - 1) - Q93)/$B$2, 0), 1) * $B$2)</f>
        <v/>
      </c>
    </row>
    <row r="94" customFormat="false" ht="13.8" hidden="false" customHeight="false" outlineLevel="0" collapsed="false">
      <c r="I94" s="8" t="str">
        <f aca="true">IF(K94="", IF(M94="","",V94+(INDIRECT("Q" &amp; ROW() - 1) - Q94)),IF(M94="", "", INDIRECT("Q" &amp; ROW() - 1) - Q94))</f>
        <v/>
      </c>
      <c r="L94" s="9" t="str">
        <f aca="false">IF(K94="", IF(V94=0, "", V94), IF(T94 = "", "", IF(T94/S94 = 0, "", T94/S94)))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IF(G94="","",VLOOKUP(G94,'Вода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  <c r="V94" s="0" t="str">
        <f aca="true">IF(M94="", "", MAX(ROUND(-(INDIRECT("Q" &amp; ROW() - 1) - Q94)/$B$2, 0), 1) * $B$2)</f>
        <v/>
      </c>
    </row>
    <row r="95" customFormat="false" ht="13.8" hidden="false" customHeight="false" outlineLevel="0" collapsed="false">
      <c r="I95" s="8" t="str">
        <f aca="true">IF(K95="", IF(M95="","",V95+(INDIRECT("Q" &amp; ROW() - 1) - Q95)),IF(M95="", "", INDIRECT("Q" &amp; ROW() - 1) - Q95))</f>
        <v/>
      </c>
      <c r="L95" s="9" t="str">
        <f aca="false">IF(K95="", IF(V95=0, "", V95), IF(T95 = "", "", IF(T95/S95 = 0, "", T95/S95)))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IF(G95="","",VLOOKUP(G95,'Вода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  <c r="V95" s="0" t="str">
        <f aca="true">IF(M95="", "", MAX(ROUND(-(INDIRECT("Q" &amp; ROW() - 1) - Q95)/$B$2, 0), 1) * $B$2)</f>
        <v/>
      </c>
    </row>
    <row r="96" customFormat="false" ht="13.8" hidden="false" customHeight="false" outlineLevel="0" collapsed="false">
      <c r="I96" s="8" t="str">
        <f aca="true">IF(K96="", IF(M96="","",V96+(INDIRECT("Q" &amp; ROW() - 1) - Q96)),IF(M96="", "", INDIRECT("Q" &amp; ROW() - 1) - Q96))</f>
        <v/>
      </c>
      <c r="L96" s="9" t="str">
        <f aca="false">IF(K96="", IF(V96=0, "", V96), IF(T96 = "", "", IF(T96/S96 = 0, "", T96/S96)))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IF(G96="","",VLOOKUP(G96,'Вода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  <c r="V96" s="0" t="str">
        <f aca="true">IF(M96="", "", MAX(ROUND(-(INDIRECT("Q" &amp; ROW() - 1) - Q96)/$B$2, 0), 1) * $B$2)</f>
        <v/>
      </c>
    </row>
    <row r="97" customFormat="false" ht="13.8" hidden="false" customHeight="false" outlineLevel="0" collapsed="false">
      <c r="I97" s="8" t="str">
        <f aca="true">IF(K97="", IF(M97="","",V97+(INDIRECT("Q" &amp; ROW() - 1) - Q97)),IF(M97="", "", INDIRECT("Q" &amp; ROW() - 1) - Q97))</f>
        <v/>
      </c>
      <c r="L97" s="9" t="str">
        <f aca="false">IF(K97="", IF(V97=0, "", V97), IF(T97 = "", "", IF(T97/S97 = 0, "", T97/S97)))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IF(G97="","",VLOOKUP(G97,'Вода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  <c r="V97" s="0" t="str">
        <f aca="true">IF(M97="", "", MAX(ROUND(-(INDIRECT("Q" &amp; ROW() - 1) - Q97)/$B$2, 0), 1) * $B$2)</f>
        <v/>
      </c>
    </row>
    <row r="98" customFormat="false" ht="13.8" hidden="false" customHeight="false" outlineLevel="0" collapsed="false">
      <c r="I98" s="8" t="str">
        <f aca="true">IF(K98="", IF(M98="","",V98+(INDIRECT("Q" &amp; ROW() - 1) - Q98)),IF(M98="", "", INDIRECT("Q" &amp; ROW() - 1) - Q98))</f>
        <v/>
      </c>
      <c r="L98" s="9" t="str">
        <f aca="false">IF(K98="", IF(V98=0, "", V98), IF(T98 = "", "", IF(T98/S98 = 0, "", T98/S98)))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IF(G98="","",VLOOKUP(G98,'Вода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  <c r="V98" s="0" t="str">
        <f aca="true">IF(M98="", "", MAX(ROUND(-(INDIRECT("Q" &amp; ROW() - 1) - Q98)/$B$2, 0), 1) * $B$2)</f>
        <v/>
      </c>
    </row>
    <row r="99" customFormat="false" ht="13.8" hidden="false" customHeight="false" outlineLevel="0" collapsed="false">
      <c r="I99" s="8" t="str">
        <f aca="true">IF(K99="", IF(M99="","",V99+(INDIRECT("Q" &amp; ROW() - 1) - Q99)),IF(M99="", "", INDIRECT("Q" &amp; ROW() - 1) - Q99))</f>
        <v/>
      </c>
      <c r="L99" s="9" t="str">
        <f aca="false">IF(K99="", IF(V99=0, "", V99), IF(T99 = "", "", IF(T99/S99 = 0, "", T99/S99)))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IF(G99="","",VLOOKUP(G99,'Вода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  <c r="V99" s="0" t="str">
        <f aca="true">IF(M99="", "", MAX(ROUND(-(INDIRECT("Q" &amp; ROW() - 1) - Q99)/$B$2, 0), 1) * $B$2)</f>
        <v/>
      </c>
    </row>
    <row r="100" customFormat="false" ht="13.8" hidden="false" customHeight="false" outlineLevel="0" collapsed="false">
      <c r="I100" s="8" t="str">
        <f aca="true">IF(K100="", IF(M100="","",V100+(INDIRECT("Q" &amp; ROW() - 1) - Q100)),IF(M100="", "", INDIRECT("Q" &amp; ROW() - 1) - Q100))</f>
        <v/>
      </c>
      <c r="L100" s="9" t="str">
        <f aca="false">IF(K100="", IF(V100=0, "", V100), IF(T100 = "", "", IF(T100/S100 = 0, "", T100/S100)))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IF(G100="","",VLOOKUP(G100,'Вода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  <c r="V100" s="0" t="str">
        <f aca="true">IF(M100="", "", MAX(ROUND(-(INDIRECT("Q" &amp; ROW() - 1) - Q100)/$B$2, 0), 1) * $B$2)</f>
        <v/>
      </c>
    </row>
    <row r="101" customFormat="false" ht="13.8" hidden="false" customHeight="false" outlineLevel="0" collapsed="false">
      <c r="I101" s="8" t="str">
        <f aca="true">IF(K101="", IF(M101="","",V101+(INDIRECT("Q" &amp; ROW() - 1) - Q101)),IF(M101="", "", INDIRECT("Q" &amp; ROW() - 1) - Q101))</f>
        <v/>
      </c>
      <c r="L101" s="9" t="str">
        <f aca="false">IF(K101="", IF(V101=0, "", V101), IF(T101 = "", "", IF(T101/S101 = 0, "", T101/S101)))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IF(G101="","",VLOOKUP(G101,'Вода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  <c r="V101" s="0" t="str">
        <f aca="true">IF(M101="", "", MAX(ROUND(-(INDIRECT("Q" &amp; ROW() - 1) - Q101)/$B$2, 0), 1) * $B$2)</f>
        <v/>
      </c>
    </row>
    <row r="102" customFormat="false" ht="13.8" hidden="false" customHeight="false" outlineLevel="0" collapsed="false">
      <c r="I102" s="8" t="str">
        <f aca="true">IF(K102="", IF(M102="","",V102+(INDIRECT("Q" &amp; ROW() - 1) - Q102)),IF(M102="", "", INDIRECT("Q" &amp; ROW() - 1) - Q102))</f>
        <v/>
      </c>
      <c r="L102" s="9" t="str">
        <f aca="false">IF(K102="", IF(V102=0, "", V102), IF(T102 = "", "", IF(T102/S102 = 0, "", T102/S102)))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IF(G102="","",VLOOKUP(G102,'Вода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  <c r="V102" s="0" t="str">
        <f aca="true">IF(M102="", "", MAX(ROUND(-(INDIRECT("Q" &amp; ROW() - 1) - Q102)/$B$2, 0), 1) * $B$2)</f>
        <v/>
      </c>
    </row>
    <row r="103" customFormat="false" ht="13.8" hidden="false" customHeight="false" outlineLevel="0" collapsed="false">
      <c r="I103" s="8" t="str">
        <f aca="true">IF(K103="", IF(M103="","",V103+(INDIRECT("Q" &amp; ROW() - 1) - Q103)),IF(M103="", "", INDIRECT("Q" &amp; ROW() - 1) - Q103))</f>
        <v/>
      </c>
      <c r="L103" s="9" t="str">
        <f aca="false">IF(K103="", IF(V103=0, "", V103), IF(T103 = "", "", IF(T103/S103 = 0, "", T103/S103)))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IF(G103="","",VLOOKUP(G103,'Вода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  <c r="V103" s="0" t="str">
        <f aca="true">IF(M103="", "", MAX(ROUND(-(INDIRECT("Q" &amp; ROW() - 1) - Q103)/$B$2, 0), 1) * $B$2)</f>
        <v/>
      </c>
    </row>
    <row r="104" customFormat="false" ht="13.8" hidden="false" customHeight="false" outlineLevel="0" collapsed="false">
      <c r="I104" s="8" t="str">
        <f aca="true">IF(K104="", IF(M104="","",V104+(INDIRECT("Q" &amp; ROW() - 1) - Q104)),IF(M104="", "", INDIRECT("Q" &amp; ROW() - 1) - Q104))</f>
        <v/>
      </c>
      <c r="L104" s="9" t="str">
        <f aca="false">IF(K104="", IF(V104=0, "", V104), IF(T104 = "", "", IF(T104/S104 = 0, "", T104/S104)))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IF(G104="","",VLOOKUP(G104,'Вода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  <c r="V104" s="0" t="str">
        <f aca="true">IF(M104="", "", MAX(ROUND(-(INDIRECT("Q" &amp; ROW() - 1) - Q104)/$B$2, 0), 1) * $B$2)</f>
        <v/>
      </c>
    </row>
    <row r="105" customFormat="false" ht="13.8" hidden="false" customHeight="false" outlineLevel="0" collapsed="false">
      <c r="I105" s="8" t="str">
        <f aca="true">IF(K105="", IF(M105="","",V105+(INDIRECT("Q" &amp; ROW() - 1) - Q105)),IF(M105="", "", INDIRECT("Q" &amp; ROW() - 1) - Q105))</f>
        <v/>
      </c>
      <c r="L105" s="9" t="str">
        <f aca="false">IF(K105="", IF(V105=0, "", V105), IF(T105 = "", "", IF(T105/S105 = 0, "", T105/S105)))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IF(G105="","",VLOOKUP(G105,'Вода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  <c r="V105" s="0" t="str">
        <f aca="true">IF(M105="", "", MAX(ROUND(-(INDIRECT("Q" &amp; ROW() - 1) - Q105)/$B$2, 0), 1) * $B$2)</f>
        <v/>
      </c>
    </row>
    <row r="106" customFormat="false" ht="13.8" hidden="false" customHeight="false" outlineLevel="0" collapsed="false">
      <c r="I106" s="8" t="str">
        <f aca="true">IF(K106="", IF(M106="","",V106+(INDIRECT("Q" &amp; ROW() - 1) - Q106)),IF(M106="", "", INDIRECT("Q" &amp; ROW() - 1) - Q106))</f>
        <v/>
      </c>
      <c r="L106" s="9" t="str">
        <f aca="false">IF(K106="", IF(V106=0, "", V106), IF(T106 = "", "", IF(T106/S106 = 0, "", T106/S106)))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IF(G106="","",VLOOKUP(G106,'Вода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  <c r="V106" s="0" t="str">
        <f aca="true">IF(M106="", "", MAX(ROUND(-(INDIRECT("Q" &amp; ROW() - 1) - Q106)/$B$2, 0), 1) * $B$2)</f>
        <v/>
      </c>
    </row>
    <row r="107" customFormat="false" ht="13.8" hidden="false" customHeight="false" outlineLevel="0" collapsed="false">
      <c r="I107" s="8" t="str">
        <f aca="true">IF(K107="", IF(M107="","",V107+(INDIRECT("Q" &amp; ROW() - 1) - Q107)),IF(M107="", "", INDIRECT("Q" &amp; ROW() - 1) - Q107))</f>
        <v/>
      </c>
      <c r="L107" s="9" t="str">
        <f aca="false">IF(K107="", IF(V107=0, "", V107), IF(T107 = "", "", IF(T107/S107 = 0, "", T107/S107)))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IF(G107="","",VLOOKUP(G107,'Вода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  <c r="V107" s="0" t="str">
        <f aca="true">IF(M107="", "", MAX(ROUND(-(INDIRECT("Q" &amp; ROW() - 1) - Q107)/$B$2, 0), 1) * $B$2)</f>
        <v/>
      </c>
    </row>
    <row r="108" customFormat="false" ht="13.8" hidden="false" customHeight="false" outlineLevel="0" collapsed="false">
      <c r="I108" s="8" t="str">
        <f aca="true">IF(K108="", IF(M108="","",V108+(INDIRECT("Q" &amp; ROW() - 1) - Q108)),IF(M108="", "", INDIRECT("Q" &amp; ROW() - 1) - Q108))</f>
        <v/>
      </c>
      <c r="L108" s="9" t="str">
        <f aca="false">IF(K108="", IF(V108=0, "", V108), IF(T108 = "", "", IF(T108/S108 = 0, "", T108/S108)))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IF(G108="","",VLOOKUP(G108,'Вода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  <c r="V108" s="0" t="str">
        <f aca="true">IF(M108="", "", MAX(ROUND(-(INDIRECT("Q" &amp; ROW() - 1) - Q108)/$B$2, 0), 1) * $B$2)</f>
        <v/>
      </c>
    </row>
    <row r="109" customFormat="false" ht="13.8" hidden="false" customHeight="false" outlineLevel="0" collapsed="false">
      <c r="I109" s="8" t="str">
        <f aca="true">IF(K109="", IF(M109="","",V109+(INDIRECT("Q" &amp; ROW() - 1) - Q109)),IF(M109="", "", INDIRECT("Q" &amp; ROW() - 1) - Q109))</f>
        <v/>
      </c>
      <c r="L109" s="9" t="str">
        <f aca="false">IF(K109="", IF(V109=0, "", V109), IF(T109 = "", "", IF(T109/S109 = 0, "", T109/S109)))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IF(G109="","",VLOOKUP(G109,'Вода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  <c r="V109" s="0" t="str">
        <f aca="true">IF(M109="", "", MAX(ROUND(-(INDIRECT("Q" &amp; ROW() - 1) - Q109)/$B$2, 0), 1) * $B$2)</f>
        <v/>
      </c>
    </row>
    <row r="110" customFormat="false" ht="13.8" hidden="false" customHeight="false" outlineLevel="0" collapsed="false">
      <c r="I110" s="8" t="str">
        <f aca="true">IF(K110="", IF(M110="","",V110+(INDIRECT("Q" &amp; ROW() - 1) - Q110)),IF(M110="", "", INDIRECT("Q" &amp; ROW() - 1) - Q110))</f>
        <v/>
      </c>
      <c r="L110" s="9" t="str">
        <f aca="false">IF(K110="", IF(V110=0, "", V110), IF(T110 = "", "", IF(T110/S110 = 0, "", T110/S110)))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IF(G110="","",VLOOKUP(G110,'Вода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  <c r="V110" s="0" t="str">
        <f aca="true">IF(M110="", "", MAX(ROUND(-(INDIRECT("Q" &amp; ROW() - 1) - Q110)/$B$2, 0), 1) * $B$2)</f>
        <v/>
      </c>
    </row>
    <row r="111" customFormat="false" ht="13.8" hidden="false" customHeight="false" outlineLevel="0" collapsed="false">
      <c r="I111" s="8" t="str">
        <f aca="true">IF(K111="", IF(M111="","",V111+(INDIRECT("Q" &amp; ROW() - 1) - Q111)),IF(M111="", "", INDIRECT("Q" &amp; ROW() - 1) - Q111))</f>
        <v/>
      </c>
      <c r="L111" s="9" t="str">
        <f aca="false">IF(K111="", IF(V111=0, "", V111), IF(T111 = "", "", IF(T111/S111 = 0, "", T111/S111)))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IF(G111="","",VLOOKUP(G111,'Вода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  <c r="V111" s="0" t="str">
        <f aca="true">IF(M111="", "", MAX(ROUND(-(INDIRECT("Q" &amp; ROW() - 1) - Q111)/$B$2, 0), 1) * $B$2)</f>
        <v/>
      </c>
    </row>
    <row r="112" customFormat="false" ht="13.8" hidden="false" customHeight="false" outlineLevel="0" collapsed="false">
      <c r="I112" s="8" t="str">
        <f aca="true">IF(K112="", IF(M112="","",V112+(INDIRECT("Q" &amp; ROW() - 1) - Q112)),IF(M112="", "", INDIRECT("Q" &amp; ROW() - 1) - Q112))</f>
        <v/>
      </c>
      <c r="L112" s="9" t="str">
        <f aca="false">IF(K112="", IF(V112=0, "", V112), IF(T112 = "", "", IF(T112/S112 = 0, "", T112/S112)))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IF(G112="","",VLOOKUP(G112,'Вода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  <c r="V112" s="0" t="str">
        <f aca="true">IF(M112="", "", MAX(ROUND(-(INDIRECT("Q" &amp; ROW() - 1) - Q112)/$B$2, 0), 1) * $B$2)</f>
        <v/>
      </c>
    </row>
    <row r="113" customFormat="false" ht="13.8" hidden="false" customHeight="false" outlineLevel="0" collapsed="false">
      <c r="I113" s="8" t="str">
        <f aca="true">IF(K113="", IF(M113="","",V113+(INDIRECT("Q" &amp; ROW() - 1) - Q113)),IF(M113="", "", INDIRECT("Q" &amp; ROW() - 1) - Q113))</f>
        <v/>
      </c>
      <c r="L113" s="9" t="str">
        <f aca="false">IF(K113="", IF(V113=0, "", V113), IF(T113 = "", "", IF(T113/S113 = 0, "", T113/S113)))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IF(G113="","",VLOOKUP(G113,'Вода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  <c r="V113" s="0" t="str">
        <f aca="true">IF(M113="", "", MAX(ROUND(-(INDIRECT("Q" &amp; ROW() - 1) - Q113)/$B$2, 0), 1) * $B$2)</f>
        <v/>
      </c>
    </row>
    <row r="114" customFormat="false" ht="13.8" hidden="false" customHeight="false" outlineLevel="0" collapsed="false">
      <c r="I114" s="8" t="str">
        <f aca="true">IF(K114="", IF(M114="","",V114+(INDIRECT("Q" &amp; ROW() - 1) - Q114)),IF(M114="", "", INDIRECT("Q" &amp; ROW() - 1) - Q114))</f>
        <v/>
      </c>
      <c r="L114" s="9" t="str">
        <f aca="false">IF(K114="", IF(V114=0, "", V114), IF(T114 = "", "", IF(T114/S114 = 0, "", T114/S114)))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IF(G114="","",VLOOKUP(G114,'Вода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  <c r="V114" s="0" t="str">
        <f aca="true">IF(M114="", "", MAX(ROUND(-(INDIRECT("Q" &amp; ROW() - 1) - Q114)/$B$2, 0), 1) * $B$2)</f>
        <v/>
      </c>
    </row>
    <row r="115" customFormat="false" ht="13.8" hidden="false" customHeight="false" outlineLevel="0" collapsed="false">
      <c r="I115" s="8" t="str">
        <f aca="true">IF(K115="", IF(M115="","",V115+(INDIRECT("Q" &amp; ROW() - 1) - Q115)),IF(M115="", "", INDIRECT("Q" &amp; ROW() - 1) - Q115))</f>
        <v/>
      </c>
      <c r="L115" s="9" t="str">
        <f aca="false">IF(K115="", IF(V115=0, "", V115), IF(T115 = "", "", IF(T115/S115 = 0, "", T115/S115)))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IF(G115="","",VLOOKUP(G115,'Вода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  <c r="V115" s="0" t="str">
        <f aca="true">IF(M115="", "", MAX(ROUND(-(INDIRECT("Q" &amp; ROW() - 1) - Q115)/$B$2, 0), 1) * $B$2)</f>
        <v/>
      </c>
    </row>
    <row r="116" customFormat="false" ht="13.8" hidden="false" customHeight="false" outlineLevel="0" collapsed="false">
      <c r="I116" s="8" t="str">
        <f aca="true">IF(K116="", IF(M116="","",V116+(INDIRECT("Q" &amp; ROW() - 1) - Q116)),IF(M116="", "", INDIRECT("Q" &amp; ROW() - 1) - Q116))</f>
        <v/>
      </c>
      <c r="L116" s="9" t="str">
        <f aca="false">IF(K116="", IF(V116=0, "", V116), IF(T116 = "", "", IF(T116/S116 = 0, "", T116/S116)))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IF(G116="","",VLOOKUP(G116,'Вода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  <c r="V116" s="0" t="str">
        <f aca="true">IF(M116="", "", MAX(ROUND(-(INDIRECT("Q" &amp; ROW() - 1) - Q116)/$B$2, 0), 1) * $B$2)</f>
        <v/>
      </c>
    </row>
    <row r="117" customFormat="false" ht="13.8" hidden="false" customHeight="false" outlineLevel="0" collapsed="false">
      <c r="I117" s="8" t="str">
        <f aca="true">IF(K117="", IF(M117="","",V117+(INDIRECT("Q" &amp; ROW() - 1) - Q117)),IF(M117="", "", INDIRECT("Q" &amp; ROW() - 1) - Q117))</f>
        <v/>
      </c>
      <c r="L117" s="9" t="str">
        <f aca="false">IF(K117="", IF(V117=0, "", V117), IF(T117 = "", "", IF(T117/S117 = 0, "", T117/S117)))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IF(G117="","",VLOOKUP(G117,'Вода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  <c r="V117" s="0" t="str">
        <f aca="true">IF(M117="", "", MAX(ROUND(-(INDIRECT("Q" &amp; ROW() - 1) - Q117)/$B$2, 0), 1) * $B$2)</f>
        <v/>
      </c>
    </row>
    <row r="118" customFormat="false" ht="13.8" hidden="false" customHeight="false" outlineLevel="0" collapsed="false">
      <c r="I118" s="8" t="str">
        <f aca="true">IF(K118="", IF(M118="","",V118+(INDIRECT("Q" &amp; ROW() - 1) - Q118)),IF(M118="", "", INDIRECT("Q" &amp; ROW() - 1) - Q118))</f>
        <v/>
      </c>
      <c r="L118" s="9" t="str">
        <f aca="false">IF(K118="", IF(V118=0, "", V118), IF(T118 = "", "", IF(T118/S118 = 0, "", T118/S118)))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IF(G118="","",VLOOKUP(G118,'Вода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  <c r="V118" s="0" t="str">
        <f aca="true">IF(M118="", "", MAX(ROUND(-(INDIRECT("Q" &amp; ROW() - 1) - Q118)/$B$2, 0), 1) * $B$2)</f>
        <v/>
      </c>
    </row>
    <row r="119" customFormat="false" ht="13.8" hidden="false" customHeight="false" outlineLevel="0" collapsed="false">
      <c r="I119" s="8" t="str">
        <f aca="true">IF(K119="", IF(M119="","",V119+(INDIRECT("Q" &amp; ROW() - 1) - Q119)),IF(M119="", "", INDIRECT("Q" &amp; ROW() - 1) - Q119))</f>
        <v/>
      </c>
      <c r="L119" s="9" t="str">
        <f aca="false">IF(K119="", IF(V119=0, "", V119), IF(T119 = "", "", IF(T119/S119 = 0, "", T119/S119)))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IF(G119="","",VLOOKUP(G119,'Вода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  <c r="V119" s="0" t="str">
        <f aca="true">IF(M119="", "", MAX(ROUND(-(INDIRECT("Q" &amp; ROW() - 1) - Q119)/$B$2, 0), 1) * $B$2)</f>
        <v/>
      </c>
    </row>
    <row r="120" customFormat="false" ht="13.8" hidden="false" customHeight="false" outlineLevel="0" collapsed="false">
      <c r="I120" s="8" t="str">
        <f aca="true">IF(K120="", IF(M120="","",V120+(INDIRECT("Q" &amp; ROW() - 1) - Q120)),IF(M120="", "", INDIRECT("Q" &amp; ROW() - 1) - Q120))</f>
        <v/>
      </c>
      <c r="L120" s="9" t="str">
        <f aca="false">IF(K120="", IF(V120=0, "", V120), IF(T120 = "", "", IF(T120/S120 = 0, "", T120/S120)))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IF(G120="","",VLOOKUP(G120,'Вода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  <c r="V120" s="0" t="str">
        <f aca="true">IF(M120="", "", MAX(ROUND(-(INDIRECT("Q" &amp; ROW() - 1) - Q120)/$B$2, 0), 1) * $B$2)</f>
        <v/>
      </c>
    </row>
    <row r="121" customFormat="false" ht="13.8" hidden="false" customHeight="false" outlineLevel="0" collapsed="false">
      <c r="I121" s="8" t="str">
        <f aca="true">IF(K121="", IF(M121="","",V121+(INDIRECT("Q" &amp; ROW() - 1) - Q121)),IF(M121="", "", INDIRECT("Q" &amp; ROW() - 1) - Q121))</f>
        <v/>
      </c>
      <c r="L121" s="9" t="str">
        <f aca="false">IF(K121="", IF(V121=0, "", V121), IF(T121 = "", "", IF(T121/S121 = 0, "", T121/S121)))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IF(G121="","",VLOOKUP(G121,'Вода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  <c r="V121" s="0" t="str">
        <f aca="true">IF(M121="", "", MAX(ROUND(-(INDIRECT("Q" &amp; ROW() - 1) - Q121)/$B$2, 0), 1) * $B$2)</f>
        <v/>
      </c>
    </row>
    <row r="122" customFormat="false" ht="13.8" hidden="false" customHeight="false" outlineLevel="0" collapsed="false">
      <c r="I122" s="8" t="str">
        <f aca="true">IF(K122="", IF(M122="","",V122+(INDIRECT("Q" &amp; ROW() - 1) - Q122)),IF(M122="", "", INDIRECT("Q" &amp; ROW() - 1) - Q122))</f>
        <v/>
      </c>
      <c r="L122" s="9" t="str">
        <f aca="false">IF(K122="", IF(V122=0, "", V122), IF(T122 = "", "", IF(T122/S122 = 0, "", T122/S122)))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IF(G122="","",VLOOKUP(G122,'Вода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  <c r="V122" s="0" t="str">
        <f aca="true">IF(M122="", "", MAX(ROUND(-(INDIRECT("Q" &amp; ROW() - 1) - Q122)/$B$2, 0), 1) * $B$2)</f>
        <v/>
      </c>
    </row>
  </sheetData>
  <conditionalFormatting sqref="I1:I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conditionalFormatting sqref="A2:A122">
    <cfRule type="expression" priority="4" aboveAverage="0" equalAverage="0" bottom="0" percent="0" rank="0" text="" dxfId="2">
      <formula>$A2&lt;&gt;$R2</formula>
    </cfRule>
    <cfRule type="expression" priority="5" aboveAverage="0" equalAverage="0" bottom="0" percent="0" rank="0" text="" dxfId="3">
      <formula>$A2&lt;&gt;$R2</formula>
    </cfRule>
  </conditionalFormatting>
  <conditionalFormatting sqref="I2:I122">
    <cfRule type="cellIs" priority="6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4" ySplit="1" topLeftCell="O2" activePane="bottomRight" state="frozen"/>
      <selection pane="topLeft" activeCell="A1" activeCellId="0" sqref="A1"/>
      <selection pane="topRight" activeCell="O1" activeCellId="0" sqref="O1"/>
      <selection pane="bottomLeft" activeCell="A2" activeCellId="0" sqref="A2"/>
      <selection pane="bottomRight" activeCell="L14" activeCellId="0" sqref="L14"/>
    </sheetView>
  </sheetViews>
  <sheetFormatPr defaultRowHeight="13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0.28"/>
    <col collapsed="false" customWidth="true" hidden="false" outlineLevel="0" max="4" min="3" style="0" width="10.36"/>
    <col collapsed="false" customWidth="true" hidden="false" outlineLevel="0" max="6" min="5" style="0" width="10.28"/>
    <col collapsed="false" customWidth="true" hidden="false" outlineLevel="0" max="7" min="7" style="0" width="37.73"/>
    <col collapsed="false" customWidth="true" hidden="false" outlineLevel="0" max="8" min="8" style="0" width="15"/>
    <col collapsed="false" customWidth="true" hidden="false" outlineLevel="0" max="10" min="9" style="0" width="8.72"/>
    <col collapsed="false" customWidth="true" hidden="false" outlineLevel="0" max="11" min="11" style="1" width="8.72"/>
    <col collapsed="false" customWidth="true" hidden="false" outlineLevel="0" max="12" min="12" style="2" width="12.34"/>
    <col collapsed="false" customWidth="true" hidden="true" outlineLevel="0" max="13" min="13" style="0" width="1.82"/>
    <col collapsed="false" customWidth="true" hidden="true" outlineLevel="0" max="14" min="14" style="0" width="5.54"/>
    <col collapsed="false" customWidth="true" hidden="true" outlineLevel="0" max="15" min="15" style="0" width="5.46"/>
    <col collapsed="false" customWidth="true" hidden="true" outlineLevel="0" max="16" min="16" style="0" width="5"/>
    <col collapsed="false" customWidth="true" hidden="true" outlineLevel="0" max="17" min="17" style="0" width="7.54"/>
    <col collapsed="false" customWidth="true" hidden="true" outlineLevel="0" max="18" min="18" style="0" width="3.18"/>
    <col collapsed="false" customWidth="true" hidden="true" outlineLevel="0" max="19" min="19" style="0" width="6.61"/>
    <col collapsed="false" customWidth="true" hidden="true" outlineLevel="0" max="20" min="20" style="0" width="14.55"/>
    <col collapsed="false" customWidth="true" hidden="true" outlineLevel="0" max="21" min="21" style="0" width="12.01"/>
    <col collapsed="false" customWidth="true" hidden="true" outlineLevel="0" max="22" min="22" style="0" width="8.54"/>
    <col collapsed="false" customWidth="true" hidden="false" outlineLevel="0" max="1025" min="23" style="0" width="8.54"/>
  </cols>
  <sheetData>
    <row r="1" customFormat="false" ht="34.5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0" t="s">
        <v>10</v>
      </c>
      <c r="L1" s="10" t="s">
        <v>11</v>
      </c>
      <c r="M1" s="3" t="s">
        <v>12</v>
      </c>
      <c r="O1" s="3" t="s">
        <v>13</v>
      </c>
      <c r="P1" s="3" t="s">
        <v>14</v>
      </c>
      <c r="Q1" s="3" t="n">
        <v>0</v>
      </c>
      <c r="R1" s="5" t="s">
        <v>15</v>
      </c>
      <c r="S1" s="5" t="s">
        <v>16</v>
      </c>
      <c r="T1" s="5" t="s">
        <v>17</v>
      </c>
      <c r="U1" s="5" t="s">
        <v>18</v>
      </c>
      <c r="V1" s="6" t="s">
        <v>19</v>
      </c>
    </row>
    <row r="2" customFormat="false" ht="13.8" hidden="false" customHeight="false" outlineLevel="0" collapsed="false">
      <c r="I2" s="8" t="str">
        <f aca="true">IF(K2="", IF(M2="","",V2+(INDIRECT("Q" &amp; ROW() - 1) - Q2)),IF(M2="", "", INDIRECT("Q" &amp; ROW() - 1) - Q2))</f>
        <v/>
      </c>
      <c r="K2" s="9"/>
      <c r="L2" s="9" t="str">
        <f aca="false">IF(K2="", IF(V2=0, "", V2), IF(T2 = "", "", IF(T2/S2 = 0, "", T2/S2)))</f>
        <v/>
      </c>
      <c r="N2" s="0" t="n">
        <f aca="false">IF(M2 = "-", -U2,H2)</f>
        <v>0</v>
      </c>
      <c r="O2" s="0" t="n">
        <f aca="true">IF(M2 = "-", SUM(INDIRECT(ADDRESS(2,COLUMN(N2)) &amp; ":" &amp; ADDRESS(ROW(),COLUMN(N2)))), 0)</f>
        <v>0</v>
      </c>
      <c r="P2" s="0" t="n">
        <f aca="false">IF(M2="-",1,0)</f>
        <v>0</v>
      </c>
      <c r="Q2" s="0" t="n">
        <f aca="true">IF(O2 = 0, INDIRECT("Q" &amp; ROW() - 1), O2)</f>
        <v>0</v>
      </c>
      <c r="R2" s="0" t="str">
        <f aca="false">IF(G2="","",VLOOKUP(G2,'Соль SKU'!$A$1:$B$150,2,0))</f>
        <v/>
      </c>
      <c r="S2" s="0" t="n">
        <f aca="false">IF($B$2 = "", 1, 8000/$B$2)</f>
        <v>1</v>
      </c>
      <c r="T2" s="0" t="n">
        <f aca="false">VALUE(IF(TRIM(MID(SUBSTITUTE($K2,",",REPT(" ",LEN($K2))), 0 *LEN($K2)+1,LEN($K2))) = "", "0", TRIM(MID(SUBSTITUTE($K2,",",REPT(" ",LEN($K2))),0 *LEN($K2)+1,LEN($K2))))) +   VALUE(IF(TRIM(MID(SUBSTITUTE($K2,",",REPT(" ",LEN($K2))), 1 *LEN($K2)+1,LEN($K2))) = "", "0", TRIM(MID(SUBSTITUTE($K2,",",REPT(" ",LEN($K2))),1 *LEN($K2)+1,LEN($K2))))) +  VALUE(IF(TRIM(MID(SUBSTITUTE($K2,",",REPT(" ",LEN($K2))), 2 *LEN($K2)+1,LEN($K2))) = "", "0", TRIM(MID(SUBSTITUTE($K2,",",REPT(" ",LEN($K2))),2 *LEN($K2)+1,LEN($K2))))) +  VALUE(IF(TRIM(MID(SUBSTITUTE($K2,",",REPT(" ",LEN($K2))), 3 *LEN($K2)+1,LEN($K2))) = "", "0", TRIM(MID(SUBSTITUTE($K2,",",REPT(" ",LEN($K2))),3 *LEN($K2)+1,LEN($K2))))) +  VALUE(IF(TRIM(MID(SUBSTITUTE($K2,",",REPT(" ",LEN($K2))), 4 *LEN($K2)+1,LEN($K2))) = "", "0", TRIM(MID(SUBSTITUTE($K2,",",REPT(" ",LEN($K2))),4 *LEN($K2)+1,LEN($K2))))) +  VALUE(IF(TRIM(MID(SUBSTITUTE($K2,",",REPT(" ",LEN($K2))), 5 *LEN($K2)+1,LEN($K2))) = "", "0", TRIM(MID(SUBSTITUTE($K2,",",REPT(" ",LEN($K2))),5 *LEN($K2)+1,LEN($K2))))) +  VALUE(IF(TRIM(MID(SUBSTITUTE($K2,",",REPT(" ",LEN($K2))), 6 *LEN($K2)+1,LEN($K2))) = "", "0", TRIM(MID(SUBSTITUTE($K2,",",REPT(" ",LEN($K2))),6 *LEN($K2)+1,LEN($K2))))) +  VALUE(IF(TRIM(MID(SUBSTITUTE($K2,",",REPT(" ",LEN($K2))), 7 *LEN($K2)+1,LEN($K2))) = "", "0", TRIM(MID(SUBSTITUTE($K2,",",REPT(" ",LEN($K2))),7 *LEN($K2)+1,LEN($K2))))) +  VALUE(IF(TRIM(MID(SUBSTITUTE($K2,",",REPT(" ",LEN($K2))), 8 *LEN($K2)+1,LEN($K2))) = "", "0", TRIM(MID(SUBSTITUTE($K2,",",REPT(" ",LEN($K2))),8 *LEN($K2)+1,LEN($K2))))) +  VALUE(IF(TRIM(MID(SUBSTITUTE($K2,",",REPT(" ",LEN($K2))), 9 *LEN($K2)+1,LEN($K2))) = "", "0", TRIM(MID(SUBSTITUTE($K2,",",REPT(" ",LEN($K2))),9 *LEN($K2)+1,LEN($K2))))) +  VALUE(IF(TRIM(MID(SUBSTITUTE($K2,",",REPT(" ",LEN($K2))), 10 *LEN($K2)+1,LEN($K2))) = "", "0", TRIM(MID(SUBSTITUTE($K2,",",REPT(" ",LEN($K2))),10 *LEN($K2)+1,LEN($K2)))))</f>
        <v>0</v>
      </c>
      <c r="U2" s="0" t="n">
        <f aca="false">IF(T2 = "", "", T2/S2)</f>
        <v>0</v>
      </c>
      <c r="V2" s="0" t="str">
        <f aca="true">IF(M2="", "", MAX(ROUND(-(INDIRECT("Q" &amp; ROW() - 1) - Q2)/$B$2, 0), 1) * $B$2)</f>
        <v/>
      </c>
    </row>
    <row r="3" customFormat="false" ht="13.8" hidden="false" customHeight="false" outlineLevel="0" collapsed="false">
      <c r="I3" s="8" t="str">
        <f aca="true">IF(K3="", IF(M3="","",V3+(INDIRECT("Q" &amp; ROW() - 1) - Q3)),IF(M3="", "", INDIRECT("Q" &amp; ROW() - 1) - Q3))</f>
        <v/>
      </c>
      <c r="L3" s="9" t="str">
        <f aca="false">IF(K3="", IF(V3=0, "", V3), IF(T3 = "", "", IF(T3/S3 = 0, "", T3/S3)))</f>
        <v/>
      </c>
      <c r="N3" s="0" t="n">
        <f aca="false">IF(M3 = "-", -U3,H3)</f>
        <v>0</v>
      </c>
      <c r="O3" s="0" t="n">
        <f aca="true">IF(M3 = "-", SUM(INDIRECT(ADDRESS(2,COLUMN(N3)) &amp; ":" &amp; ADDRESS(ROW(),COLUMN(N3)))), 0)</f>
        <v>0</v>
      </c>
      <c r="P3" s="0" t="n">
        <f aca="false">IF(M3="-",1,0)</f>
        <v>0</v>
      </c>
      <c r="Q3" s="0" t="n">
        <f aca="true">IF(O3 = 0, INDIRECT("Q" &amp; ROW() - 1), O3)</f>
        <v>0</v>
      </c>
      <c r="R3" s="0" t="str">
        <f aca="false">IF(G3="","",VLOOKUP(G3,'Соль SKU'!$A$1:$B$150,2,0))</f>
        <v/>
      </c>
      <c r="S3" s="0" t="n">
        <f aca="false">IF($B$2 = "", 1, 8000/$B$2)</f>
        <v>1</v>
      </c>
      <c r="T3" s="0" t="n">
        <f aca="false">VALUE(IF(TRIM(MID(SUBSTITUTE($K3,",",REPT(" ",LEN($K3))), 0 *LEN($K3)+1,LEN($K3))) = "", "0", TRIM(MID(SUBSTITUTE($K3,",",REPT(" ",LEN($K3))),0 *LEN($K3)+1,LEN($K3))))) +   VALUE(IF(TRIM(MID(SUBSTITUTE($K3,",",REPT(" ",LEN($K3))), 1 *LEN($K3)+1,LEN($K3))) = "", "0", TRIM(MID(SUBSTITUTE($K3,",",REPT(" ",LEN($K3))),1 *LEN($K3)+1,LEN($K3))))) +  VALUE(IF(TRIM(MID(SUBSTITUTE($K3,",",REPT(" ",LEN($K3))), 2 *LEN($K3)+1,LEN($K3))) = "", "0", TRIM(MID(SUBSTITUTE($K3,",",REPT(" ",LEN($K3))),2 *LEN($K3)+1,LEN($K3))))) +  VALUE(IF(TRIM(MID(SUBSTITUTE($K3,",",REPT(" ",LEN($K3))), 3 *LEN($K3)+1,LEN($K3))) = "", "0", TRIM(MID(SUBSTITUTE($K3,",",REPT(" ",LEN($K3))),3 *LEN($K3)+1,LEN($K3))))) +  VALUE(IF(TRIM(MID(SUBSTITUTE($K3,",",REPT(" ",LEN($K3))), 4 *LEN($K3)+1,LEN($K3))) = "", "0", TRIM(MID(SUBSTITUTE($K3,",",REPT(" ",LEN($K3))),4 *LEN($K3)+1,LEN($K3))))) +  VALUE(IF(TRIM(MID(SUBSTITUTE($K3,",",REPT(" ",LEN($K3))), 5 *LEN($K3)+1,LEN($K3))) = "", "0", TRIM(MID(SUBSTITUTE($K3,",",REPT(" ",LEN($K3))),5 *LEN($K3)+1,LEN($K3))))) +  VALUE(IF(TRIM(MID(SUBSTITUTE($K3,",",REPT(" ",LEN($K3))), 6 *LEN($K3)+1,LEN($K3))) = "", "0", TRIM(MID(SUBSTITUTE($K3,",",REPT(" ",LEN($K3))),6 *LEN($K3)+1,LEN($K3))))) +  VALUE(IF(TRIM(MID(SUBSTITUTE($K3,",",REPT(" ",LEN($K3))), 7 *LEN($K3)+1,LEN($K3))) = "", "0", TRIM(MID(SUBSTITUTE($K3,",",REPT(" ",LEN($K3))),7 *LEN($K3)+1,LEN($K3))))) +  VALUE(IF(TRIM(MID(SUBSTITUTE($K3,",",REPT(" ",LEN($K3))), 8 *LEN($K3)+1,LEN($K3))) = "", "0", TRIM(MID(SUBSTITUTE($K3,",",REPT(" ",LEN($K3))),8 *LEN($K3)+1,LEN($K3))))) +  VALUE(IF(TRIM(MID(SUBSTITUTE($K3,",",REPT(" ",LEN($K3))), 9 *LEN($K3)+1,LEN($K3))) = "", "0", TRIM(MID(SUBSTITUTE($K3,",",REPT(" ",LEN($K3))),9 *LEN($K3)+1,LEN($K3))))) +  VALUE(IF(TRIM(MID(SUBSTITUTE($K3,",",REPT(" ",LEN($K3))), 10 *LEN($K3)+1,LEN($K3))) = "", "0", TRIM(MID(SUBSTITUTE($K3,",",REPT(" ",LEN($K3))),10 *LEN($K3)+1,LEN($K3)))))</f>
        <v>0</v>
      </c>
      <c r="U3" s="0" t="n">
        <f aca="false">IF(T3 = "", "", T3/S3)</f>
        <v>0</v>
      </c>
      <c r="V3" s="0" t="str">
        <f aca="true">IF(M3="", "", MAX(ROUND(-(INDIRECT("Q" &amp; ROW() - 1) - Q3)/$B$2, 0), 1) * $B$2)</f>
        <v/>
      </c>
    </row>
    <row r="4" customFormat="false" ht="13.8" hidden="false" customHeight="false" outlineLevel="0" collapsed="false">
      <c r="I4" s="8" t="str">
        <f aca="true">IF(K4="", IF(M4="","",V4+(INDIRECT("Q" &amp; ROW() - 1) - Q4)),IF(M4="", "", INDIRECT("Q" &amp; ROW() - 1) - Q4))</f>
        <v/>
      </c>
      <c r="L4" s="9" t="str">
        <f aca="false">IF(K4="", IF(V4=0, "", V4), IF(T4 = "", "", IF(T4/S4 = 0, "", T4/S4)))</f>
        <v/>
      </c>
      <c r="N4" s="0" t="n">
        <f aca="false">IF(M4 = "-", -U4,H4)</f>
        <v>0</v>
      </c>
      <c r="O4" s="0" t="n">
        <f aca="true">IF(M4 = "-", SUM(INDIRECT(ADDRESS(2,COLUMN(N4)) &amp; ":" &amp; ADDRESS(ROW(),COLUMN(N4)))), 0)</f>
        <v>0</v>
      </c>
      <c r="P4" s="0" t="n">
        <f aca="false">IF(M4="-",1,0)</f>
        <v>0</v>
      </c>
      <c r="Q4" s="0" t="n">
        <f aca="true">IF(O4 = 0, INDIRECT("Q" &amp; ROW() - 1), O4)</f>
        <v>0</v>
      </c>
      <c r="R4" s="0" t="str">
        <f aca="false">IF(G4="","",VLOOKUP(G4,'Соль SKU'!$A$1:$B$150,2,0))</f>
        <v/>
      </c>
      <c r="S4" s="0" t="n">
        <f aca="false">IF($B$2 = "", 1, 8000/$B$2)</f>
        <v>1</v>
      </c>
      <c r="T4" s="0" t="n">
        <f aca="false">VALUE(IF(TRIM(MID(SUBSTITUTE($K4,",",REPT(" ",LEN($K4))), 0 *LEN($K4)+1,LEN($K4))) = "", "0", TRIM(MID(SUBSTITUTE($K4,",",REPT(" ",LEN($K4))),0 *LEN($K4)+1,LEN($K4))))) +   VALUE(IF(TRIM(MID(SUBSTITUTE($K4,",",REPT(" ",LEN($K4))), 1 *LEN($K4)+1,LEN($K4))) = "", "0", TRIM(MID(SUBSTITUTE($K4,",",REPT(" ",LEN($K4))),1 *LEN($K4)+1,LEN($K4))))) +  VALUE(IF(TRIM(MID(SUBSTITUTE($K4,",",REPT(" ",LEN($K4))), 2 *LEN($K4)+1,LEN($K4))) = "", "0", TRIM(MID(SUBSTITUTE($K4,",",REPT(" ",LEN($K4))),2 *LEN($K4)+1,LEN($K4))))) +  VALUE(IF(TRIM(MID(SUBSTITUTE($K4,",",REPT(" ",LEN($K4))), 3 *LEN($K4)+1,LEN($K4))) = "", "0", TRIM(MID(SUBSTITUTE($K4,",",REPT(" ",LEN($K4))),3 *LEN($K4)+1,LEN($K4))))) +  VALUE(IF(TRIM(MID(SUBSTITUTE($K4,",",REPT(" ",LEN($K4))), 4 *LEN($K4)+1,LEN($K4))) = "", "0", TRIM(MID(SUBSTITUTE($K4,",",REPT(" ",LEN($K4))),4 *LEN($K4)+1,LEN($K4))))) +  VALUE(IF(TRIM(MID(SUBSTITUTE($K4,",",REPT(" ",LEN($K4))), 5 *LEN($K4)+1,LEN($K4))) = "", "0", TRIM(MID(SUBSTITUTE($K4,",",REPT(" ",LEN($K4))),5 *LEN($K4)+1,LEN($K4))))) +  VALUE(IF(TRIM(MID(SUBSTITUTE($K4,",",REPT(" ",LEN($K4))), 6 *LEN($K4)+1,LEN($K4))) = "", "0", TRIM(MID(SUBSTITUTE($K4,",",REPT(" ",LEN($K4))),6 *LEN($K4)+1,LEN($K4))))) +  VALUE(IF(TRIM(MID(SUBSTITUTE($K4,",",REPT(" ",LEN($K4))), 7 *LEN($K4)+1,LEN($K4))) = "", "0", TRIM(MID(SUBSTITUTE($K4,",",REPT(" ",LEN($K4))),7 *LEN($K4)+1,LEN($K4))))) +  VALUE(IF(TRIM(MID(SUBSTITUTE($K4,",",REPT(" ",LEN($K4))), 8 *LEN($K4)+1,LEN($K4))) = "", "0", TRIM(MID(SUBSTITUTE($K4,",",REPT(" ",LEN($K4))),8 *LEN($K4)+1,LEN($K4))))) +  VALUE(IF(TRIM(MID(SUBSTITUTE($K4,",",REPT(" ",LEN($K4))), 9 *LEN($K4)+1,LEN($K4))) = "", "0", TRIM(MID(SUBSTITUTE($K4,",",REPT(" ",LEN($K4))),9 *LEN($K4)+1,LEN($K4))))) +  VALUE(IF(TRIM(MID(SUBSTITUTE($K4,",",REPT(" ",LEN($K4))), 10 *LEN($K4)+1,LEN($K4))) = "", "0", TRIM(MID(SUBSTITUTE($K4,",",REPT(" ",LEN($K4))),10 *LEN($K4)+1,LEN($K4)))))</f>
        <v>0</v>
      </c>
      <c r="U4" s="0" t="n">
        <f aca="false">IF(T4 = "", "", T4/S4)</f>
        <v>0</v>
      </c>
      <c r="V4" s="0" t="str">
        <f aca="true">IF(M4="", "", MAX(ROUND(-(INDIRECT("Q" &amp; ROW() - 1) - Q4)/$B$2, 0), 1) * $B$2)</f>
        <v/>
      </c>
    </row>
    <row r="5" customFormat="false" ht="13.8" hidden="false" customHeight="false" outlineLevel="0" collapsed="false">
      <c r="I5" s="8" t="str">
        <f aca="true">IF(K5="", IF(M5="","",V5+(INDIRECT("Q" &amp; ROW() - 1) - Q5)),IF(M5="", "", INDIRECT("Q" &amp; ROW() - 1) - Q5))</f>
        <v/>
      </c>
      <c r="L5" s="9" t="str">
        <f aca="false">IF(K5="", IF(V5=0, "", V5), IF(T5 = "", "", IF(T5/S5 = 0, "", T5/S5)))</f>
        <v/>
      </c>
      <c r="N5" s="0" t="n">
        <f aca="false">IF(M5 = "-", -U5,H5)</f>
        <v>0</v>
      </c>
      <c r="O5" s="0" t="n">
        <f aca="true">IF(M5 = "-", SUM(INDIRECT(ADDRESS(2,COLUMN(N5)) &amp; ":" &amp; ADDRESS(ROW(),COLUMN(N5)))), 0)</f>
        <v>0</v>
      </c>
      <c r="P5" s="0" t="n">
        <f aca="false">IF(M5="-",1,0)</f>
        <v>0</v>
      </c>
      <c r="Q5" s="0" t="n">
        <f aca="true">IF(O5 = 0, INDIRECT("Q" &amp; ROW() - 1), O5)</f>
        <v>0</v>
      </c>
      <c r="R5" s="0" t="str">
        <f aca="false">IF(G5="","",VLOOKUP(G5,'Соль SKU'!$A$1:$B$150,2,0))</f>
        <v/>
      </c>
      <c r="S5" s="0" t="n">
        <f aca="false">IF($B$2 = "", 1, 8000/$B$2)</f>
        <v>1</v>
      </c>
      <c r="T5" s="0" t="n">
        <f aca="false">VALUE(IF(TRIM(MID(SUBSTITUTE($K5,",",REPT(" ",LEN($K5))), 0 *LEN($K5)+1,LEN($K5))) = "", "0", TRIM(MID(SUBSTITUTE($K5,",",REPT(" ",LEN($K5))),0 *LEN($K5)+1,LEN($K5))))) +   VALUE(IF(TRIM(MID(SUBSTITUTE($K5,",",REPT(" ",LEN($K5))), 1 *LEN($K5)+1,LEN($K5))) = "", "0", TRIM(MID(SUBSTITUTE($K5,",",REPT(" ",LEN($K5))),1 *LEN($K5)+1,LEN($K5))))) +  VALUE(IF(TRIM(MID(SUBSTITUTE($K5,",",REPT(" ",LEN($K5))), 2 *LEN($K5)+1,LEN($K5))) = "", "0", TRIM(MID(SUBSTITUTE($K5,",",REPT(" ",LEN($K5))),2 *LEN($K5)+1,LEN($K5))))) +  VALUE(IF(TRIM(MID(SUBSTITUTE($K5,",",REPT(" ",LEN($K5))), 3 *LEN($K5)+1,LEN($K5))) = "", "0", TRIM(MID(SUBSTITUTE($K5,",",REPT(" ",LEN($K5))),3 *LEN($K5)+1,LEN($K5))))) +  VALUE(IF(TRIM(MID(SUBSTITUTE($K5,",",REPT(" ",LEN($K5))), 4 *LEN($K5)+1,LEN($K5))) = "", "0", TRIM(MID(SUBSTITUTE($K5,",",REPT(" ",LEN($K5))),4 *LEN($K5)+1,LEN($K5))))) +  VALUE(IF(TRIM(MID(SUBSTITUTE($K5,",",REPT(" ",LEN($K5))), 5 *LEN($K5)+1,LEN($K5))) = "", "0", TRIM(MID(SUBSTITUTE($K5,",",REPT(" ",LEN($K5))),5 *LEN($K5)+1,LEN($K5))))) +  VALUE(IF(TRIM(MID(SUBSTITUTE($K5,",",REPT(" ",LEN($K5))), 6 *LEN($K5)+1,LEN($K5))) = "", "0", TRIM(MID(SUBSTITUTE($K5,",",REPT(" ",LEN($K5))),6 *LEN($K5)+1,LEN($K5))))) +  VALUE(IF(TRIM(MID(SUBSTITUTE($K5,",",REPT(" ",LEN($K5))), 7 *LEN($K5)+1,LEN($K5))) = "", "0", TRIM(MID(SUBSTITUTE($K5,",",REPT(" ",LEN($K5))),7 *LEN($K5)+1,LEN($K5))))) +  VALUE(IF(TRIM(MID(SUBSTITUTE($K5,",",REPT(" ",LEN($K5))), 8 *LEN($K5)+1,LEN($K5))) = "", "0", TRIM(MID(SUBSTITUTE($K5,",",REPT(" ",LEN($K5))),8 *LEN($K5)+1,LEN($K5))))) +  VALUE(IF(TRIM(MID(SUBSTITUTE($K5,",",REPT(" ",LEN($K5))), 9 *LEN($K5)+1,LEN($K5))) = "", "0", TRIM(MID(SUBSTITUTE($K5,",",REPT(" ",LEN($K5))),9 *LEN($K5)+1,LEN($K5))))) +  VALUE(IF(TRIM(MID(SUBSTITUTE($K5,",",REPT(" ",LEN($K5))), 10 *LEN($K5)+1,LEN($K5))) = "", "0", TRIM(MID(SUBSTITUTE($K5,",",REPT(" ",LEN($K5))),10 *LEN($K5)+1,LEN($K5)))))</f>
        <v>0</v>
      </c>
      <c r="U5" s="0" t="n">
        <f aca="false">IF(T5 = "", "", T5/S5)</f>
        <v>0</v>
      </c>
      <c r="V5" s="0" t="str">
        <f aca="true">IF(M5="", "", MAX(ROUND(-(INDIRECT("Q" &amp; ROW() - 1) - Q5)/$B$2, 0), 1) * $B$2)</f>
        <v/>
      </c>
    </row>
    <row r="6" customFormat="false" ht="13.8" hidden="false" customHeight="false" outlineLevel="0" collapsed="false">
      <c r="I6" s="8" t="str">
        <f aca="true">IF(K6="", IF(M6="","",V6+(INDIRECT("Q" &amp; ROW() - 1) - Q6)),IF(M6="", "", INDIRECT("Q" &amp; ROW() - 1) - Q6))</f>
        <v/>
      </c>
      <c r="L6" s="9" t="str">
        <f aca="false">IF(K6="", IF(V6=0, "", V6), IF(T6 = "", "", IF(T6/S6 = 0, "", T6/S6)))</f>
        <v/>
      </c>
      <c r="N6" s="0" t="n">
        <f aca="false">IF(M6 = "-", -U6,H6)</f>
        <v>0</v>
      </c>
      <c r="O6" s="0" t="n">
        <f aca="true">IF(M6 = "-", SUM(INDIRECT(ADDRESS(2,COLUMN(N6)) &amp; ":" &amp; ADDRESS(ROW(),COLUMN(N6)))), 0)</f>
        <v>0</v>
      </c>
      <c r="P6" s="0" t="n">
        <f aca="false">IF(M6="-",1,0)</f>
        <v>0</v>
      </c>
      <c r="Q6" s="0" t="n">
        <f aca="true">IF(O6 = 0, INDIRECT("Q" &amp; ROW() - 1), O6)</f>
        <v>0</v>
      </c>
      <c r="R6" s="0" t="str">
        <f aca="false">IF(G6="","",VLOOKUP(G6,'Соль SKU'!$A$1:$B$150,2,0))</f>
        <v/>
      </c>
      <c r="S6" s="0" t="n">
        <f aca="false">IF($B$2 = "", 1, 8000/$B$2)</f>
        <v>1</v>
      </c>
      <c r="T6" s="0" t="n">
        <f aca="false">VALUE(IF(TRIM(MID(SUBSTITUTE($K6,",",REPT(" ",LEN($K6))), 0 *LEN($K6)+1,LEN($K6))) = "", "0", TRIM(MID(SUBSTITUTE($K6,",",REPT(" ",LEN($K6))),0 *LEN($K6)+1,LEN($K6))))) +   VALUE(IF(TRIM(MID(SUBSTITUTE($K6,",",REPT(" ",LEN($K6))), 1 *LEN($K6)+1,LEN($K6))) = "", "0", TRIM(MID(SUBSTITUTE($K6,",",REPT(" ",LEN($K6))),1 *LEN($K6)+1,LEN($K6))))) +  VALUE(IF(TRIM(MID(SUBSTITUTE($K6,",",REPT(" ",LEN($K6))), 2 *LEN($K6)+1,LEN($K6))) = "", "0", TRIM(MID(SUBSTITUTE($K6,",",REPT(" ",LEN($K6))),2 *LEN($K6)+1,LEN($K6))))) +  VALUE(IF(TRIM(MID(SUBSTITUTE($K6,",",REPT(" ",LEN($K6))), 3 *LEN($K6)+1,LEN($K6))) = "", "0", TRIM(MID(SUBSTITUTE($K6,",",REPT(" ",LEN($K6))),3 *LEN($K6)+1,LEN($K6))))) +  VALUE(IF(TRIM(MID(SUBSTITUTE($K6,",",REPT(" ",LEN($K6))), 4 *LEN($K6)+1,LEN($K6))) = "", "0", TRIM(MID(SUBSTITUTE($K6,",",REPT(" ",LEN($K6))),4 *LEN($K6)+1,LEN($K6))))) +  VALUE(IF(TRIM(MID(SUBSTITUTE($K6,",",REPT(" ",LEN($K6))), 5 *LEN($K6)+1,LEN($K6))) = "", "0", TRIM(MID(SUBSTITUTE($K6,",",REPT(" ",LEN($K6))),5 *LEN($K6)+1,LEN($K6))))) +  VALUE(IF(TRIM(MID(SUBSTITUTE($K6,",",REPT(" ",LEN($K6))), 6 *LEN($K6)+1,LEN($K6))) = "", "0", TRIM(MID(SUBSTITUTE($K6,",",REPT(" ",LEN($K6))),6 *LEN($K6)+1,LEN($K6))))) +  VALUE(IF(TRIM(MID(SUBSTITUTE($K6,",",REPT(" ",LEN($K6))), 7 *LEN($K6)+1,LEN($K6))) = "", "0", TRIM(MID(SUBSTITUTE($K6,",",REPT(" ",LEN($K6))),7 *LEN($K6)+1,LEN($K6))))) +  VALUE(IF(TRIM(MID(SUBSTITUTE($K6,",",REPT(" ",LEN($K6))), 8 *LEN($K6)+1,LEN($K6))) = "", "0", TRIM(MID(SUBSTITUTE($K6,",",REPT(" ",LEN($K6))),8 *LEN($K6)+1,LEN($K6))))) +  VALUE(IF(TRIM(MID(SUBSTITUTE($K6,",",REPT(" ",LEN($K6))), 9 *LEN($K6)+1,LEN($K6))) = "", "0", TRIM(MID(SUBSTITUTE($K6,",",REPT(" ",LEN($K6))),9 *LEN($K6)+1,LEN($K6))))) +  VALUE(IF(TRIM(MID(SUBSTITUTE($K6,",",REPT(" ",LEN($K6))), 10 *LEN($K6)+1,LEN($K6))) = "", "0", TRIM(MID(SUBSTITUTE($K6,",",REPT(" ",LEN($K6))),10 *LEN($K6)+1,LEN($K6)))))</f>
        <v>0</v>
      </c>
      <c r="U6" s="0" t="n">
        <f aca="false">IF(T6 = "", "", T6/S6)</f>
        <v>0</v>
      </c>
      <c r="V6" s="0" t="str">
        <f aca="true">IF(M6="", "", MAX(ROUND(-(INDIRECT("Q" &amp; ROW() - 1) - Q6)/$B$2, 0), 1) * $B$2)</f>
        <v/>
      </c>
    </row>
    <row r="7" customFormat="false" ht="13.8" hidden="false" customHeight="false" outlineLevel="0" collapsed="false">
      <c r="I7" s="8" t="str">
        <f aca="true">IF(K7="", IF(M7="","",V7+(INDIRECT("Q" &amp; ROW() - 1) - Q7)),IF(M7="", "", INDIRECT("Q" &amp; ROW() - 1) - Q7))</f>
        <v/>
      </c>
      <c r="L7" s="9" t="str">
        <f aca="false">IF(K7="", IF(V7=0, "", V7), IF(T7 = "", "", IF(T7/S7 = 0, "", T7/S7)))</f>
        <v/>
      </c>
      <c r="N7" s="0" t="n">
        <f aca="false">IF(M7 = "-", -U7,H7)</f>
        <v>0</v>
      </c>
      <c r="O7" s="0" t="n">
        <f aca="true">IF(M7 = "-", SUM(INDIRECT(ADDRESS(2,COLUMN(N7)) &amp; ":" &amp; ADDRESS(ROW(),COLUMN(N7)))), 0)</f>
        <v>0</v>
      </c>
      <c r="P7" s="0" t="n">
        <f aca="false">IF(M7="-",1,0)</f>
        <v>0</v>
      </c>
      <c r="Q7" s="0" t="n">
        <f aca="true">IF(O7 = 0, INDIRECT("Q" &amp; ROW() - 1), O7)</f>
        <v>0</v>
      </c>
      <c r="R7" s="0" t="str">
        <f aca="false">IF(G7="","",VLOOKUP(G7,'Соль SKU'!$A$1:$B$150,2,0))</f>
        <v/>
      </c>
      <c r="S7" s="0" t="n">
        <f aca="false">IF($B$2 = "", 1, 8000/$B$2)</f>
        <v>1</v>
      </c>
      <c r="T7" s="0" t="n">
        <f aca="false">VALUE(IF(TRIM(MID(SUBSTITUTE($K7,",",REPT(" ",LEN($K7))), 0 *LEN($K7)+1,LEN($K7))) = "", "0", TRIM(MID(SUBSTITUTE($K7,",",REPT(" ",LEN($K7))),0 *LEN($K7)+1,LEN($K7))))) +   VALUE(IF(TRIM(MID(SUBSTITUTE($K7,",",REPT(" ",LEN($K7))), 1 *LEN($K7)+1,LEN($K7))) = "", "0", TRIM(MID(SUBSTITUTE($K7,",",REPT(" ",LEN($K7))),1 *LEN($K7)+1,LEN($K7))))) +  VALUE(IF(TRIM(MID(SUBSTITUTE($K7,",",REPT(" ",LEN($K7))), 2 *LEN($K7)+1,LEN($K7))) = "", "0", TRIM(MID(SUBSTITUTE($K7,",",REPT(" ",LEN($K7))),2 *LEN($K7)+1,LEN($K7))))) +  VALUE(IF(TRIM(MID(SUBSTITUTE($K7,",",REPT(" ",LEN($K7))), 3 *LEN($K7)+1,LEN($K7))) = "", "0", TRIM(MID(SUBSTITUTE($K7,",",REPT(" ",LEN($K7))),3 *LEN($K7)+1,LEN($K7))))) +  VALUE(IF(TRIM(MID(SUBSTITUTE($K7,",",REPT(" ",LEN($K7))), 4 *LEN($K7)+1,LEN($K7))) = "", "0", TRIM(MID(SUBSTITUTE($K7,",",REPT(" ",LEN($K7))),4 *LEN($K7)+1,LEN($K7))))) +  VALUE(IF(TRIM(MID(SUBSTITUTE($K7,",",REPT(" ",LEN($K7))), 5 *LEN($K7)+1,LEN($K7))) = "", "0", TRIM(MID(SUBSTITUTE($K7,",",REPT(" ",LEN($K7))),5 *LEN($K7)+1,LEN($K7))))) +  VALUE(IF(TRIM(MID(SUBSTITUTE($K7,",",REPT(" ",LEN($K7))), 6 *LEN($K7)+1,LEN($K7))) = "", "0", TRIM(MID(SUBSTITUTE($K7,",",REPT(" ",LEN($K7))),6 *LEN($K7)+1,LEN($K7))))) +  VALUE(IF(TRIM(MID(SUBSTITUTE($K7,",",REPT(" ",LEN($K7))), 7 *LEN($K7)+1,LEN($K7))) = "", "0", TRIM(MID(SUBSTITUTE($K7,",",REPT(" ",LEN($K7))),7 *LEN($K7)+1,LEN($K7))))) +  VALUE(IF(TRIM(MID(SUBSTITUTE($K7,",",REPT(" ",LEN($K7))), 8 *LEN($K7)+1,LEN($K7))) = "", "0", TRIM(MID(SUBSTITUTE($K7,",",REPT(" ",LEN($K7))),8 *LEN($K7)+1,LEN($K7))))) +  VALUE(IF(TRIM(MID(SUBSTITUTE($K7,",",REPT(" ",LEN($K7))), 9 *LEN($K7)+1,LEN($K7))) = "", "0", TRIM(MID(SUBSTITUTE($K7,",",REPT(" ",LEN($K7))),9 *LEN($K7)+1,LEN($K7))))) +  VALUE(IF(TRIM(MID(SUBSTITUTE($K7,",",REPT(" ",LEN($K7))), 10 *LEN($K7)+1,LEN($K7))) = "", "0", TRIM(MID(SUBSTITUTE($K7,",",REPT(" ",LEN($K7))),10 *LEN($K7)+1,LEN($K7)))))</f>
        <v>0</v>
      </c>
      <c r="U7" s="0" t="n">
        <f aca="false">IF(T7 = "", "", T7/S7)</f>
        <v>0</v>
      </c>
      <c r="V7" s="0" t="str">
        <f aca="true">IF(M7="", "", MAX(ROUND(-(INDIRECT("Q" &amp; ROW() - 1) - Q7)/$B$2, 0), 1) * $B$2)</f>
        <v/>
      </c>
    </row>
    <row r="8" customFormat="false" ht="13.8" hidden="false" customHeight="false" outlineLevel="0" collapsed="false">
      <c r="I8" s="8" t="str">
        <f aca="true">IF(K8="", IF(M8="","",V8+(INDIRECT("Q" &amp; ROW() - 1) - Q8)),IF(M8="", "", INDIRECT("Q" &amp; ROW() - 1) - Q8))</f>
        <v/>
      </c>
      <c r="L8" s="9" t="str">
        <f aca="false">IF(K8="", IF(V8=0, "", V8), IF(T8 = "", "", IF(T8/S8 = 0, "", T8/S8)))</f>
        <v/>
      </c>
      <c r="N8" s="0" t="n">
        <f aca="false">IF(M8 = "-", -U8,H8)</f>
        <v>0</v>
      </c>
      <c r="O8" s="0" t="n">
        <f aca="true">IF(M8 = "-", SUM(INDIRECT(ADDRESS(2,COLUMN(N8)) &amp; ":" &amp; ADDRESS(ROW(),COLUMN(N8)))), 0)</f>
        <v>0</v>
      </c>
      <c r="P8" s="0" t="n">
        <f aca="false">IF(M8="-",1,0)</f>
        <v>0</v>
      </c>
      <c r="Q8" s="0" t="n">
        <f aca="true">IF(O8 = 0, INDIRECT("Q" &amp; ROW() - 1), O8)</f>
        <v>0</v>
      </c>
      <c r="R8" s="0" t="str">
        <f aca="false">IF(G8="","",VLOOKUP(G8,'Соль SKU'!$A$1:$B$150,2,0))</f>
        <v/>
      </c>
      <c r="S8" s="0" t="n">
        <f aca="false">IF($B$2 = "", 1, 8000/$B$2)</f>
        <v>1</v>
      </c>
      <c r="T8" s="0" t="n">
        <f aca="false">VALUE(IF(TRIM(MID(SUBSTITUTE($K8,",",REPT(" ",LEN($K8))), 0 *LEN($K8)+1,LEN($K8))) = "", "0", TRIM(MID(SUBSTITUTE($K8,",",REPT(" ",LEN($K8))),0 *LEN($K8)+1,LEN($K8))))) +   VALUE(IF(TRIM(MID(SUBSTITUTE($K8,",",REPT(" ",LEN($K8))), 1 *LEN($K8)+1,LEN($K8))) = "", "0", TRIM(MID(SUBSTITUTE($K8,",",REPT(" ",LEN($K8))),1 *LEN($K8)+1,LEN($K8))))) +  VALUE(IF(TRIM(MID(SUBSTITUTE($K8,",",REPT(" ",LEN($K8))), 2 *LEN($K8)+1,LEN($K8))) = "", "0", TRIM(MID(SUBSTITUTE($K8,",",REPT(" ",LEN($K8))),2 *LEN($K8)+1,LEN($K8))))) +  VALUE(IF(TRIM(MID(SUBSTITUTE($K8,",",REPT(" ",LEN($K8))), 3 *LEN($K8)+1,LEN($K8))) = "", "0", TRIM(MID(SUBSTITUTE($K8,",",REPT(" ",LEN($K8))),3 *LEN($K8)+1,LEN($K8))))) +  VALUE(IF(TRIM(MID(SUBSTITUTE($K8,",",REPT(" ",LEN($K8))), 4 *LEN($K8)+1,LEN($K8))) = "", "0", TRIM(MID(SUBSTITUTE($K8,",",REPT(" ",LEN($K8))),4 *LEN($K8)+1,LEN($K8))))) +  VALUE(IF(TRIM(MID(SUBSTITUTE($K8,",",REPT(" ",LEN($K8))), 5 *LEN($K8)+1,LEN($K8))) = "", "0", TRIM(MID(SUBSTITUTE($K8,",",REPT(" ",LEN($K8))),5 *LEN($K8)+1,LEN($K8))))) +  VALUE(IF(TRIM(MID(SUBSTITUTE($K8,",",REPT(" ",LEN($K8))), 6 *LEN($K8)+1,LEN($K8))) = "", "0", TRIM(MID(SUBSTITUTE($K8,",",REPT(" ",LEN($K8))),6 *LEN($K8)+1,LEN($K8))))) +  VALUE(IF(TRIM(MID(SUBSTITUTE($K8,",",REPT(" ",LEN($K8))), 7 *LEN($K8)+1,LEN($K8))) = "", "0", TRIM(MID(SUBSTITUTE($K8,",",REPT(" ",LEN($K8))),7 *LEN($K8)+1,LEN($K8))))) +  VALUE(IF(TRIM(MID(SUBSTITUTE($K8,",",REPT(" ",LEN($K8))), 8 *LEN($K8)+1,LEN($K8))) = "", "0", TRIM(MID(SUBSTITUTE($K8,",",REPT(" ",LEN($K8))),8 *LEN($K8)+1,LEN($K8))))) +  VALUE(IF(TRIM(MID(SUBSTITUTE($K8,",",REPT(" ",LEN($K8))), 9 *LEN($K8)+1,LEN($K8))) = "", "0", TRIM(MID(SUBSTITUTE($K8,",",REPT(" ",LEN($K8))),9 *LEN($K8)+1,LEN($K8))))) +  VALUE(IF(TRIM(MID(SUBSTITUTE($K8,",",REPT(" ",LEN($K8))), 10 *LEN($K8)+1,LEN($K8))) = "", "0", TRIM(MID(SUBSTITUTE($K8,",",REPT(" ",LEN($K8))),10 *LEN($K8)+1,LEN($K8)))))</f>
        <v>0</v>
      </c>
      <c r="U8" s="0" t="n">
        <f aca="false">IF(T8 = "", "", T8/S8)</f>
        <v>0</v>
      </c>
      <c r="V8" s="0" t="str">
        <f aca="true">IF(M8="", "", MAX(ROUND(-(INDIRECT("Q" &amp; ROW() - 1) - Q8)/$B$2, 0), 1) * $B$2)</f>
        <v/>
      </c>
    </row>
    <row r="9" customFormat="false" ht="13.8" hidden="false" customHeight="false" outlineLevel="0" collapsed="false">
      <c r="I9" s="8" t="str">
        <f aca="true">IF(K9="", IF(M9="","",V9+(INDIRECT("Q" &amp; ROW() - 1) - Q9)),IF(M9="", "", INDIRECT("Q" &amp; ROW() - 1) - Q9))</f>
        <v/>
      </c>
      <c r="L9" s="9" t="str">
        <f aca="false">IF(K9="", IF(V9=0, "", V9), IF(T9 = "", "", IF(T9/S9 = 0, "", T9/S9)))</f>
        <v/>
      </c>
      <c r="N9" s="0" t="n">
        <f aca="false">IF(M9 = "-", -U9,H9)</f>
        <v>0</v>
      </c>
      <c r="O9" s="0" t="n">
        <f aca="true">IF(M9 = "-", SUM(INDIRECT(ADDRESS(2,COLUMN(N9)) &amp; ":" &amp; ADDRESS(ROW(),COLUMN(N9)))), 0)</f>
        <v>0</v>
      </c>
      <c r="P9" s="0" t="n">
        <f aca="false">IF(M9="-",1,0)</f>
        <v>0</v>
      </c>
      <c r="Q9" s="0" t="n">
        <f aca="true">IF(O9 = 0, INDIRECT("Q" &amp; ROW() - 1), O9)</f>
        <v>0</v>
      </c>
      <c r="R9" s="0" t="str">
        <f aca="false">IF(G9="","",VLOOKUP(G9,'Соль SKU'!$A$1:$B$150,2,0))</f>
        <v/>
      </c>
      <c r="S9" s="0" t="n">
        <f aca="false">IF($B$2 = "", 1, 8000/$B$2)</f>
        <v>1</v>
      </c>
      <c r="T9" s="0" t="n">
        <f aca="false">VALUE(IF(TRIM(MID(SUBSTITUTE($K9,",",REPT(" ",LEN($K9))), 0 *LEN($K9)+1,LEN($K9))) = "", "0", TRIM(MID(SUBSTITUTE($K9,",",REPT(" ",LEN($K9))),0 *LEN($K9)+1,LEN($K9))))) +   VALUE(IF(TRIM(MID(SUBSTITUTE($K9,",",REPT(" ",LEN($K9))), 1 *LEN($K9)+1,LEN($K9))) = "", "0", TRIM(MID(SUBSTITUTE($K9,",",REPT(" ",LEN($K9))),1 *LEN($K9)+1,LEN($K9))))) +  VALUE(IF(TRIM(MID(SUBSTITUTE($K9,",",REPT(" ",LEN($K9))), 2 *LEN($K9)+1,LEN($K9))) = "", "0", TRIM(MID(SUBSTITUTE($K9,",",REPT(" ",LEN($K9))),2 *LEN($K9)+1,LEN($K9))))) +  VALUE(IF(TRIM(MID(SUBSTITUTE($K9,",",REPT(" ",LEN($K9))), 3 *LEN($K9)+1,LEN($K9))) = "", "0", TRIM(MID(SUBSTITUTE($K9,",",REPT(" ",LEN($K9))),3 *LEN($K9)+1,LEN($K9))))) +  VALUE(IF(TRIM(MID(SUBSTITUTE($K9,",",REPT(" ",LEN($K9))), 4 *LEN($K9)+1,LEN($K9))) = "", "0", TRIM(MID(SUBSTITUTE($K9,",",REPT(" ",LEN($K9))),4 *LEN($K9)+1,LEN($K9))))) +  VALUE(IF(TRIM(MID(SUBSTITUTE($K9,",",REPT(" ",LEN($K9))), 5 *LEN($K9)+1,LEN($K9))) = "", "0", TRIM(MID(SUBSTITUTE($K9,",",REPT(" ",LEN($K9))),5 *LEN($K9)+1,LEN($K9))))) +  VALUE(IF(TRIM(MID(SUBSTITUTE($K9,",",REPT(" ",LEN($K9))), 6 *LEN($K9)+1,LEN($K9))) = "", "0", TRIM(MID(SUBSTITUTE($K9,",",REPT(" ",LEN($K9))),6 *LEN($K9)+1,LEN($K9))))) +  VALUE(IF(TRIM(MID(SUBSTITUTE($K9,",",REPT(" ",LEN($K9))), 7 *LEN($K9)+1,LEN($K9))) = "", "0", TRIM(MID(SUBSTITUTE($K9,",",REPT(" ",LEN($K9))),7 *LEN($K9)+1,LEN($K9))))) +  VALUE(IF(TRIM(MID(SUBSTITUTE($K9,",",REPT(" ",LEN($K9))), 8 *LEN($K9)+1,LEN($K9))) = "", "0", TRIM(MID(SUBSTITUTE($K9,",",REPT(" ",LEN($K9))),8 *LEN($K9)+1,LEN($K9))))) +  VALUE(IF(TRIM(MID(SUBSTITUTE($K9,",",REPT(" ",LEN($K9))), 9 *LEN($K9)+1,LEN($K9))) = "", "0", TRIM(MID(SUBSTITUTE($K9,",",REPT(" ",LEN($K9))),9 *LEN($K9)+1,LEN($K9))))) +  VALUE(IF(TRIM(MID(SUBSTITUTE($K9,",",REPT(" ",LEN($K9))), 10 *LEN($K9)+1,LEN($K9))) = "", "0", TRIM(MID(SUBSTITUTE($K9,",",REPT(" ",LEN($K9))),10 *LEN($K9)+1,LEN($K9)))))</f>
        <v>0</v>
      </c>
      <c r="U9" s="0" t="n">
        <f aca="false">IF(T9 = "", "", T9/S9)</f>
        <v>0</v>
      </c>
      <c r="V9" s="0" t="str">
        <f aca="true">IF(M9="", "", MAX(ROUND(-(INDIRECT("Q" &amp; ROW() - 1) - Q9)/$B$2, 0), 1) * $B$2)</f>
        <v/>
      </c>
    </row>
    <row r="10" customFormat="false" ht="13.8" hidden="false" customHeight="false" outlineLevel="0" collapsed="false">
      <c r="I10" s="8" t="str">
        <f aca="true">IF(K10="", IF(M10="","",V10+(INDIRECT("Q" &amp; ROW() - 1) - Q10)),IF(M10="", "", INDIRECT("Q" &amp; ROW() - 1) - Q10))</f>
        <v/>
      </c>
      <c r="L10" s="9" t="str">
        <f aca="false">IF(K10="", IF(V10=0, "", V10), IF(T10 = "", "", IF(T10/S10 = 0, "", T10/S10)))</f>
        <v/>
      </c>
      <c r="N10" s="0" t="n">
        <f aca="false">IF(M10 = "-", -U10,H10)</f>
        <v>0</v>
      </c>
      <c r="O10" s="0" t="n">
        <f aca="true">IF(M10 = "-", SUM(INDIRECT(ADDRESS(2,COLUMN(N10)) &amp; ":" &amp; ADDRESS(ROW(),COLUMN(N10)))), 0)</f>
        <v>0</v>
      </c>
      <c r="P10" s="0" t="n">
        <f aca="false">IF(M10="-",1,0)</f>
        <v>0</v>
      </c>
      <c r="Q10" s="0" t="n">
        <f aca="true">IF(O10 = 0, INDIRECT("Q" &amp; ROW() - 1), O10)</f>
        <v>0</v>
      </c>
      <c r="R10" s="0" t="str">
        <f aca="false">IF(G10="","",VLOOKUP(G10,'Соль SKU'!$A$1:$B$150,2,0))</f>
        <v/>
      </c>
      <c r="S10" s="0" t="n">
        <f aca="false">IF($B$2 = "", 1, 8000/$B$2)</f>
        <v>1</v>
      </c>
      <c r="T10" s="0" t="n">
        <f aca="false">VALUE(IF(TRIM(MID(SUBSTITUTE($K10,",",REPT(" ",LEN($K10))), 0 *LEN($K10)+1,LEN($K10))) = "", "0", TRIM(MID(SUBSTITUTE($K10,",",REPT(" ",LEN($K10))),0 *LEN($K10)+1,LEN($K10))))) +   VALUE(IF(TRIM(MID(SUBSTITUTE($K10,",",REPT(" ",LEN($K10))), 1 *LEN($K10)+1,LEN($K10))) = "", "0", TRIM(MID(SUBSTITUTE($K10,",",REPT(" ",LEN($K10))),1 *LEN($K10)+1,LEN($K10))))) +  VALUE(IF(TRIM(MID(SUBSTITUTE($K10,",",REPT(" ",LEN($K10))), 2 *LEN($K10)+1,LEN($K10))) = "", "0", TRIM(MID(SUBSTITUTE($K10,",",REPT(" ",LEN($K10))),2 *LEN($K10)+1,LEN($K10))))) +  VALUE(IF(TRIM(MID(SUBSTITUTE($K10,",",REPT(" ",LEN($K10))), 3 *LEN($K10)+1,LEN($K10))) = "", "0", TRIM(MID(SUBSTITUTE($K10,",",REPT(" ",LEN($K10))),3 *LEN($K10)+1,LEN($K10))))) +  VALUE(IF(TRIM(MID(SUBSTITUTE($K10,",",REPT(" ",LEN($K10))), 4 *LEN($K10)+1,LEN($K10))) = "", "0", TRIM(MID(SUBSTITUTE($K10,",",REPT(" ",LEN($K10))),4 *LEN($K10)+1,LEN($K10))))) +  VALUE(IF(TRIM(MID(SUBSTITUTE($K10,",",REPT(" ",LEN($K10))), 5 *LEN($K10)+1,LEN($K10))) = "", "0", TRIM(MID(SUBSTITUTE($K10,",",REPT(" ",LEN($K10))),5 *LEN($K10)+1,LEN($K10))))) +  VALUE(IF(TRIM(MID(SUBSTITUTE($K10,",",REPT(" ",LEN($K10))), 6 *LEN($K10)+1,LEN($K10))) = "", "0", TRIM(MID(SUBSTITUTE($K10,",",REPT(" ",LEN($K10))),6 *LEN($K10)+1,LEN($K10))))) +  VALUE(IF(TRIM(MID(SUBSTITUTE($K10,",",REPT(" ",LEN($K10))), 7 *LEN($K10)+1,LEN($K10))) = "", "0", TRIM(MID(SUBSTITUTE($K10,",",REPT(" ",LEN($K10))),7 *LEN($K10)+1,LEN($K10))))) +  VALUE(IF(TRIM(MID(SUBSTITUTE($K10,",",REPT(" ",LEN($K10))), 8 *LEN($K10)+1,LEN($K10))) = "", "0", TRIM(MID(SUBSTITUTE($K10,",",REPT(" ",LEN($K10))),8 *LEN($K10)+1,LEN($K10))))) +  VALUE(IF(TRIM(MID(SUBSTITUTE($K10,",",REPT(" ",LEN($K10))), 9 *LEN($K10)+1,LEN($K10))) = "", "0", TRIM(MID(SUBSTITUTE($K10,",",REPT(" ",LEN($K10))),9 *LEN($K10)+1,LEN($K10))))) +  VALUE(IF(TRIM(MID(SUBSTITUTE($K10,",",REPT(" ",LEN($K10))), 10 *LEN($K10)+1,LEN($K10))) = "", "0", TRIM(MID(SUBSTITUTE($K10,",",REPT(" ",LEN($K10))),10 *LEN($K10)+1,LEN($K10)))))</f>
        <v>0</v>
      </c>
      <c r="U10" s="0" t="n">
        <f aca="false">IF(T10 = "", "", T10/S10)</f>
        <v>0</v>
      </c>
      <c r="V10" s="0" t="str">
        <f aca="true">IF(M10="", "", MAX(ROUND(-(INDIRECT("Q" &amp; ROW() - 1) - Q10)/$B$2, 0), 1) * $B$2)</f>
        <v/>
      </c>
    </row>
    <row r="11" customFormat="false" ht="13.8" hidden="false" customHeight="false" outlineLevel="0" collapsed="false">
      <c r="I11" s="8" t="str">
        <f aca="true">IF(K11="", IF(M11="","",V11+(INDIRECT("Q" &amp; ROW() - 1) - Q11)),IF(M11="", "", INDIRECT("Q" &amp; ROW() - 1) - Q11))</f>
        <v/>
      </c>
      <c r="L11" s="9" t="str">
        <f aca="false">IF(K11="", IF(V11=0, "", V11), IF(T11 = "", "", IF(T11/S11 = 0, "", T11/S11)))</f>
        <v/>
      </c>
      <c r="N11" s="0" t="n">
        <f aca="false">IF(M11 = "-", -U11,H11)</f>
        <v>0</v>
      </c>
      <c r="O11" s="0" t="n">
        <f aca="true">IF(M11 = "-", SUM(INDIRECT(ADDRESS(2,COLUMN(N11)) &amp; ":" &amp; ADDRESS(ROW(),COLUMN(N11)))), 0)</f>
        <v>0</v>
      </c>
      <c r="P11" s="0" t="n">
        <f aca="false">IF(M11="-",1,0)</f>
        <v>0</v>
      </c>
      <c r="Q11" s="0" t="n">
        <f aca="true">IF(O11 = 0, INDIRECT("Q" &amp; ROW() - 1), O11)</f>
        <v>0</v>
      </c>
      <c r="R11" s="0" t="str">
        <f aca="false">IF(G11="","",VLOOKUP(G11,'Соль SKU'!$A$1:$B$150,2,0))</f>
        <v/>
      </c>
      <c r="S11" s="0" t="n">
        <f aca="false">IF($B$2 = "", 1, 8000/$B$2)</f>
        <v>1</v>
      </c>
      <c r="T11" s="0" t="n">
        <f aca="false">VALUE(IF(TRIM(MID(SUBSTITUTE($K11,",",REPT(" ",LEN($K11))), 0 *LEN($K11)+1,LEN($K11))) = "", "0", TRIM(MID(SUBSTITUTE($K11,",",REPT(" ",LEN($K11))),0 *LEN($K11)+1,LEN($K11))))) +   VALUE(IF(TRIM(MID(SUBSTITUTE($K11,",",REPT(" ",LEN($K11))), 1 *LEN($K11)+1,LEN($K11))) = "", "0", TRIM(MID(SUBSTITUTE($K11,",",REPT(" ",LEN($K11))),1 *LEN($K11)+1,LEN($K11))))) +  VALUE(IF(TRIM(MID(SUBSTITUTE($K11,",",REPT(" ",LEN($K11))), 2 *LEN($K11)+1,LEN($K11))) = "", "0", TRIM(MID(SUBSTITUTE($K11,",",REPT(" ",LEN($K11))),2 *LEN($K11)+1,LEN($K11))))) +  VALUE(IF(TRIM(MID(SUBSTITUTE($K11,",",REPT(" ",LEN($K11))), 3 *LEN($K11)+1,LEN($K11))) = "", "0", TRIM(MID(SUBSTITUTE($K11,",",REPT(" ",LEN($K11))),3 *LEN($K11)+1,LEN($K11))))) +  VALUE(IF(TRIM(MID(SUBSTITUTE($K11,",",REPT(" ",LEN($K11))), 4 *LEN($K11)+1,LEN($K11))) = "", "0", TRIM(MID(SUBSTITUTE($K11,",",REPT(" ",LEN($K11))),4 *LEN($K11)+1,LEN($K11))))) +  VALUE(IF(TRIM(MID(SUBSTITUTE($K11,",",REPT(" ",LEN($K11))), 5 *LEN($K11)+1,LEN($K11))) = "", "0", TRIM(MID(SUBSTITUTE($K11,",",REPT(" ",LEN($K11))),5 *LEN($K11)+1,LEN($K11))))) +  VALUE(IF(TRIM(MID(SUBSTITUTE($K11,",",REPT(" ",LEN($K11))), 6 *LEN($K11)+1,LEN($K11))) = "", "0", TRIM(MID(SUBSTITUTE($K11,",",REPT(" ",LEN($K11))),6 *LEN($K11)+1,LEN($K11))))) +  VALUE(IF(TRIM(MID(SUBSTITUTE($K11,",",REPT(" ",LEN($K11))), 7 *LEN($K11)+1,LEN($K11))) = "", "0", TRIM(MID(SUBSTITUTE($K11,",",REPT(" ",LEN($K11))),7 *LEN($K11)+1,LEN($K11))))) +  VALUE(IF(TRIM(MID(SUBSTITUTE($K11,",",REPT(" ",LEN($K11))), 8 *LEN($K11)+1,LEN($K11))) = "", "0", TRIM(MID(SUBSTITUTE($K11,",",REPT(" ",LEN($K11))),8 *LEN($K11)+1,LEN($K11))))) +  VALUE(IF(TRIM(MID(SUBSTITUTE($K11,",",REPT(" ",LEN($K11))), 9 *LEN($K11)+1,LEN($K11))) = "", "0", TRIM(MID(SUBSTITUTE($K11,",",REPT(" ",LEN($K11))),9 *LEN($K11)+1,LEN($K11))))) +  VALUE(IF(TRIM(MID(SUBSTITUTE($K11,",",REPT(" ",LEN($K11))), 10 *LEN($K11)+1,LEN($K11))) = "", "0", TRIM(MID(SUBSTITUTE($K11,",",REPT(" ",LEN($K11))),10 *LEN($K11)+1,LEN($K11)))))</f>
        <v>0</v>
      </c>
      <c r="U11" s="0" t="n">
        <f aca="false">IF(T11 = "", "", T11/S11)</f>
        <v>0</v>
      </c>
      <c r="V11" s="0" t="str">
        <f aca="true">IF(M11="", "", MAX(ROUND(-(INDIRECT("Q" &amp; ROW() - 1) - Q11)/$B$2, 0), 1) * $B$2)</f>
        <v/>
      </c>
    </row>
    <row r="12" customFormat="false" ht="13.8" hidden="false" customHeight="false" outlineLevel="0" collapsed="false">
      <c r="I12" s="8" t="str">
        <f aca="true">IF(K12="", IF(M12="","",V12+(INDIRECT("Q" &amp; ROW() - 1) - Q12)),IF(M12="", "", INDIRECT("Q" &amp; ROW() - 1) - Q12))</f>
        <v/>
      </c>
      <c r="L12" s="9" t="str">
        <f aca="false">IF(K12="", IF(V12=0, "", V12), IF(T12 = "", "", IF(T12/S12 = 0, "", T12/S12)))</f>
        <v/>
      </c>
      <c r="N12" s="0" t="n">
        <f aca="false">IF(M12 = "-", -U12,H12)</f>
        <v>0</v>
      </c>
      <c r="O12" s="0" t="n">
        <f aca="true">IF(M12 = "-", SUM(INDIRECT(ADDRESS(2,COLUMN(N12)) &amp; ":" &amp; ADDRESS(ROW(),COLUMN(N12)))), 0)</f>
        <v>0</v>
      </c>
      <c r="P12" s="0" t="n">
        <f aca="false">IF(M12="-",1,0)</f>
        <v>0</v>
      </c>
      <c r="Q12" s="0" t="n">
        <f aca="true">IF(O12 = 0, INDIRECT("Q" &amp; ROW() - 1), O12)</f>
        <v>0</v>
      </c>
      <c r="R12" s="0" t="str">
        <f aca="false">IF(G12="","",VLOOKUP(G12,'Соль SKU'!$A$1:$B$150,2,0))</f>
        <v/>
      </c>
      <c r="S12" s="0" t="n">
        <f aca="false">IF($B$2 = "", 1, 8000/$B$2)</f>
        <v>1</v>
      </c>
      <c r="T12" s="0" t="n">
        <f aca="false">VALUE(IF(TRIM(MID(SUBSTITUTE($K12,",",REPT(" ",LEN($K12))), 0 *LEN($K12)+1,LEN($K12))) = "", "0", TRIM(MID(SUBSTITUTE($K12,",",REPT(" ",LEN($K12))),0 *LEN($K12)+1,LEN($K12))))) +   VALUE(IF(TRIM(MID(SUBSTITUTE($K12,",",REPT(" ",LEN($K12))), 1 *LEN($K12)+1,LEN($K12))) = "", "0", TRIM(MID(SUBSTITUTE($K12,",",REPT(" ",LEN($K12))),1 *LEN($K12)+1,LEN($K12))))) +  VALUE(IF(TRIM(MID(SUBSTITUTE($K12,",",REPT(" ",LEN($K12))), 2 *LEN($K12)+1,LEN($K12))) = "", "0", TRIM(MID(SUBSTITUTE($K12,",",REPT(" ",LEN($K12))),2 *LEN($K12)+1,LEN($K12))))) +  VALUE(IF(TRIM(MID(SUBSTITUTE($K12,",",REPT(" ",LEN($K12))), 3 *LEN($K12)+1,LEN($K12))) = "", "0", TRIM(MID(SUBSTITUTE($K12,",",REPT(" ",LEN($K12))),3 *LEN($K12)+1,LEN($K12))))) +  VALUE(IF(TRIM(MID(SUBSTITUTE($K12,",",REPT(" ",LEN($K12))), 4 *LEN($K12)+1,LEN($K12))) = "", "0", TRIM(MID(SUBSTITUTE($K12,",",REPT(" ",LEN($K12))),4 *LEN($K12)+1,LEN($K12))))) +  VALUE(IF(TRIM(MID(SUBSTITUTE($K12,",",REPT(" ",LEN($K12))), 5 *LEN($K12)+1,LEN($K12))) = "", "0", TRIM(MID(SUBSTITUTE($K12,",",REPT(" ",LEN($K12))),5 *LEN($K12)+1,LEN($K12))))) +  VALUE(IF(TRIM(MID(SUBSTITUTE($K12,",",REPT(" ",LEN($K12))), 6 *LEN($K12)+1,LEN($K12))) = "", "0", TRIM(MID(SUBSTITUTE($K12,",",REPT(" ",LEN($K12))),6 *LEN($K12)+1,LEN($K12))))) +  VALUE(IF(TRIM(MID(SUBSTITUTE($K12,",",REPT(" ",LEN($K12))), 7 *LEN($K12)+1,LEN($K12))) = "", "0", TRIM(MID(SUBSTITUTE($K12,",",REPT(" ",LEN($K12))),7 *LEN($K12)+1,LEN($K12))))) +  VALUE(IF(TRIM(MID(SUBSTITUTE($K12,",",REPT(" ",LEN($K12))), 8 *LEN($K12)+1,LEN($K12))) = "", "0", TRIM(MID(SUBSTITUTE($K12,",",REPT(" ",LEN($K12))),8 *LEN($K12)+1,LEN($K12))))) +  VALUE(IF(TRIM(MID(SUBSTITUTE($K12,",",REPT(" ",LEN($K12))), 9 *LEN($K12)+1,LEN($K12))) = "", "0", TRIM(MID(SUBSTITUTE($K12,",",REPT(" ",LEN($K12))),9 *LEN($K12)+1,LEN($K12))))) +  VALUE(IF(TRIM(MID(SUBSTITUTE($K12,",",REPT(" ",LEN($K12))), 10 *LEN($K12)+1,LEN($K12))) = "", "0", TRIM(MID(SUBSTITUTE($K12,",",REPT(" ",LEN($K12))),10 *LEN($K12)+1,LEN($K12)))))</f>
        <v>0</v>
      </c>
      <c r="U12" s="0" t="n">
        <f aca="false">IF(T12 = "", "", T12/S12)</f>
        <v>0</v>
      </c>
      <c r="V12" s="0" t="str">
        <f aca="true">IF(M12="", "", MAX(ROUND(-(INDIRECT("Q" &amp; ROW() - 1) - Q12)/$B$2, 0), 1) * $B$2)</f>
        <v/>
      </c>
    </row>
    <row r="13" customFormat="false" ht="13.8" hidden="false" customHeight="false" outlineLevel="0" collapsed="false">
      <c r="I13" s="8" t="str">
        <f aca="true">IF(K13="", IF(M13="","",V13+(INDIRECT("Q" &amp; ROW() - 1) - Q13)),IF(M13="", "", INDIRECT("Q" &amp; ROW() - 1) - Q13))</f>
        <v/>
      </c>
      <c r="L13" s="9" t="str">
        <f aca="false">IF(K13="", IF(V13=0, "", V13), IF(T13 = "", "", IF(T13/S13 = 0, "", T13/S13)))</f>
        <v/>
      </c>
      <c r="N13" s="0" t="n">
        <f aca="false">IF(M13 = "-", -U13,H13)</f>
        <v>0</v>
      </c>
      <c r="O13" s="0" t="n">
        <f aca="true">IF(M13 = "-", SUM(INDIRECT(ADDRESS(2,COLUMN(N13)) &amp; ":" &amp; ADDRESS(ROW(),COLUMN(N13)))), 0)</f>
        <v>0</v>
      </c>
      <c r="P13" s="0" t="n">
        <f aca="false">IF(M13="-",1,0)</f>
        <v>0</v>
      </c>
      <c r="Q13" s="0" t="n">
        <f aca="true">IF(O13 = 0, INDIRECT("Q" &amp; ROW() - 1), O13)</f>
        <v>0</v>
      </c>
      <c r="R13" s="0" t="str">
        <f aca="false">IF(G13="","",VLOOKUP(G13,'Соль SKU'!$A$1:$B$150,2,0))</f>
        <v/>
      </c>
      <c r="S13" s="0" t="n">
        <f aca="false">IF($B$2 = "", 1, 8000/$B$2)</f>
        <v>1</v>
      </c>
      <c r="T13" s="0" t="n">
        <f aca="false">VALUE(IF(TRIM(MID(SUBSTITUTE($K13,",",REPT(" ",LEN($K13))), 0 *LEN($K13)+1,LEN($K13))) = "", "0", TRIM(MID(SUBSTITUTE($K13,",",REPT(" ",LEN($K13))),0 *LEN($K13)+1,LEN($K13))))) +   VALUE(IF(TRIM(MID(SUBSTITUTE($K13,",",REPT(" ",LEN($K13))), 1 *LEN($K13)+1,LEN($K13))) = "", "0", TRIM(MID(SUBSTITUTE($K13,",",REPT(" ",LEN($K13))),1 *LEN($K13)+1,LEN($K13))))) +  VALUE(IF(TRIM(MID(SUBSTITUTE($K13,",",REPT(" ",LEN($K13))), 2 *LEN($K13)+1,LEN($K13))) = "", "0", TRIM(MID(SUBSTITUTE($K13,",",REPT(" ",LEN($K13))),2 *LEN($K13)+1,LEN($K13))))) +  VALUE(IF(TRIM(MID(SUBSTITUTE($K13,",",REPT(" ",LEN($K13))), 3 *LEN($K13)+1,LEN($K13))) = "", "0", TRIM(MID(SUBSTITUTE($K13,",",REPT(" ",LEN($K13))),3 *LEN($K13)+1,LEN($K13))))) +  VALUE(IF(TRIM(MID(SUBSTITUTE($K13,",",REPT(" ",LEN($K13))), 4 *LEN($K13)+1,LEN($K13))) = "", "0", TRIM(MID(SUBSTITUTE($K13,",",REPT(" ",LEN($K13))),4 *LEN($K13)+1,LEN($K13))))) +  VALUE(IF(TRIM(MID(SUBSTITUTE($K13,",",REPT(" ",LEN($K13))), 5 *LEN($K13)+1,LEN($K13))) = "", "0", TRIM(MID(SUBSTITUTE($K13,",",REPT(" ",LEN($K13))),5 *LEN($K13)+1,LEN($K13))))) +  VALUE(IF(TRIM(MID(SUBSTITUTE($K13,",",REPT(" ",LEN($K13))), 6 *LEN($K13)+1,LEN($K13))) = "", "0", TRIM(MID(SUBSTITUTE($K13,",",REPT(" ",LEN($K13))),6 *LEN($K13)+1,LEN($K13))))) +  VALUE(IF(TRIM(MID(SUBSTITUTE($K13,",",REPT(" ",LEN($K13))), 7 *LEN($K13)+1,LEN($K13))) = "", "0", TRIM(MID(SUBSTITUTE($K13,",",REPT(" ",LEN($K13))),7 *LEN($K13)+1,LEN($K13))))) +  VALUE(IF(TRIM(MID(SUBSTITUTE($K13,",",REPT(" ",LEN($K13))), 8 *LEN($K13)+1,LEN($K13))) = "", "0", TRIM(MID(SUBSTITUTE($K13,",",REPT(" ",LEN($K13))),8 *LEN($K13)+1,LEN($K13))))) +  VALUE(IF(TRIM(MID(SUBSTITUTE($K13,",",REPT(" ",LEN($K13))), 9 *LEN($K13)+1,LEN($K13))) = "", "0", TRIM(MID(SUBSTITUTE($K13,",",REPT(" ",LEN($K13))),9 *LEN($K13)+1,LEN($K13))))) +  VALUE(IF(TRIM(MID(SUBSTITUTE($K13,",",REPT(" ",LEN($K13))), 10 *LEN($K13)+1,LEN($K13))) = "", "0", TRIM(MID(SUBSTITUTE($K13,",",REPT(" ",LEN($K13))),10 *LEN($K13)+1,LEN($K13)))))</f>
        <v>0</v>
      </c>
      <c r="U13" s="0" t="n">
        <f aca="false">IF(T13 = "", "", T13/S13)</f>
        <v>0</v>
      </c>
      <c r="V13" s="0" t="str">
        <f aca="true">IF(M13="", "", MAX(ROUND(-(INDIRECT("Q" &amp; ROW() - 1) - Q13)/$B$2, 0), 1) * $B$2)</f>
        <v/>
      </c>
    </row>
    <row r="14" customFormat="false" ht="13.8" hidden="false" customHeight="false" outlineLevel="0" collapsed="false">
      <c r="I14" s="8" t="str">
        <f aca="true">IF(K14="", IF(M14="","",V14+(INDIRECT("Q" &amp; ROW() - 1) - Q14)),IF(M14="", "", INDIRECT("Q" &amp; ROW() - 1) - Q14))</f>
        <v/>
      </c>
      <c r="L14" s="9" t="str">
        <f aca="false">IF(K14="", IF(V14=0, "", V14), IF(T14 = "", "", IF(T14/S14 = 0, "", T14/S14)))</f>
        <v/>
      </c>
      <c r="N14" s="0" t="n">
        <f aca="false">IF(M14 = "-", -U14,H14)</f>
        <v>0</v>
      </c>
      <c r="O14" s="0" t="n">
        <f aca="true">IF(M14 = "-", SUM(INDIRECT(ADDRESS(2,COLUMN(N14)) &amp; ":" &amp; ADDRESS(ROW(),COLUMN(N14)))), 0)</f>
        <v>0</v>
      </c>
      <c r="P14" s="0" t="n">
        <f aca="false">IF(M14="-",1,0)</f>
        <v>0</v>
      </c>
      <c r="Q14" s="0" t="n">
        <f aca="true">IF(O14 = 0, INDIRECT("Q" &amp; ROW() - 1), O14)</f>
        <v>0</v>
      </c>
      <c r="R14" s="0" t="str">
        <f aca="false">IF(G14="","",VLOOKUP(G14,'Соль SKU'!$A$1:$B$150,2,0))</f>
        <v/>
      </c>
      <c r="S14" s="0" t="n">
        <f aca="false">IF($B$2 = "", 1, 8000/$B$2)</f>
        <v>1</v>
      </c>
      <c r="T14" s="0" t="n">
        <f aca="false">VALUE(IF(TRIM(MID(SUBSTITUTE($K14,",",REPT(" ",LEN($K14))), 0 *LEN($K14)+1,LEN($K14))) = "", "0", TRIM(MID(SUBSTITUTE($K14,",",REPT(" ",LEN($K14))),0 *LEN($K14)+1,LEN($K14))))) +   VALUE(IF(TRIM(MID(SUBSTITUTE($K14,",",REPT(" ",LEN($K14))), 1 *LEN($K14)+1,LEN($K14))) = "", "0", TRIM(MID(SUBSTITUTE($K14,",",REPT(" ",LEN($K14))),1 *LEN($K14)+1,LEN($K14))))) +  VALUE(IF(TRIM(MID(SUBSTITUTE($K14,",",REPT(" ",LEN($K14))), 2 *LEN($K14)+1,LEN($K14))) = "", "0", TRIM(MID(SUBSTITUTE($K14,",",REPT(" ",LEN($K14))),2 *LEN($K14)+1,LEN($K14))))) +  VALUE(IF(TRIM(MID(SUBSTITUTE($K14,",",REPT(" ",LEN($K14))), 3 *LEN($K14)+1,LEN($K14))) = "", "0", TRIM(MID(SUBSTITUTE($K14,",",REPT(" ",LEN($K14))),3 *LEN($K14)+1,LEN($K14))))) +  VALUE(IF(TRIM(MID(SUBSTITUTE($K14,",",REPT(" ",LEN($K14))), 4 *LEN($K14)+1,LEN($K14))) = "", "0", TRIM(MID(SUBSTITUTE($K14,",",REPT(" ",LEN($K14))),4 *LEN($K14)+1,LEN($K14))))) +  VALUE(IF(TRIM(MID(SUBSTITUTE($K14,",",REPT(" ",LEN($K14))), 5 *LEN($K14)+1,LEN($K14))) = "", "0", TRIM(MID(SUBSTITUTE($K14,",",REPT(" ",LEN($K14))),5 *LEN($K14)+1,LEN($K14))))) +  VALUE(IF(TRIM(MID(SUBSTITUTE($K14,",",REPT(" ",LEN($K14))), 6 *LEN($K14)+1,LEN($K14))) = "", "0", TRIM(MID(SUBSTITUTE($K14,",",REPT(" ",LEN($K14))),6 *LEN($K14)+1,LEN($K14))))) +  VALUE(IF(TRIM(MID(SUBSTITUTE($K14,",",REPT(" ",LEN($K14))), 7 *LEN($K14)+1,LEN($K14))) = "", "0", TRIM(MID(SUBSTITUTE($K14,",",REPT(" ",LEN($K14))),7 *LEN($K14)+1,LEN($K14))))) +  VALUE(IF(TRIM(MID(SUBSTITUTE($K14,",",REPT(" ",LEN($K14))), 8 *LEN($K14)+1,LEN($K14))) = "", "0", TRIM(MID(SUBSTITUTE($K14,",",REPT(" ",LEN($K14))),8 *LEN($K14)+1,LEN($K14))))) +  VALUE(IF(TRIM(MID(SUBSTITUTE($K14,",",REPT(" ",LEN($K14))), 9 *LEN($K14)+1,LEN($K14))) = "", "0", TRIM(MID(SUBSTITUTE($K14,",",REPT(" ",LEN($K14))),9 *LEN($K14)+1,LEN($K14))))) +  VALUE(IF(TRIM(MID(SUBSTITUTE($K14,",",REPT(" ",LEN($K14))), 10 *LEN($K14)+1,LEN($K14))) = "", "0", TRIM(MID(SUBSTITUTE($K14,",",REPT(" ",LEN($K14))),10 *LEN($K14)+1,LEN($K14)))))</f>
        <v>0</v>
      </c>
      <c r="U14" s="0" t="n">
        <f aca="false">IF(T14 = "", "", T14/S14)</f>
        <v>0</v>
      </c>
      <c r="V14" s="0" t="str">
        <f aca="true">IF(M14="", "", MAX(ROUND(-(INDIRECT("Q" &amp; ROW() - 1) - Q14)/$B$2, 0), 1) * $B$2)</f>
        <v/>
      </c>
    </row>
    <row r="15" customFormat="false" ht="13.8" hidden="false" customHeight="false" outlineLevel="0" collapsed="false">
      <c r="I15" s="8" t="str">
        <f aca="true">IF(K15="", IF(M15="","",V15+(INDIRECT("Q" &amp; ROW() - 1) - Q15)),IF(M15="", "", INDIRECT("Q" &amp; ROW() - 1) - Q15))</f>
        <v/>
      </c>
      <c r="L15" s="9" t="str">
        <f aca="false">IF(K15="", IF(V15=0, "", V15), IF(T15 = "", "", IF(T15/S15 = 0, "", T15/S15)))</f>
        <v/>
      </c>
      <c r="N15" s="0" t="n">
        <f aca="false">IF(M15 = "-", -U15,H15)</f>
        <v>0</v>
      </c>
      <c r="O15" s="0" t="n">
        <f aca="true">IF(M15 = "-", SUM(INDIRECT(ADDRESS(2,COLUMN(N15)) &amp; ":" &amp; ADDRESS(ROW(),COLUMN(N15)))), 0)</f>
        <v>0</v>
      </c>
      <c r="P15" s="0" t="n">
        <f aca="false">IF(M15="-",1,0)</f>
        <v>0</v>
      </c>
      <c r="Q15" s="0" t="n">
        <f aca="true">IF(O15 = 0, INDIRECT("Q" &amp; ROW() - 1), O15)</f>
        <v>0</v>
      </c>
      <c r="R15" s="0" t="str">
        <f aca="false">IF(G15="","",VLOOKUP(G15,'Соль SKU'!$A$1:$B$150,2,0))</f>
        <v/>
      </c>
      <c r="S15" s="0" t="n">
        <f aca="false">IF($B$2 = "", 1, 8000/$B$2)</f>
        <v>1</v>
      </c>
      <c r="T15" s="0" t="n">
        <f aca="false">VALUE(IF(TRIM(MID(SUBSTITUTE($K15,",",REPT(" ",LEN($K15))), 0 *LEN($K15)+1,LEN($K15))) = "", "0", TRIM(MID(SUBSTITUTE($K15,",",REPT(" ",LEN($K15))),0 *LEN($K15)+1,LEN($K15))))) +   VALUE(IF(TRIM(MID(SUBSTITUTE($K15,",",REPT(" ",LEN($K15))), 1 *LEN($K15)+1,LEN($K15))) = "", "0", TRIM(MID(SUBSTITUTE($K15,",",REPT(" ",LEN($K15))),1 *LEN($K15)+1,LEN($K15))))) +  VALUE(IF(TRIM(MID(SUBSTITUTE($K15,",",REPT(" ",LEN($K15))), 2 *LEN($K15)+1,LEN($K15))) = "", "0", TRIM(MID(SUBSTITUTE($K15,",",REPT(" ",LEN($K15))),2 *LEN($K15)+1,LEN($K15))))) +  VALUE(IF(TRIM(MID(SUBSTITUTE($K15,",",REPT(" ",LEN($K15))), 3 *LEN($K15)+1,LEN($K15))) = "", "0", TRIM(MID(SUBSTITUTE($K15,",",REPT(" ",LEN($K15))),3 *LEN($K15)+1,LEN($K15))))) +  VALUE(IF(TRIM(MID(SUBSTITUTE($K15,",",REPT(" ",LEN($K15))), 4 *LEN($K15)+1,LEN($K15))) = "", "0", TRIM(MID(SUBSTITUTE($K15,",",REPT(" ",LEN($K15))),4 *LEN($K15)+1,LEN($K15))))) +  VALUE(IF(TRIM(MID(SUBSTITUTE($K15,",",REPT(" ",LEN($K15))), 5 *LEN($K15)+1,LEN($K15))) = "", "0", TRIM(MID(SUBSTITUTE($K15,",",REPT(" ",LEN($K15))),5 *LEN($K15)+1,LEN($K15))))) +  VALUE(IF(TRIM(MID(SUBSTITUTE($K15,",",REPT(" ",LEN($K15))), 6 *LEN($K15)+1,LEN($K15))) = "", "0", TRIM(MID(SUBSTITUTE($K15,",",REPT(" ",LEN($K15))),6 *LEN($K15)+1,LEN($K15))))) +  VALUE(IF(TRIM(MID(SUBSTITUTE($K15,",",REPT(" ",LEN($K15))), 7 *LEN($K15)+1,LEN($K15))) = "", "0", TRIM(MID(SUBSTITUTE($K15,",",REPT(" ",LEN($K15))),7 *LEN($K15)+1,LEN($K15))))) +  VALUE(IF(TRIM(MID(SUBSTITUTE($K15,",",REPT(" ",LEN($K15))), 8 *LEN($K15)+1,LEN($K15))) = "", "0", TRIM(MID(SUBSTITUTE($K15,",",REPT(" ",LEN($K15))),8 *LEN($K15)+1,LEN($K15))))) +  VALUE(IF(TRIM(MID(SUBSTITUTE($K15,",",REPT(" ",LEN($K15))), 9 *LEN($K15)+1,LEN($K15))) = "", "0", TRIM(MID(SUBSTITUTE($K15,",",REPT(" ",LEN($K15))),9 *LEN($K15)+1,LEN($K15))))) +  VALUE(IF(TRIM(MID(SUBSTITUTE($K15,",",REPT(" ",LEN($K15))), 10 *LEN($K15)+1,LEN($K15))) = "", "0", TRIM(MID(SUBSTITUTE($K15,",",REPT(" ",LEN($K15))),10 *LEN($K15)+1,LEN($K15)))))</f>
        <v>0</v>
      </c>
      <c r="U15" s="0" t="n">
        <f aca="false">IF(T15 = "", "", T15/S15)</f>
        <v>0</v>
      </c>
      <c r="V15" s="0" t="str">
        <f aca="true">IF(M15="", "", MAX(ROUND(-(INDIRECT("Q" &amp; ROW() - 1) - Q15)/$B$2, 0), 1) * $B$2)</f>
        <v/>
      </c>
    </row>
    <row r="16" customFormat="false" ht="13.8" hidden="false" customHeight="false" outlineLevel="0" collapsed="false">
      <c r="I16" s="8" t="str">
        <f aca="true">IF(K16="", IF(M16="","",V16+(INDIRECT("Q" &amp; ROW() - 1) - Q16)),IF(M16="", "", INDIRECT("Q" &amp; ROW() - 1) - Q16))</f>
        <v/>
      </c>
      <c r="L16" s="9" t="str">
        <f aca="false">IF(K16="", IF(V16=0, "", V16), IF(T16 = "", "", IF(T16/S16 = 0, "", T16/S16)))</f>
        <v/>
      </c>
      <c r="N16" s="0" t="n">
        <f aca="false">IF(M16 = "-", -U16,H16)</f>
        <v>0</v>
      </c>
      <c r="O16" s="0" t="n">
        <f aca="true">IF(M16 = "-", SUM(INDIRECT(ADDRESS(2,COLUMN(N16)) &amp; ":" &amp; ADDRESS(ROW(),COLUMN(N16)))), 0)</f>
        <v>0</v>
      </c>
      <c r="P16" s="0" t="n">
        <f aca="false">IF(M16="-",1,0)</f>
        <v>0</v>
      </c>
      <c r="Q16" s="0" t="n">
        <f aca="true">IF(O16 = 0, INDIRECT("Q" &amp; ROW() - 1), O16)</f>
        <v>0</v>
      </c>
      <c r="R16" s="0" t="str">
        <f aca="false">IF(G16="","",VLOOKUP(G16,'Соль SKU'!$A$1:$B$150,2,0))</f>
        <v/>
      </c>
      <c r="S16" s="0" t="n">
        <f aca="false">IF($B$2 = "", 1, 8000/$B$2)</f>
        <v>1</v>
      </c>
      <c r="T16" s="0" t="n">
        <f aca="false">VALUE(IF(TRIM(MID(SUBSTITUTE($K16,",",REPT(" ",LEN($K16))), 0 *LEN($K16)+1,LEN($K16))) = "", "0", TRIM(MID(SUBSTITUTE($K16,",",REPT(" ",LEN($K16))),0 *LEN($K16)+1,LEN($K16))))) +   VALUE(IF(TRIM(MID(SUBSTITUTE($K16,",",REPT(" ",LEN($K16))), 1 *LEN($K16)+1,LEN($K16))) = "", "0", TRIM(MID(SUBSTITUTE($K16,",",REPT(" ",LEN($K16))),1 *LEN($K16)+1,LEN($K16))))) +  VALUE(IF(TRIM(MID(SUBSTITUTE($K16,",",REPT(" ",LEN($K16))), 2 *LEN($K16)+1,LEN($K16))) = "", "0", TRIM(MID(SUBSTITUTE($K16,",",REPT(" ",LEN($K16))),2 *LEN($K16)+1,LEN($K16))))) +  VALUE(IF(TRIM(MID(SUBSTITUTE($K16,",",REPT(" ",LEN($K16))), 3 *LEN($K16)+1,LEN($K16))) = "", "0", TRIM(MID(SUBSTITUTE($K16,",",REPT(" ",LEN($K16))),3 *LEN($K16)+1,LEN($K16))))) +  VALUE(IF(TRIM(MID(SUBSTITUTE($K16,",",REPT(" ",LEN($K16))), 4 *LEN($K16)+1,LEN($K16))) = "", "0", TRIM(MID(SUBSTITUTE($K16,",",REPT(" ",LEN($K16))),4 *LEN($K16)+1,LEN($K16))))) +  VALUE(IF(TRIM(MID(SUBSTITUTE($K16,",",REPT(" ",LEN($K16))), 5 *LEN($K16)+1,LEN($K16))) = "", "0", TRIM(MID(SUBSTITUTE($K16,",",REPT(" ",LEN($K16))),5 *LEN($K16)+1,LEN($K16))))) +  VALUE(IF(TRIM(MID(SUBSTITUTE($K16,",",REPT(" ",LEN($K16))), 6 *LEN($K16)+1,LEN($K16))) = "", "0", TRIM(MID(SUBSTITUTE($K16,",",REPT(" ",LEN($K16))),6 *LEN($K16)+1,LEN($K16))))) +  VALUE(IF(TRIM(MID(SUBSTITUTE($K16,",",REPT(" ",LEN($K16))), 7 *LEN($K16)+1,LEN($K16))) = "", "0", TRIM(MID(SUBSTITUTE($K16,",",REPT(" ",LEN($K16))),7 *LEN($K16)+1,LEN($K16))))) +  VALUE(IF(TRIM(MID(SUBSTITUTE($K16,",",REPT(" ",LEN($K16))), 8 *LEN($K16)+1,LEN($K16))) = "", "0", TRIM(MID(SUBSTITUTE($K16,",",REPT(" ",LEN($K16))),8 *LEN($K16)+1,LEN($K16))))) +  VALUE(IF(TRIM(MID(SUBSTITUTE($K16,",",REPT(" ",LEN($K16))), 9 *LEN($K16)+1,LEN($K16))) = "", "0", TRIM(MID(SUBSTITUTE($K16,",",REPT(" ",LEN($K16))),9 *LEN($K16)+1,LEN($K16))))) +  VALUE(IF(TRIM(MID(SUBSTITUTE($K16,",",REPT(" ",LEN($K16))), 10 *LEN($K16)+1,LEN($K16))) = "", "0", TRIM(MID(SUBSTITUTE($K16,",",REPT(" ",LEN($K16))),10 *LEN($K16)+1,LEN($K16)))))</f>
        <v>0</v>
      </c>
      <c r="U16" s="0" t="n">
        <f aca="false">IF(T16 = "", "", T16/S16)</f>
        <v>0</v>
      </c>
      <c r="V16" s="0" t="str">
        <f aca="true">IF(M16="", "", MAX(ROUND(-(INDIRECT("Q" &amp; ROW() - 1) - Q16)/$B$2, 0), 1) * $B$2)</f>
        <v/>
      </c>
    </row>
    <row r="17" customFormat="false" ht="13.8" hidden="false" customHeight="false" outlineLevel="0" collapsed="false">
      <c r="I17" s="8" t="str">
        <f aca="true">IF(K17="", IF(M17="","",V17+(INDIRECT("Q" &amp; ROW() - 1) - Q17)),IF(M17="", "", INDIRECT("Q" &amp; ROW() - 1) - Q17))</f>
        <v/>
      </c>
      <c r="L17" s="9" t="str">
        <f aca="false">IF(K17="", IF(V17=0, "", V17), IF(T17 = "", "", IF(T17/S17 = 0, "", T17/S17)))</f>
        <v/>
      </c>
      <c r="N17" s="0" t="n">
        <f aca="false">IF(M17 = "-", -U17,H17)</f>
        <v>0</v>
      </c>
      <c r="O17" s="0" t="n">
        <f aca="true">IF(M17 = "-", SUM(INDIRECT(ADDRESS(2,COLUMN(N17)) &amp; ":" &amp; ADDRESS(ROW(),COLUMN(N17)))), 0)</f>
        <v>0</v>
      </c>
      <c r="P17" s="0" t="n">
        <f aca="false">IF(M17="-",1,0)</f>
        <v>0</v>
      </c>
      <c r="Q17" s="0" t="n">
        <f aca="true">IF(O17 = 0, INDIRECT("Q" &amp; ROW() - 1), O17)</f>
        <v>0</v>
      </c>
      <c r="R17" s="0" t="str">
        <f aca="false">IF(G17="","",VLOOKUP(G17,'Соль SKU'!$A$1:$B$150,2,0))</f>
        <v/>
      </c>
      <c r="S17" s="0" t="n">
        <f aca="false">IF($B$2 = "", 1, 8000/$B$2)</f>
        <v>1</v>
      </c>
      <c r="T17" s="0" t="n">
        <f aca="false">VALUE(IF(TRIM(MID(SUBSTITUTE($K17,",",REPT(" ",LEN($K17))), 0 *LEN($K17)+1,LEN($K17))) = "", "0", TRIM(MID(SUBSTITUTE($K17,",",REPT(" ",LEN($K17))),0 *LEN($K17)+1,LEN($K17))))) +   VALUE(IF(TRIM(MID(SUBSTITUTE($K17,",",REPT(" ",LEN($K17))), 1 *LEN($K17)+1,LEN($K17))) = "", "0", TRIM(MID(SUBSTITUTE($K17,",",REPT(" ",LEN($K17))),1 *LEN($K17)+1,LEN($K17))))) +  VALUE(IF(TRIM(MID(SUBSTITUTE($K17,",",REPT(" ",LEN($K17))), 2 *LEN($K17)+1,LEN($K17))) = "", "0", TRIM(MID(SUBSTITUTE($K17,",",REPT(" ",LEN($K17))),2 *LEN($K17)+1,LEN($K17))))) +  VALUE(IF(TRIM(MID(SUBSTITUTE($K17,",",REPT(" ",LEN($K17))), 3 *LEN($K17)+1,LEN($K17))) = "", "0", TRIM(MID(SUBSTITUTE($K17,",",REPT(" ",LEN($K17))),3 *LEN($K17)+1,LEN($K17))))) +  VALUE(IF(TRIM(MID(SUBSTITUTE($K17,",",REPT(" ",LEN($K17))), 4 *LEN($K17)+1,LEN($K17))) = "", "0", TRIM(MID(SUBSTITUTE($K17,",",REPT(" ",LEN($K17))),4 *LEN($K17)+1,LEN($K17))))) +  VALUE(IF(TRIM(MID(SUBSTITUTE($K17,",",REPT(" ",LEN($K17))), 5 *LEN($K17)+1,LEN($K17))) = "", "0", TRIM(MID(SUBSTITUTE($K17,",",REPT(" ",LEN($K17))),5 *LEN($K17)+1,LEN($K17))))) +  VALUE(IF(TRIM(MID(SUBSTITUTE($K17,",",REPT(" ",LEN($K17))), 6 *LEN($K17)+1,LEN($K17))) = "", "0", TRIM(MID(SUBSTITUTE($K17,",",REPT(" ",LEN($K17))),6 *LEN($K17)+1,LEN($K17))))) +  VALUE(IF(TRIM(MID(SUBSTITUTE($K17,",",REPT(" ",LEN($K17))), 7 *LEN($K17)+1,LEN($K17))) = "", "0", TRIM(MID(SUBSTITUTE($K17,",",REPT(" ",LEN($K17))),7 *LEN($K17)+1,LEN($K17))))) +  VALUE(IF(TRIM(MID(SUBSTITUTE($K17,",",REPT(" ",LEN($K17))), 8 *LEN($K17)+1,LEN($K17))) = "", "0", TRIM(MID(SUBSTITUTE($K17,",",REPT(" ",LEN($K17))),8 *LEN($K17)+1,LEN($K17))))) +  VALUE(IF(TRIM(MID(SUBSTITUTE($K17,",",REPT(" ",LEN($K17))), 9 *LEN($K17)+1,LEN($K17))) = "", "0", TRIM(MID(SUBSTITUTE($K17,",",REPT(" ",LEN($K17))),9 *LEN($K17)+1,LEN($K17))))) +  VALUE(IF(TRIM(MID(SUBSTITUTE($K17,",",REPT(" ",LEN($K17))), 10 *LEN($K17)+1,LEN($K17))) = "", "0", TRIM(MID(SUBSTITUTE($K17,",",REPT(" ",LEN($K17))),10 *LEN($K17)+1,LEN($K17)))))</f>
        <v>0</v>
      </c>
      <c r="U17" s="0" t="n">
        <f aca="false">IF(T17 = "", "", T17/S17)</f>
        <v>0</v>
      </c>
      <c r="V17" s="0" t="str">
        <f aca="true">IF(M17="", "", MAX(ROUND(-(INDIRECT("Q" &amp; ROW() - 1) - Q17)/$B$2, 0), 1) * $B$2)</f>
        <v/>
      </c>
    </row>
    <row r="18" customFormat="false" ht="13.8" hidden="false" customHeight="false" outlineLevel="0" collapsed="false">
      <c r="I18" s="8" t="str">
        <f aca="true">IF(K18="", IF(M18="","",V18+(INDIRECT("Q" &amp; ROW() - 1) - Q18)),IF(M18="", "", INDIRECT("Q" &amp; ROW() - 1) - Q18))</f>
        <v/>
      </c>
      <c r="L18" s="9" t="str">
        <f aca="false">IF(K18="", IF(V18=0, "", V18), IF(T18 = "", "", IF(T18/S18 = 0, "", T18/S18)))</f>
        <v/>
      </c>
      <c r="N18" s="0" t="n">
        <f aca="false">IF(M18 = "-", -U18,H18)</f>
        <v>0</v>
      </c>
      <c r="O18" s="0" t="n">
        <f aca="true">IF(M18 = "-", SUM(INDIRECT(ADDRESS(2,COLUMN(N18)) &amp; ":" &amp; ADDRESS(ROW(),COLUMN(N18)))), 0)</f>
        <v>0</v>
      </c>
      <c r="P18" s="0" t="n">
        <f aca="false">IF(M18="-",1,0)</f>
        <v>0</v>
      </c>
      <c r="Q18" s="0" t="n">
        <f aca="true">IF(O18 = 0, INDIRECT("Q" &amp; ROW() - 1), O18)</f>
        <v>0</v>
      </c>
      <c r="R18" s="0" t="str">
        <f aca="false">IF(G18="","",VLOOKUP(G18,'Соль SKU'!$A$1:$B$150,2,0))</f>
        <v/>
      </c>
      <c r="S18" s="0" t="n">
        <f aca="false">IF($B$2 = "", 1, 8000/$B$2)</f>
        <v>1</v>
      </c>
      <c r="T18" s="0" t="n">
        <f aca="false">VALUE(IF(TRIM(MID(SUBSTITUTE($K18,",",REPT(" ",LEN($K18))), 0 *LEN($K18)+1,LEN($K18))) = "", "0", TRIM(MID(SUBSTITUTE($K18,",",REPT(" ",LEN($K18))),0 *LEN($K18)+1,LEN($K18))))) +   VALUE(IF(TRIM(MID(SUBSTITUTE($K18,",",REPT(" ",LEN($K18))), 1 *LEN($K18)+1,LEN($K18))) = "", "0", TRIM(MID(SUBSTITUTE($K18,",",REPT(" ",LEN($K18))),1 *LEN($K18)+1,LEN($K18))))) +  VALUE(IF(TRIM(MID(SUBSTITUTE($K18,",",REPT(" ",LEN($K18))), 2 *LEN($K18)+1,LEN($K18))) = "", "0", TRIM(MID(SUBSTITUTE($K18,",",REPT(" ",LEN($K18))),2 *LEN($K18)+1,LEN($K18))))) +  VALUE(IF(TRIM(MID(SUBSTITUTE($K18,",",REPT(" ",LEN($K18))), 3 *LEN($K18)+1,LEN($K18))) = "", "0", TRIM(MID(SUBSTITUTE($K18,",",REPT(" ",LEN($K18))),3 *LEN($K18)+1,LEN($K18))))) +  VALUE(IF(TRIM(MID(SUBSTITUTE($K18,",",REPT(" ",LEN($K18))), 4 *LEN($K18)+1,LEN($K18))) = "", "0", TRIM(MID(SUBSTITUTE($K18,",",REPT(" ",LEN($K18))),4 *LEN($K18)+1,LEN($K18))))) +  VALUE(IF(TRIM(MID(SUBSTITUTE($K18,",",REPT(" ",LEN($K18))), 5 *LEN($K18)+1,LEN($K18))) = "", "0", TRIM(MID(SUBSTITUTE($K18,",",REPT(" ",LEN($K18))),5 *LEN($K18)+1,LEN($K18))))) +  VALUE(IF(TRIM(MID(SUBSTITUTE($K18,",",REPT(" ",LEN($K18))), 6 *LEN($K18)+1,LEN($K18))) = "", "0", TRIM(MID(SUBSTITUTE($K18,",",REPT(" ",LEN($K18))),6 *LEN($K18)+1,LEN($K18))))) +  VALUE(IF(TRIM(MID(SUBSTITUTE($K18,",",REPT(" ",LEN($K18))), 7 *LEN($K18)+1,LEN($K18))) = "", "0", TRIM(MID(SUBSTITUTE($K18,",",REPT(" ",LEN($K18))),7 *LEN($K18)+1,LEN($K18))))) +  VALUE(IF(TRIM(MID(SUBSTITUTE($K18,",",REPT(" ",LEN($K18))), 8 *LEN($K18)+1,LEN($K18))) = "", "0", TRIM(MID(SUBSTITUTE($K18,",",REPT(" ",LEN($K18))),8 *LEN($K18)+1,LEN($K18))))) +  VALUE(IF(TRIM(MID(SUBSTITUTE($K18,",",REPT(" ",LEN($K18))), 9 *LEN($K18)+1,LEN($K18))) = "", "0", TRIM(MID(SUBSTITUTE($K18,",",REPT(" ",LEN($K18))),9 *LEN($K18)+1,LEN($K18))))) +  VALUE(IF(TRIM(MID(SUBSTITUTE($K18,",",REPT(" ",LEN($K18))), 10 *LEN($K18)+1,LEN($K18))) = "", "0", TRIM(MID(SUBSTITUTE($K18,",",REPT(" ",LEN($K18))),10 *LEN($K18)+1,LEN($K18)))))</f>
        <v>0</v>
      </c>
      <c r="U18" s="0" t="n">
        <f aca="false">IF(T18 = "", "", T18/S18)</f>
        <v>0</v>
      </c>
      <c r="V18" s="0" t="str">
        <f aca="true">IF(M18="", "", MAX(ROUND(-(INDIRECT("Q" &amp; ROW() - 1) - Q18)/$B$2, 0), 1) * $B$2)</f>
        <v/>
      </c>
    </row>
    <row r="19" customFormat="false" ht="13.8" hidden="false" customHeight="false" outlineLevel="0" collapsed="false">
      <c r="I19" s="8" t="str">
        <f aca="true">IF(K19="", IF(M19="","",V19+(INDIRECT("Q" &amp; ROW() - 1) - Q19)),IF(M19="", "", INDIRECT("Q" &amp; ROW() - 1) - Q19))</f>
        <v/>
      </c>
      <c r="L19" s="9" t="str">
        <f aca="false">IF(K19="", IF(V19=0, "", V19), IF(T19 = "", "", IF(T19/S19 = 0, "", T19/S19)))</f>
        <v/>
      </c>
      <c r="N19" s="0" t="n">
        <f aca="false">IF(M19 = "-", -U19,H19)</f>
        <v>0</v>
      </c>
      <c r="O19" s="0" t="n">
        <f aca="true">IF(M19 = "-", SUM(INDIRECT(ADDRESS(2,COLUMN(N19)) &amp; ":" &amp; ADDRESS(ROW(),COLUMN(N19)))), 0)</f>
        <v>0</v>
      </c>
      <c r="P19" s="0" t="n">
        <f aca="false">IF(M19="-",1,0)</f>
        <v>0</v>
      </c>
      <c r="Q19" s="0" t="n">
        <f aca="true">IF(O19 = 0, INDIRECT("Q" &amp; ROW() - 1), O19)</f>
        <v>0</v>
      </c>
      <c r="R19" s="0" t="str">
        <f aca="false">IF(G19="","",VLOOKUP(G19,'Соль SKU'!$A$1:$B$150,2,0))</f>
        <v/>
      </c>
      <c r="S19" s="0" t="n">
        <f aca="false">IF($B$2 = "", 1, 8000/$B$2)</f>
        <v>1</v>
      </c>
      <c r="T19" s="0" t="n">
        <f aca="false">VALUE(IF(TRIM(MID(SUBSTITUTE($K19,",",REPT(" ",LEN($K19))), 0 *LEN($K19)+1,LEN($K19))) = "", "0", TRIM(MID(SUBSTITUTE($K19,",",REPT(" ",LEN($K19))),0 *LEN($K19)+1,LEN($K19))))) +   VALUE(IF(TRIM(MID(SUBSTITUTE($K19,",",REPT(" ",LEN($K19))), 1 *LEN($K19)+1,LEN($K19))) = "", "0", TRIM(MID(SUBSTITUTE($K19,",",REPT(" ",LEN($K19))),1 *LEN($K19)+1,LEN($K19))))) +  VALUE(IF(TRIM(MID(SUBSTITUTE($K19,",",REPT(" ",LEN($K19))), 2 *LEN($K19)+1,LEN($K19))) = "", "0", TRIM(MID(SUBSTITUTE($K19,",",REPT(" ",LEN($K19))),2 *LEN($K19)+1,LEN($K19))))) +  VALUE(IF(TRIM(MID(SUBSTITUTE($K19,",",REPT(" ",LEN($K19))), 3 *LEN($K19)+1,LEN($K19))) = "", "0", TRIM(MID(SUBSTITUTE($K19,",",REPT(" ",LEN($K19))),3 *LEN($K19)+1,LEN($K19))))) +  VALUE(IF(TRIM(MID(SUBSTITUTE($K19,",",REPT(" ",LEN($K19))), 4 *LEN($K19)+1,LEN($K19))) = "", "0", TRIM(MID(SUBSTITUTE($K19,",",REPT(" ",LEN($K19))),4 *LEN($K19)+1,LEN($K19))))) +  VALUE(IF(TRIM(MID(SUBSTITUTE($K19,",",REPT(" ",LEN($K19))), 5 *LEN($K19)+1,LEN($K19))) = "", "0", TRIM(MID(SUBSTITUTE($K19,",",REPT(" ",LEN($K19))),5 *LEN($K19)+1,LEN($K19))))) +  VALUE(IF(TRIM(MID(SUBSTITUTE($K19,",",REPT(" ",LEN($K19))), 6 *LEN($K19)+1,LEN($K19))) = "", "0", TRIM(MID(SUBSTITUTE($K19,",",REPT(" ",LEN($K19))),6 *LEN($K19)+1,LEN($K19))))) +  VALUE(IF(TRIM(MID(SUBSTITUTE($K19,",",REPT(" ",LEN($K19))), 7 *LEN($K19)+1,LEN($K19))) = "", "0", TRIM(MID(SUBSTITUTE($K19,",",REPT(" ",LEN($K19))),7 *LEN($K19)+1,LEN($K19))))) +  VALUE(IF(TRIM(MID(SUBSTITUTE($K19,",",REPT(" ",LEN($K19))), 8 *LEN($K19)+1,LEN($K19))) = "", "0", TRIM(MID(SUBSTITUTE($K19,",",REPT(" ",LEN($K19))),8 *LEN($K19)+1,LEN($K19))))) +  VALUE(IF(TRIM(MID(SUBSTITUTE($K19,",",REPT(" ",LEN($K19))), 9 *LEN($K19)+1,LEN($K19))) = "", "0", TRIM(MID(SUBSTITUTE($K19,",",REPT(" ",LEN($K19))),9 *LEN($K19)+1,LEN($K19))))) +  VALUE(IF(TRIM(MID(SUBSTITUTE($K19,",",REPT(" ",LEN($K19))), 10 *LEN($K19)+1,LEN($K19))) = "", "0", TRIM(MID(SUBSTITUTE($K19,",",REPT(" ",LEN($K19))),10 *LEN($K19)+1,LEN($K19)))))</f>
        <v>0</v>
      </c>
      <c r="U19" s="0" t="n">
        <f aca="false">IF(T19 = "", "", T19/S19)</f>
        <v>0</v>
      </c>
      <c r="V19" s="0" t="str">
        <f aca="true">IF(M19="", "", MAX(ROUND(-(INDIRECT("Q" &amp; ROW() - 1) - Q19)/$B$2, 0), 1) * $B$2)</f>
        <v/>
      </c>
    </row>
    <row r="20" customFormat="false" ht="13.8" hidden="false" customHeight="false" outlineLevel="0" collapsed="false">
      <c r="I20" s="8" t="str">
        <f aca="true">IF(K20="", IF(M20="","",V20+(INDIRECT("Q" &amp; ROW() - 1) - Q20)),IF(M20="", "", INDIRECT("Q" &amp; ROW() - 1) - Q20))</f>
        <v/>
      </c>
      <c r="L20" s="9" t="str">
        <f aca="false">IF(K20="", IF(V20=0, "", V20), IF(T20 = "", "", IF(T20/S20 = 0, "", T20/S20)))</f>
        <v/>
      </c>
      <c r="N20" s="0" t="n">
        <f aca="false">IF(M20 = "-", -U20,H20)</f>
        <v>0</v>
      </c>
      <c r="O20" s="0" t="n">
        <f aca="true">IF(M20 = "-", SUM(INDIRECT(ADDRESS(2,COLUMN(N20)) &amp; ":" &amp; ADDRESS(ROW(),COLUMN(N20)))), 0)</f>
        <v>0</v>
      </c>
      <c r="P20" s="0" t="n">
        <f aca="false">IF(M20="-",1,0)</f>
        <v>0</v>
      </c>
      <c r="Q20" s="0" t="n">
        <f aca="true">IF(O20 = 0, INDIRECT("Q" &amp; ROW() - 1), O20)</f>
        <v>0</v>
      </c>
      <c r="R20" s="0" t="str">
        <f aca="false">IF(G20="","",VLOOKUP(G20,'Соль SKU'!$A$1:$B$150,2,0))</f>
        <v/>
      </c>
      <c r="S20" s="0" t="n">
        <f aca="false">IF($B$2 = "", 1, 8000/$B$2)</f>
        <v>1</v>
      </c>
      <c r="T20" s="0" t="n">
        <f aca="false">VALUE(IF(TRIM(MID(SUBSTITUTE($K20,",",REPT(" ",LEN($K20))), 0 *LEN($K20)+1,LEN($K20))) = "", "0", TRIM(MID(SUBSTITUTE($K20,",",REPT(" ",LEN($K20))),0 *LEN($K20)+1,LEN($K20))))) +   VALUE(IF(TRIM(MID(SUBSTITUTE($K20,",",REPT(" ",LEN($K20))), 1 *LEN($K20)+1,LEN($K20))) = "", "0", TRIM(MID(SUBSTITUTE($K20,",",REPT(" ",LEN($K20))),1 *LEN($K20)+1,LEN($K20))))) +  VALUE(IF(TRIM(MID(SUBSTITUTE($K20,",",REPT(" ",LEN($K20))), 2 *LEN($K20)+1,LEN($K20))) = "", "0", TRIM(MID(SUBSTITUTE($K20,",",REPT(" ",LEN($K20))),2 *LEN($K20)+1,LEN($K20))))) +  VALUE(IF(TRIM(MID(SUBSTITUTE($K20,",",REPT(" ",LEN($K20))), 3 *LEN($K20)+1,LEN($K20))) = "", "0", TRIM(MID(SUBSTITUTE($K20,",",REPT(" ",LEN($K20))),3 *LEN($K20)+1,LEN($K20))))) +  VALUE(IF(TRIM(MID(SUBSTITUTE($K20,",",REPT(" ",LEN($K20))), 4 *LEN($K20)+1,LEN($K20))) = "", "0", TRIM(MID(SUBSTITUTE($K20,",",REPT(" ",LEN($K20))),4 *LEN($K20)+1,LEN($K20))))) +  VALUE(IF(TRIM(MID(SUBSTITUTE($K20,",",REPT(" ",LEN($K20))), 5 *LEN($K20)+1,LEN($K20))) = "", "0", TRIM(MID(SUBSTITUTE($K20,",",REPT(" ",LEN($K20))),5 *LEN($K20)+1,LEN($K20))))) +  VALUE(IF(TRIM(MID(SUBSTITUTE($K20,",",REPT(" ",LEN($K20))), 6 *LEN($K20)+1,LEN($K20))) = "", "0", TRIM(MID(SUBSTITUTE($K20,",",REPT(" ",LEN($K20))),6 *LEN($K20)+1,LEN($K20))))) +  VALUE(IF(TRIM(MID(SUBSTITUTE($K20,",",REPT(" ",LEN($K20))), 7 *LEN($K20)+1,LEN($K20))) = "", "0", TRIM(MID(SUBSTITUTE($K20,",",REPT(" ",LEN($K20))),7 *LEN($K20)+1,LEN($K20))))) +  VALUE(IF(TRIM(MID(SUBSTITUTE($K20,",",REPT(" ",LEN($K20))), 8 *LEN($K20)+1,LEN($K20))) = "", "0", TRIM(MID(SUBSTITUTE($K20,",",REPT(" ",LEN($K20))),8 *LEN($K20)+1,LEN($K20))))) +  VALUE(IF(TRIM(MID(SUBSTITUTE($K20,",",REPT(" ",LEN($K20))), 9 *LEN($K20)+1,LEN($K20))) = "", "0", TRIM(MID(SUBSTITUTE($K20,",",REPT(" ",LEN($K20))),9 *LEN($K20)+1,LEN($K20))))) +  VALUE(IF(TRIM(MID(SUBSTITUTE($K20,",",REPT(" ",LEN($K20))), 10 *LEN($K20)+1,LEN($K20))) = "", "0", TRIM(MID(SUBSTITUTE($K20,",",REPT(" ",LEN($K20))),10 *LEN($K20)+1,LEN($K20)))))</f>
        <v>0</v>
      </c>
      <c r="U20" s="0" t="n">
        <f aca="false">IF(T20 = "", "", T20/S20)</f>
        <v>0</v>
      </c>
      <c r="V20" s="0" t="str">
        <f aca="true">IF(M20="", "", MAX(ROUND(-(INDIRECT("Q" &amp; ROW() - 1) - Q20)/$B$2, 0), 1) * $B$2)</f>
        <v/>
      </c>
    </row>
    <row r="21" customFormat="false" ht="13.8" hidden="false" customHeight="false" outlineLevel="0" collapsed="false">
      <c r="I21" s="8" t="str">
        <f aca="true">IF(K21="", IF(M21="","",V21+(INDIRECT("Q" &amp; ROW() - 1) - Q21)),IF(M21="", "", INDIRECT("Q" &amp; ROW() - 1) - Q21))</f>
        <v/>
      </c>
      <c r="L21" s="9" t="str">
        <f aca="false">IF(K21="", IF(V21=0, "", V21), IF(T21 = "", "", IF(T21/S21 = 0, "", T21/S21)))</f>
        <v/>
      </c>
      <c r="N21" s="0" t="n">
        <f aca="false">IF(M21 = "-", -U21,H21)</f>
        <v>0</v>
      </c>
      <c r="O21" s="0" t="n">
        <f aca="true">IF(M21 = "-", SUM(INDIRECT(ADDRESS(2,COLUMN(N21)) &amp; ":" &amp; ADDRESS(ROW(),COLUMN(N21)))), 0)</f>
        <v>0</v>
      </c>
      <c r="P21" s="0" t="n">
        <f aca="false">IF(M21="-",1,0)</f>
        <v>0</v>
      </c>
      <c r="Q21" s="0" t="n">
        <f aca="true">IF(O21 = 0, INDIRECT("Q" &amp; ROW() - 1), O21)</f>
        <v>0</v>
      </c>
      <c r="R21" s="0" t="str">
        <f aca="false">IF(G21="","",VLOOKUP(G21,'Соль SKU'!$A$1:$B$150,2,0))</f>
        <v/>
      </c>
      <c r="S21" s="0" t="n">
        <f aca="false">IF($B$2 = "", 1, 8000/$B$2)</f>
        <v>1</v>
      </c>
      <c r="T21" s="0" t="n">
        <f aca="false">VALUE(IF(TRIM(MID(SUBSTITUTE($K21,",",REPT(" ",LEN($K21))), 0 *LEN($K21)+1,LEN($K21))) = "", "0", TRIM(MID(SUBSTITUTE($K21,",",REPT(" ",LEN($K21))),0 *LEN($K21)+1,LEN($K21))))) +   VALUE(IF(TRIM(MID(SUBSTITUTE($K21,",",REPT(" ",LEN($K21))), 1 *LEN($K21)+1,LEN($K21))) = "", "0", TRIM(MID(SUBSTITUTE($K21,",",REPT(" ",LEN($K21))),1 *LEN($K21)+1,LEN($K21))))) +  VALUE(IF(TRIM(MID(SUBSTITUTE($K21,",",REPT(" ",LEN($K21))), 2 *LEN($K21)+1,LEN($K21))) = "", "0", TRIM(MID(SUBSTITUTE($K21,",",REPT(" ",LEN($K21))),2 *LEN($K21)+1,LEN($K21))))) +  VALUE(IF(TRIM(MID(SUBSTITUTE($K21,",",REPT(" ",LEN($K21))), 3 *LEN($K21)+1,LEN($K21))) = "", "0", TRIM(MID(SUBSTITUTE($K21,",",REPT(" ",LEN($K21))),3 *LEN($K21)+1,LEN($K21))))) +  VALUE(IF(TRIM(MID(SUBSTITUTE($K21,",",REPT(" ",LEN($K21))), 4 *LEN($K21)+1,LEN($K21))) = "", "0", TRIM(MID(SUBSTITUTE($K21,",",REPT(" ",LEN($K21))),4 *LEN($K21)+1,LEN($K21))))) +  VALUE(IF(TRIM(MID(SUBSTITUTE($K21,",",REPT(" ",LEN($K21))), 5 *LEN($K21)+1,LEN($K21))) = "", "0", TRIM(MID(SUBSTITUTE($K21,",",REPT(" ",LEN($K21))),5 *LEN($K21)+1,LEN($K21))))) +  VALUE(IF(TRIM(MID(SUBSTITUTE($K21,",",REPT(" ",LEN($K21))), 6 *LEN($K21)+1,LEN($K21))) = "", "0", TRIM(MID(SUBSTITUTE($K21,",",REPT(" ",LEN($K21))),6 *LEN($K21)+1,LEN($K21))))) +  VALUE(IF(TRIM(MID(SUBSTITUTE($K21,",",REPT(" ",LEN($K21))), 7 *LEN($K21)+1,LEN($K21))) = "", "0", TRIM(MID(SUBSTITUTE($K21,",",REPT(" ",LEN($K21))),7 *LEN($K21)+1,LEN($K21))))) +  VALUE(IF(TRIM(MID(SUBSTITUTE($K21,",",REPT(" ",LEN($K21))), 8 *LEN($K21)+1,LEN($K21))) = "", "0", TRIM(MID(SUBSTITUTE($K21,",",REPT(" ",LEN($K21))),8 *LEN($K21)+1,LEN($K21))))) +  VALUE(IF(TRIM(MID(SUBSTITUTE($K21,",",REPT(" ",LEN($K21))), 9 *LEN($K21)+1,LEN($K21))) = "", "0", TRIM(MID(SUBSTITUTE($K21,",",REPT(" ",LEN($K21))),9 *LEN($K21)+1,LEN($K21))))) +  VALUE(IF(TRIM(MID(SUBSTITUTE($K21,",",REPT(" ",LEN($K21))), 10 *LEN($K21)+1,LEN($K21))) = "", "0", TRIM(MID(SUBSTITUTE($K21,",",REPT(" ",LEN($K21))),10 *LEN($K21)+1,LEN($K21)))))</f>
        <v>0</v>
      </c>
      <c r="U21" s="0" t="n">
        <f aca="false">IF(T21 = "", "", T21/S21)</f>
        <v>0</v>
      </c>
      <c r="V21" s="0" t="str">
        <f aca="true">IF(M21="", "", MAX(ROUND(-(INDIRECT("Q" &amp; ROW() - 1) - Q21)/$B$2, 0), 1) * $B$2)</f>
        <v/>
      </c>
    </row>
    <row r="22" customFormat="false" ht="13.8" hidden="false" customHeight="false" outlineLevel="0" collapsed="false">
      <c r="I22" s="8" t="str">
        <f aca="true">IF(K22="", IF(M22="","",V22+(INDIRECT("Q" &amp; ROW() - 1) - Q22)),IF(M22="", "", INDIRECT("Q" &amp; ROW() - 1) - Q22))</f>
        <v/>
      </c>
      <c r="L22" s="9" t="str">
        <f aca="false">IF(K22="", IF(V22=0, "", V22), IF(T22 = "", "", IF(T22/S22 = 0, "", T22/S22)))</f>
        <v/>
      </c>
      <c r="N22" s="0" t="n">
        <f aca="false">IF(M22 = "-", -U22,H22)</f>
        <v>0</v>
      </c>
      <c r="O22" s="0" t="n">
        <f aca="true">IF(M22 = "-", SUM(INDIRECT(ADDRESS(2,COLUMN(N22)) &amp; ":" &amp; ADDRESS(ROW(),COLUMN(N22)))), 0)</f>
        <v>0</v>
      </c>
      <c r="P22" s="0" t="n">
        <f aca="false">IF(M22="-",1,0)</f>
        <v>0</v>
      </c>
      <c r="Q22" s="0" t="n">
        <f aca="true">IF(O22 = 0, INDIRECT("Q" &amp; ROW() - 1), O22)</f>
        <v>0</v>
      </c>
      <c r="R22" s="0" t="str">
        <f aca="false">IF(G22="","",VLOOKUP(G22,'Соль SKU'!$A$1:$B$150,2,0))</f>
        <v/>
      </c>
      <c r="S22" s="0" t="n">
        <f aca="false">IF($B$2 = "", 1, 8000/$B$2)</f>
        <v>1</v>
      </c>
      <c r="T22" s="0" t="n">
        <f aca="false">VALUE(IF(TRIM(MID(SUBSTITUTE($K22,",",REPT(" ",LEN($K22))), 0 *LEN($K22)+1,LEN($K22))) = "", "0", TRIM(MID(SUBSTITUTE($K22,",",REPT(" ",LEN($K22))),0 *LEN($K22)+1,LEN($K22))))) +   VALUE(IF(TRIM(MID(SUBSTITUTE($K22,",",REPT(" ",LEN($K22))), 1 *LEN($K22)+1,LEN($K22))) = "", "0", TRIM(MID(SUBSTITUTE($K22,",",REPT(" ",LEN($K22))),1 *LEN($K22)+1,LEN($K22))))) +  VALUE(IF(TRIM(MID(SUBSTITUTE($K22,",",REPT(" ",LEN($K22))), 2 *LEN($K22)+1,LEN($K22))) = "", "0", TRIM(MID(SUBSTITUTE($K22,",",REPT(" ",LEN($K22))),2 *LEN($K22)+1,LEN($K22))))) +  VALUE(IF(TRIM(MID(SUBSTITUTE($K22,",",REPT(" ",LEN($K22))), 3 *LEN($K22)+1,LEN($K22))) = "", "0", TRIM(MID(SUBSTITUTE($K22,",",REPT(" ",LEN($K22))),3 *LEN($K22)+1,LEN($K22))))) +  VALUE(IF(TRIM(MID(SUBSTITUTE($K22,",",REPT(" ",LEN($K22))), 4 *LEN($K22)+1,LEN($K22))) = "", "0", TRIM(MID(SUBSTITUTE($K22,",",REPT(" ",LEN($K22))),4 *LEN($K22)+1,LEN($K22))))) +  VALUE(IF(TRIM(MID(SUBSTITUTE($K22,",",REPT(" ",LEN($K22))), 5 *LEN($K22)+1,LEN($K22))) = "", "0", TRIM(MID(SUBSTITUTE($K22,",",REPT(" ",LEN($K22))),5 *LEN($K22)+1,LEN($K22))))) +  VALUE(IF(TRIM(MID(SUBSTITUTE($K22,",",REPT(" ",LEN($K22))), 6 *LEN($K22)+1,LEN($K22))) = "", "0", TRIM(MID(SUBSTITUTE($K22,",",REPT(" ",LEN($K22))),6 *LEN($K22)+1,LEN($K22))))) +  VALUE(IF(TRIM(MID(SUBSTITUTE($K22,",",REPT(" ",LEN($K22))), 7 *LEN($K22)+1,LEN($K22))) = "", "0", TRIM(MID(SUBSTITUTE($K22,",",REPT(" ",LEN($K22))),7 *LEN($K22)+1,LEN($K22))))) +  VALUE(IF(TRIM(MID(SUBSTITUTE($K22,",",REPT(" ",LEN($K22))), 8 *LEN($K22)+1,LEN($K22))) = "", "0", TRIM(MID(SUBSTITUTE($K22,",",REPT(" ",LEN($K22))),8 *LEN($K22)+1,LEN($K22))))) +  VALUE(IF(TRIM(MID(SUBSTITUTE($K22,",",REPT(" ",LEN($K22))), 9 *LEN($K22)+1,LEN($K22))) = "", "0", TRIM(MID(SUBSTITUTE($K22,",",REPT(" ",LEN($K22))),9 *LEN($K22)+1,LEN($K22))))) +  VALUE(IF(TRIM(MID(SUBSTITUTE($K22,",",REPT(" ",LEN($K22))), 10 *LEN($K22)+1,LEN($K22))) = "", "0", TRIM(MID(SUBSTITUTE($K22,",",REPT(" ",LEN($K22))),10 *LEN($K22)+1,LEN($K22)))))</f>
        <v>0</v>
      </c>
      <c r="U22" s="0" t="n">
        <f aca="false">IF(T22 = "", "", T22/S22)</f>
        <v>0</v>
      </c>
      <c r="V22" s="0" t="str">
        <f aca="true">IF(M22="", "", MAX(ROUND(-(INDIRECT("Q" &amp; ROW() - 1) - Q22)/$B$2, 0), 1) * $B$2)</f>
        <v/>
      </c>
    </row>
    <row r="23" customFormat="false" ht="13.8" hidden="false" customHeight="false" outlineLevel="0" collapsed="false">
      <c r="I23" s="8" t="str">
        <f aca="true">IF(K23="", IF(M23="","",V23+(INDIRECT("Q" &amp; ROW() - 1) - Q23)),IF(M23="", "", INDIRECT("Q" &amp; ROW() - 1) - Q23))</f>
        <v/>
      </c>
      <c r="L23" s="9" t="str">
        <f aca="false">IF(K23="", IF(V23=0, "", V23), IF(T23 = "", "", IF(T23/S23 = 0, "", T23/S23)))</f>
        <v/>
      </c>
      <c r="N23" s="0" t="n">
        <f aca="false">IF(M23 = "-", -U23,H23)</f>
        <v>0</v>
      </c>
      <c r="O23" s="0" t="n">
        <f aca="true">IF(M23 = "-", SUM(INDIRECT(ADDRESS(2,COLUMN(N23)) &amp; ":" &amp; ADDRESS(ROW(),COLUMN(N23)))), 0)</f>
        <v>0</v>
      </c>
      <c r="P23" s="0" t="n">
        <f aca="false">IF(M23="-",1,0)</f>
        <v>0</v>
      </c>
      <c r="Q23" s="0" t="n">
        <f aca="true">IF(O23 = 0, INDIRECT("Q" &amp; ROW() - 1), O23)</f>
        <v>0</v>
      </c>
      <c r="R23" s="0" t="str">
        <f aca="false">IF(G23="","",VLOOKUP(G23,'Соль SKU'!$A$1:$B$150,2,0))</f>
        <v/>
      </c>
      <c r="S23" s="0" t="n">
        <f aca="false">IF($B$2 = "", 1, 8000/$B$2)</f>
        <v>1</v>
      </c>
      <c r="T23" s="0" t="n">
        <f aca="false">VALUE(IF(TRIM(MID(SUBSTITUTE($K23,",",REPT(" ",LEN($K23))), 0 *LEN($K23)+1,LEN($K23))) = "", "0", TRIM(MID(SUBSTITUTE($K23,",",REPT(" ",LEN($K23))),0 *LEN($K23)+1,LEN($K23))))) +   VALUE(IF(TRIM(MID(SUBSTITUTE($K23,",",REPT(" ",LEN($K23))), 1 *LEN($K23)+1,LEN($K23))) = "", "0", TRIM(MID(SUBSTITUTE($K23,",",REPT(" ",LEN($K23))),1 *LEN($K23)+1,LEN($K23))))) +  VALUE(IF(TRIM(MID(SUBSTITUTE($K23,",",REPT(" ",LEN($K23))), 2 *LEN($K23)+1,LEN($K23))) = "", "0", TRIM(MID(SUBSTITUTE($K23,",",REPT(" ",LEN($K23))),2 *LEN($K23)+1,LEN($K23))))) +  VALUE(IF(TRIM(MID(SUBSTITUTE($K23,",",REPT(" ",LEN($K23))), 3 *LEN($K23)+1,LEN($K23))) = "", "0", TRIM(MID(SUBSTITUTE($K23,",",REPT(" ",LEN($K23))),3 *LEN($K23)+1,LEN($K23))))) +  VALUE(IF(TRIM(MID(SUBSTITUTE($K23,",",REPT(" ",LEN($K23))), 4 *LEN($K23)+1,LEN($K23))) = "", "0", TRIM(MID(SUBSTITUTE($K23,",",REPT(" ",LEN($K23))),4 *LEN($K23)+1,LEN($K23))))) +  VALUE(IF(TRIM(MID(SUBSTITUTE($K23,",",REPT(" ",LEN($K23))), 5 *LEN($K23)+1,LEN($K23))) = "", "0", TRIM(MID(SUBSTITUTE($K23,",",REPT(" ",LEN($K23))),5 *LEN($K23)+1,LEN($K23))))) +  VALUE(IF(TRIM(MID(SUBSTITUTE($K23,",",REPT(" ",LEN($K23))), 6 *LEN($K23)+1,LEN($K23))) = "", "0", TRIM(MID(SUBSTITUTE($K23,",",REPT(" ",LEN($K23))),6 *LEN($K23)+1,LEN($K23))))) +  VALUE(IF(TRIM(MID(SUBSTITUTE($K23,",",REPT(" ",LEN($K23))), 7 *LEN($K23)+1,LEN($K23))) = "", "0", TRIM(MID(SUBSTITUTE($K23,",",REPT(" ",LEN($K23))),7 *LEN($K23)+1,LEN($K23))))) +  VALUE(IF(TRIM(MID(SUBSTITUTE($K23,",",REPT(" ",LEN($K23))), 8 *LEN($K23)+1,LEN($K23))) = "", "0", TRIM(MID(SUBSTITUTE($K23,",",REPT(" ",LEN($K23))),8 *LEN($K23)+1,LEN($K23))))) +  VALUE(IF(TRIM(MID(SUBSTITUTE($K23,",",REPT(" ",LEN($K23))), 9 *LEN($K23)+1,LEN($K23))) = "", "0", TRIM(MID(SUBSTITUTE($K23,",",REPT(" ",LEN($K23))),9 *LEN($K23)+1,LEN($K23))))) +  VALUE(IF(TRIM(MID(SUBSTITUTE($K23,",",REPT(" ",LEN($K23))), 10 *LEN($K23)+1,LEN($K23))) = "", "0", TRIM(MID(SUBSTITUTE($K23,",",REPT(" ",LEN($K23))),10 *LEN($K23)+1,LEN($K23)))))</f>
        <v>0</v>
      </c>
      <c r="U23" s="0" t="n">
        <f aca="false">IF(T23 = "", "", T23/S23)</f>
        <v>0</v>
      </c>
      <c r="V23" s="0" t="str">
        <f aca="true">IF(M23="", "", MAX(ROUND(-(INDIRECT("Q" &amp; ROW() - 1) - Q23)/$B$2, 0), 1) * $B$2)</f>
        <v/>
      </c>
    </row>
    <row r="24" customFormat="false" ht="13.8" hidden="false" customHeight="false" outlineLevel="0" collapsed="false">
      <c r="I24" s="8" t="str">
        <f aca="true">IF(K24="", IF(M24="","",V24+(INDIRECT("Q" &amp; ROW() - 1) - Q24)),IF(M24="", "", INDIRECT("Q" &amp; ROW() - 1) - Q24))</f>
        <v/>
      </c>
      <c r="L24" s="9" t="str">
        <f aca="false">IF(K24="", IF(V24=0, "", V24), IF(T24 = "", "", IF(T24/S24 = 0, "", T24/S24)))</f>
        <v/>
      </c>
      <c r="N24" s="0" t="n">
        <f aca="false">IF(M24 = "-", -U24,H24)</f>
        <v>0</v>
      </c>
      <c r="O24" s="0" t="n">
        <f aca="true">IF(M24 = "-", SUM(INDIRECT(ADDRESS(2,COLUMN(N24)) &amp; ":" &amp; ADDRESS(ROW(),COLUMN(N24)))), 0)</f>
        <v>0</v>
      </c>
      <c r="P24" s="0" t="n">
        <f aca="false">IF(M24="-",1,0)</f>
        <v>0</v>
      </c>
      <c r="Q24" s="0" t="n">
        <f aca="true">IF(O24 = 0, INDIRECT("Q" &amp; ROW() - 1), O24)</f>
        <v>0</v>
      </c>
      <c r="R24" s="0" t="str">
        <f aca="false">IF(G24="","",VLOOKUP(G24,'Соль SKU'!$A$1:$B$150,2,0))</f>
        <v/>
      </c>
      <c r="S24" s="0" t="n">
        <f aca="false">IF($B$2 = "", 1, 8000/$B$2)</f>
        <v>1</v>
      </c>
      <c r="T24" s="0" t="n">
        <f aca="false">VALUE(IF(TRIM(MID(SUBSTITUTE($K24,",",REPT(" ",LEN($K24))), 0 *LEN($K24)+1,LEN($K24))) = "", "0", TRIM(MID(SUBSTITUTE($K24,",",REPT(" ",LEN($K24))),0 *LEN($K24)+1,LEN($K24))))) +   VALUE(IF(TRIM(MID(SUBSTITUTE($K24,",",REPT(" ",LEN($K24))), 1 *LEN($K24)+1,LEN($K24))) = "", "0", TRIM(MID(SUBSTITUTE($K24,",",REPT(" ",LEN($K24))),1 *LEN($K24)+1,LEN($K24))))) +  VALUE(IF(TRIM(MID(SUBSTITUTE($K24,",",REPT(" ",LEN($K24))), 2 *LEN($K24)+1,LEN($K24))) = "", "0", TRIM(MID(SUBSTITUTE($K24,",",REPT(" ",LEN($K24))),2 *LEN($K24)+1,LEN($K24))))) +  VALUE(IF(TRIM(MID(SUBSTITUTE($K24,",",REPT(" ",LEN($K24))), 3 *LEN($K24)+1,LEN($K24))) = "", "0", TRIM(MID(SUBSTITUTE($K24,",",REPT(" ",LEN($K24))),3 *LEN($K24)+1,LEN($K24))))) +  VALUE(IF(TRIM(MID(SUBSTITUTE($K24,",",REPT(" ",LEN($K24))), 4 *LEN($K24)+1,LEN($K24))) = "", "0", TRIM(MID(SUBSTITUTE($K24,",",REPT(" ",LEN($K24))),4 *LEN($K24)+1,LEN($K24))))) +  VALUE(IF(TRIM(MID(SUBSTITUTE($K24,",",REPT(" ",LEN($K24))), 5 *LEN($K24)+1,LEN($K24))) = "", "0", TRIM(MID(SUBSTITUTE($K24,",",REPT(" ",LEN($K24))),5 *LEN($K24)+1,LEN($K24))))) +  VALUE(IF(TRIM(MID(SUBSTITUTE($K24,",",REPT(" ",LEN($K24))), 6 *LEN($K24)+1,LEN($K24))) = "", "0", TRIM(MID(SUBSTITUTE($K24,",",REPT(" ",LEN($K24))),6 *LEN($K24)+1,LEN($K24))))) +  VALUE(IF(TRIM(MID(SUBSTITUTE($K24,",",REPT(" ",LEN($K24))), 7 *LEN($K24)+1,LEN($K24))) = "", "0", TRIM(MID(SUBSTITUTE($K24,",",REPT(" ",LEN($K24))),7 *LEN($K24)+1,LEN($K24))))) +  VALUE(IF(TRIM(MID(SUBSTITUTE($K24,",",REPT(" ",LEN($K24))), 8 *LEN($K24)+1,LEN($K24))) = "", "0", TRIM(MID(SUBSTITUTE($K24,",",REPT(" ",LEN($K24))),8 *LEN($K24)+1,LEN($K24))))) +  VALUE(IF(TRIM(MID(SUBSTITUTE($K24,",",REPT(" ",LEN($K24))), 9 *LEN($K24)+1,LEN($K24))) = "", "0", TRIM(MID(SUBSTITUTE($K24,",",REPT(" ",LEN($K24))),9 *LEN($K24)+1,LEN($K24))))) +  VALUE(IF(TRIM(MID(SUBSTITUTE($K24,",",REPT(" ",LEN($K24))), 10 *LEN($K24)+1,LEN($K24))) = "", "0", TRIM(MID(SUBSTITUTE($K24,",",REPT(" ",LEN($K24))),10 *LEN($K24)+1,LEN($K24)))))</f>
        <v>0</v>
      </c>
      <c r="U24" s="0" t="n">
        <f aca="false">IF(T24 = "", "", T24/S24)</f>
        <v>0</v>
      </c>
      <c r="V24" s="0" t="str">
        <f aca="true">IF(M24="", "", MAX(ROUND(-(INDIRECT("Q" &amp; ROW() - 1) - Q24)/$B$2, 0), 1) * $B$2)</f>
        <v/>
      </c>
    </row>
    <row r="25" customFormat="false" ht="13.8" hidden="false" customHeight="false" outlineLevel="0" collapsed="false">
      <c r="I25" s="8" t="str">
        <f aca="true">IF(K25="", IF(M25="","",V25+(INDIRECT("Q" &amp; ROW() - 1) - Q25)),IF(M25="", "", INDIRECT("Q" &amp; ROW() - 1) - Q25))</f>
        <v/>
      </c>
      <c r="L25" s="9" t="str">
        <f aca="false">IF(K25="", IF(V25=0, "", V25), IF(T25 = "", "", IF(T25/S25 = 0, "", T25/S25)))</f>
        <v/>
      </c>
      <c r="N25" s="0" t="n">
        <f aca="false">IF(M25 = "-", -U25,H25)</f>
        <v>0</v>
      </c>
      <c r="O25" s="0" t="n">
        <f aca="true">IF(M25 = "-", SUM(INDIRECT(ADDRESS(2,COLUMN(N25)) &amp; ":" &amp; ADDRESS(ROW(),COLUMN(N25)))), 0)</f>
        <v>0</v>
      </c>
      <c r="P25" s="0" t="n">
        <f aca="false">IF(M25="-",1,0)</f>
        <v>0</v>
      </c>
      <c r="Q25" s="0" t="n">
        <f aca="true">IF(O25 = 0, INDIRECT("Q" &amp; ROW() - 1), O25)</f>
        <v>0</v>
      </c>
      <c r="R25" s="0" t="str">
        <f aca="false">IF(G25="","",VLOOKUP(G25,'Соль SKU'!$A$1:$B$150,2,0))</f>
        <v/>
      </c>
      <c r="S25" s="0" t="n">
        <f aca="false">IF($B$2 = "", 1, 8000/$B$2)</f>
        <v>1</v>
      </c>
      <c r="T25" s="0" t="n">
        <f aca="false">VALUE(IF(TRIM(MID(SUBSTITUTE($K25,",",REPT(" ",LEN($K25))), 0 *LEN($K25)+1,LEN($K25))) = "", "0", TRIM(MID(SUBSTITUTE($K25,",",REPT(" ",LEN($K25))),0 *LEN($K25)+1,LEN($K25))))) +   VALUE(IF(TRIM(MID(SUBSTITUTE($K25,",",REPT(" ",LEN($K25))), 1 *LEN($K25)+1,LEN($K25))) = "", "0", TRIM(MID(SUBSTITUTE($K25,",",REPT(" ",LEN($K25))),1 *LEN($K25)+1,LEN($K25))))) +  VALUE(IF(TRIM(MID(SUBSTITUTE($K25,",",REPT(" ",LEN($K25))), 2 *LEN($K25)+1,LEN($K25))) = "", "0", TRIM(MID(SUBSTITUTE($K25,",",REPT(" ",LEN($K25))),2 *LEN($K25)+1,LEN($K25))))) +  VALUE(IF(TRIM(MID(SUBSTITUTE($K25,",",REPT(" ",LEN($K25))), 3 *LEN($K25)+1,LEN($K25))) = "", "0", TRIM(MID(SUBSTITUTE($K25,",",REPT(" ",LEN($K25))),3 *LEN($K25)+1,LEN($K25))))) +  VALUE(IF(TRIM(MID(SUBSTITUTE($K25,",",REPT(" ",LEN($K25))), 4 *LEN($K25)+1,LEN($K25))) = "", "0", TRIM(MID(SUBSTITUTE($K25,",",REPT(" ",LEN($K25))),4 *LEN($K25)+1,LEN($K25))))) +  VALUE(IF(TRIM(MID(SUBSTITUTE($K25,",",REPT(" ",LEN($K25))), 5 *LEN($K25)+1,LEN($K25))) = "", "0", TRIM(MID(SUBSTITUTE($K25,",",REPT(" ",LEN($K25))),5 *LEN($K25)+1,LEN($K25))))) +  VALUE(IF(TRIM(MID(SUBSTITUTE($K25,",",REPT(" ",LEN($K25))), 6 *LEN($K25)+1,LEN($K25))) = "", "0", TRIM(MID(SUBSTITUTE($K25,",",REPT(" ",LEN($K25))),6 *LEN($K25)+1,LEN($K25))))) +  VALUE(IF(TRIM(MID(SUBSTITUTE($K25,",",REPT(" ",LEN($K25))), 7 *LEN($K25)+1,LEN($K25))) = "", "0", TRIM(MID(SUBSTITUTE($K25,",",REPT(" ",LEN($K25))),7 *LEN($K25)+1,LEN($K25))))) +  VALUE(IF(TRIM(MID(SUBSTITUTE($K25,",",REPT(" ",LEN($K25))), 8 *LEN($K25)+1,LEN($K25))) = "", "0", TRIM(MID(SUBSTITUTE($K25,",",REPT(" ",LEN($K25))),8 *LEN($K25)+1,LEN($K25))))) +  VALUE(IF(TRIM(MID(SUBSTITUTE($K25,",",REPT(" ",LEN($K25))), 9 *LEN($K25)+1,LEN($K25))) = "", "0", TRIM(MID(SUBSTITUTE($K25,",",REPT(" ",LEN($K25))),9 *LEN($K25)+1,LEN($K25))))) +  VALUE(IF(TRIM(MID(SUBSTITUTE($K25,",",REPT(" ",LEN($K25))), 10 *LEN($K25)+1,LEN($K25))) = "", "0", TRIM(MID(SUBSTITUTE($K25,",",REPT(" ",LEN($K25))),10 *LEN($K25)+1,LEN($K25)))))</f>
        <v>0</v>
      </c>
      <c r="U25" s="0" t="n">
        <f aca="false">IF(T25 = "", "", T25/S25)</f>
        <v>0</v>
      </c>
      <c r="V25" s="0" t="str">
        <f aca="true">IF(M25="", "", MAX(ROUND(-(INDIRECT("Q" &amp; ROW() - 1) - Q25)/$B$2, 0), 1) * $B$2)</f>
        <v/>
      </c>
    </row>
    <row r="26" customFormat="false" ht="13.8" hidden="false" customHeight="false" outlineLevel="0" collapsed="false">
      <c r="I26" s="8" t="str">
        <f aca="true">IF(K26="", IF(M26="","",V26+(INDIRECT("Q" &amp; ROW() - 1) - Q26)),IF(M26="", "", INDIRECT("Q" &amp; ROW() - 1) - Q26))</f>
        <v/>
      </c>
      <c r="L26" s="9" t="str">
        <f aca="false">IF(K26="", IF(V26=0, "", V26), IF(T26 = "", "", IF(T26/S26 = 0, "", T26/S26)))</f>
        <v/>
      </c>
      <c r="N26" s="0" t="n">
        <f aca="false">IF(M26 = "-", -U26,H26)</f>
        <v>0</v>
      </c>
      <c r="O26" s="0" t="n">
        <f aca="true">IF(M26 = "-", SUM(INDIRECT(ADDRESS(2,COLUMN(N26)) &amp; ":" &amp; ADDRESS(ROW(),COLUMN(N26)))), 0)</f>
        <v>0</v>
      </c>
      <c r="P26" s="0" t="n">
        <f aca="false">IF(M26="-",1,0)</f>
        <v>0</v>
      </c>
      <c r="Q26" s="0" t="n">
        <f aca="true">IF(O26 = 0, INDIRECT("Q" &amp; ROW() - 1), O26)</f>
        <v>0</v>
      </c>
      <c r="R26" s="0" t="str">
        <f aca="false">IF(G26="","",VLOOKUP(G26,'Соль SKU'!$A$1:$B$150,2,0))</f>
        <v/>
      </c>
      <c r="S26" s="0" t="n">
        <f aca="false">IF($B$2 = "", 1, 8000/$B$2)</f>
        <v>1</v>
      </c>
      <c r="T26" s="0" t="n">
        <f aca="false">VALUE(IF(TRIM(MID(SUBSTITUTE($K26,",",REPT(" ",LEN($K26))), 0 *LEN($K26)+1,LEN($K26))) = "", "0", TRIM(MID(SUBSTITUTE($K26,",",REPT(" ",LEN($K26))),0 *LEN($K26)+1,LEN($K26))))) +   VALUE(IF(TRIM(MID(SUBSTITUTE($K26,",",REPT(" ",LEN($K26))), 1 *LEN($K26)+1,LEN($K26))) = "", "0", TRIM(MID(SUBSTITUTE($K26,",",REPT(" ",LEN($K26))),1 *LEN($K26)+1,LEN($K26))))) +  VALUE(IF(TRIM(MID(SUBSTITUTE($K26,",",REPT(" ",LEN($K26))), 2 *LEN($K26)+1,LEN($K26))) = "", "0", TRIM(MID(SUBSTITUTE($K26,",",REPT(" ",LEN($K26))),2 *LEN($K26)+1,LEN($K26))))) +  VALUE(IF(TRIM(MID(SUBSTITUTE($K26,",",REPT(" ",LEN($K26))), 3 *LEN($K26)+1,LEN($K26))) = "", "0", TRIM(MID(SUBSTITUTE($K26,",",REPT(" ",LEN($K26))),3 *LEN($K26)+1,LEN($K26))))) +  VALUE(IF(TRIM(MID(SUBSTITUTE($K26,",",REPT(" ",LEN($K26))), 4 *LEN($K26)+1,LEN($K26))) = "", "0", TRIM(MID(SUBSTITUTE($K26,",",REPT(" ",LEN($K26))),4 *LEN($K26)+1,LEN($K26))))) +  VALUE(IF(TRIM(MID(SUBSTITUTE($K26,",",REPT(" ",LEN($K26))), 5 *LEN($K26)+1,LEN($K26))) = "", "0", TRIM(MID(SUBSTITUTE($K26,",",REPT(" ",LEN($K26))),5 *LEN($K26)+1,LEN($K26))))) +  VALUE(IF(TRIM(MID(SUBSTITUTE($K26,",",REPT(" ",LEN($K26))), 6 *LEN($K26)+1,LEN($K26))) = "", "0", TRIM(MID(SUBSTITUTE($K26,",",REPT(" ",LEN($K26))),6 *LEN($K26)+1,LEN($K26))))) +  VALUE(IF(TRIM(MID(SUBSTITUTE($K26,",",REPT(" ",LEN($K26))), 7 *LEN($K26)+1,LEN($K26))) = "", "0", TRIM(MID(SUBSTITUTE($K26,",",REPT(" ",LEN($K26))),7 *LEN($K26)+1,LEN($K26))))) +  VALUE(IF(TRIM(MID(SUBSTITUTE($K26,",",REPT(" ",LEN($K26))), 8 *LEN($K26)+1,LEN($K26))) = "", "0", TRIM(MID(SUBSTITUTE($K26,",",REPT(" ",LEN($K26))),8 *LEN($K26)+1,LEN($K26))))) +  VALUE(IF(TRIM(MID(SUBSTITUTE($K26,",",REPT(" ",LEN($K26))), 9 *LEN($K26)+1,LEN($K26))) = "", "0", TRIM(MID(SUBSTITUTE($K26,",",REPT(" ",LEN($K26))),9 *LEN($K26)+1,LEN($K26))))) +  VALUE(IF(TRIM(MID(SUBSTITUTE($K26,",",REPT(" ",LEN($K26))), 10 *LEN($K26)+1,LEN($K26))) = "", "0", TRIM(MID(SUBSTITUTE($K26,",",REPT(" ",LEN($K26))),10 *LEN($K26)+1,LEN($K26)))))</f>
        <v>0</v>
      </c>
      <c r="U26" s="0" t="n">
        <f aca="false">IF(T26 = "", "", T26/S26)</f>
        <v>0</v>
      </c>
      <c r="V26" s="0" t="str">
        <f aca="true">IF(M26="", "", MAX(ROUND(-(INDIRECT("Q" &amp; ROW() - 1) - Q26)/$B$2, 0), 1) * $B$2)</f>
        <v/>
      </c>
    </row>
    <row r="27" customFormat="false" ht="13.8" hidden="false" customHeight="false" outlineLevel="0" collapsed="false">
      <c r="I27" s="8" t="str">
        <f aca="true">IF(K27="", IF(M27="","",V27+(INDIRECT("Q" &amp; ROW() - 1) - Q27)),IF(M27="", "", INDIRECT("Q" &amp; ROW() - 1) - Q27))</f>
        <v/>
      </c>
      <c r="L27" s="9" t="str">
        <f aca="false">IF(K27="", IF(V27=0, "", V27), IF(T27 = "", "", IF(T27/S27 = 0, "", T27/S27)))</f>
        <v/>
      </c>
      <c r="N27" s="0" t="n">
        <f aca="false">IF(M27 = "-", -U27,H27)</f>
        <v>0</v>
      </c>
      <c r="O27" s="0" t="n">
        <f aca="true">IF(M27 = "-", SUM(INDIRECT(ADDRESS(2,COLUMN(N27)) &amp; ":" &amp; ADDRESS(ROW(),COLUMN(N27)))), 0)</f>
        <v>0</v>
      </c>
      <c r="P27" s="0" t="n">
        <f aca="false">IF(M27="-",1,0)</f>
        <v>0</v>
      </c>
      <c r="Q27" s="0" t="n">
        <f aca="true">IF(O27 = 0, INDIRECT("Q" &amp; ROW() - 1), O27)</f>
        <v>0</v>
      </c>
      <c r="R27" s="0" t="str">
        <f aca="false">IF(G27="","",VLOOKUP(G27,'Соль SKU'!$A$1:$B$150,2,0))</f>
        <v/>
      </c>
      <c r="S27" s="0" t="n">
        <f aca="false">IF($B$2 = "", 1, 8000/$B$2)</f>
        <v>1</v>
      </c>
      <c r="T27" s="0" t="n">
        <f aca="false">VALUE(IF(TRIM(MID(SUBSTITUTE($K27,",",REPT(" ",LEN($K27))), 0 *LEN($K27)+1,LEN($K27))) = "", "0", TRIM(MID(SUBSTITUTE($K27,",",REPT(" ",LEN($K27))),0 *LEN($K27)+1,LEN($K27))))) +   VALUE(IF(TRIM(MID(SUBSTITUTE($K27,",",REPT(" ",LEN($K27))), 1 *LEN($K27)+1,LEN($K27))) = "", "0", TRIM(MID(SUBSTITUTE($K27,",",REPT(" ",LEN($K27))),1 *LEN($K27)+1,LEN($K27))))) +  VALUE(IF(TRIM(MID(SUBSTITUTE($K27,",",REPT(" ",LEN($K27))), 2 *LEN($K27)+1,LEN($K27))) = "", "0", TRIM(MID(SUBSTITUTE($K27,",",REPT(" ",LEN($K27))),2 *LEN($K27)+1,LEN($K27))))) +  VALUE(IF(TRIM(MID(SUBSTITUTE($K27,",",REPT(" ",LEN($K27))), 3 *LEN($K27)+1,LEN($K27))) = "", "0", TRIM(MID(SUBSTITUTE($K27,",",REPT(" ",LEN($K27))),3 *LEN($K27)+1,LEN($K27))))) +  VALUE(IF(TRIM(MID(SUBSTITUTE($K27,",",REPT(" ",LEN($K27))), 4 *LEN($K27)+1,LEN($K27))) = "", "0", TRIM(MID(SUBSTITUTE($K27,",",REPT(" ",LEN($K27))),4 *LEN($K27)+1,LEN($K27))))) +  VALUE(IF(TRIM(MID(SUBSTITUTE($K27,",",REPT(" ",LEN($K27))), 5 *LEN($K27)+1,LEN($K27))) = "", "0", TRIM(MID(SUBSTITUTE($K27,",",REPT(" ",LEN($K27))),5 *LEN($K27)+1,LEN($K27))))) +  VALUE(IF(TRIM(MID(SUBSTITUTE($K27,",",REPT(" ",LEN($K27))), 6 *LEN($K27)+1,LEN($K27))) = "", "0", TRIM(MID(SUBSTITUTE($K27,",",REPT(" ",LEN($K27))),6 *LEN($K27)+1,LEN($K27))))) +  VALUE(IF(TRIM(MID(SUBSTITUTE($K27,",",REPT(" ",LEN($K27))), 7 *LEN($K27)+1,LEN($K27))) = "", "0", TRIM(MID(SUBSTITUTE($K27,",",REPT(" ",LEN($K27))),7 *LEN($K27)+1,LEN($K27))))) +  VALUE(IF(TRIM(MID(SUBSTITUTE($K27,",",REPT(" ",LEN($K27))), 8 *LEN($K27)+1,LEN($K27))) = "", "0", TRIM(MID(SUBSTITUTE($K27,",",REPT(" ",LEN($K27))),8 *LEN($K27)+1,LEN($K27))))) +  VALUE(IF(TRIM(MID(SUBSTITUTE($K27,",",REPT(" ",LEN($K27))), 9 *LEN($K27)+1,LEN($K27))) = "", "0", TRIM(MID(SUBSTITUTE($K27,",",REPT(" ",LEN($K27))),9 *LEN($K27)+1,LEN($K27))))) +  VALUE(IF(TRIM(MID(SUBSTITUTE($K27,",",REPT(" ",LEN($K27))), 10 *LEN($K27)+1,LEN($K27))) = "", "0", TRIM(MID(SUBSTITUTE($K27,",",REPT(" ",LEN($K27))),10 *LEN($K27)+1,LEN($K27)))))</f>
        <v>0</v>
      </c>
      <c r="U27" s="0" t="n">
        <f aca="false">IF(T27 = "", "", T27/S27)</f>
        <v>0</v>
      </c>
      <c r="V27" s="0" t="str">
        <f aca="true">IF(M27="", "", MAX(ROUND(-(INDIRECT("Q" &amp; ROW() - 1) - Q27)/$B$2, 0), 1) * $B$2)</f>
        <v/>
      </c>
    </row>
    <row r="28" customFormat="false" ht="13.8" hidden="false" customHeight="false" outlineLevel="0" collapsed="false">
      <c r="I28" s="8" t="str">
        <f aca="true">IF(K28="", IF(M28="","",V28+(INDIRECT("Q" &amp; ROW() - 1) - Q28)),IF(M28="", "", INDIRECT("Q" &amp; ROW() - 1) - Q28))</f>
        <v/>
      </c>
      <c r="L28" s="9" t="str">
        <f aca="false">IF(K28="", IF(V28=0, "", V28), IF(T28 = "", "", IF(T28/S28 = 0, "", T28/S28)))</f>
        <v/>
      </c>
      <c r="N28" s="0" t="n">
        <f aca="false">IF(M28 = "-", -U28,H28)</f>
        <v>0</v>
      </c>
      <c r="O28" s="0" t="n">
        <f aca="true">IF(M28 = "-", SUM(INDIRECT(ADDRESS(2,COLUMN(N28)) &amp; ":" &amp; ADDRESS(ROW(),COLUMN(N28)))), 0)</f>
        <v>0</v>
      </c>
      <c r="P28" s="0" t="n">
        <f aca="false">IF(M28="-",1,0)</f>
        <v>0</v>
      </c>
      <c r="Q28" s="0" t="n">
        <f aca="true">IF(O28 = 0, INDIRECT("Q" &amp; ROW() - 1), O28)</f>
        <v>0</v>
      </c>
      <c r="R28" s="0" t="str">
        <f aca="false">IF(G28="","",VLOOKUP(G28,'Соль SKU'!$A$1:$B$150,2,0))</f>
        <v/>
      </c>
      <c r="S28" s="0" t="n">
        <f aca="false">IF($B$2 = "", 1, 8000/$B$2)</f>
        <v>1</v>
      </c>
      <c r="T28" s="0" t="n">
        <f aca="false">VALUE(IF(TRIM(MID(SUBSTITUTE($K28,",",REPT(" ",LEN($K28))), 0 *LEN($K28)+1,LEN($K28))) = "", "0", TRIM(MID(SUBSTITUTE($K28,",",REPT(" ",LEN($K28))),0 *LEN($K28)+1,LEN($K28))))) +   VALUE(IF(TRIM(MID(SUBSTITUTE($K28,",",REPT(" ",LEN($K28))), 1 *LEN($K28)+1,LEN($K28))) = "", "0", TRIM(MID(SUBSTITUTE($K28,",",REPT(" ",LEN($K28))),1 *LEN($K28)+1,LEN($K28))))) +  VALUE(IF(TRIM(MID(SUBSTITUTE($K28,",",REPT(" ",LEN($K28))), 2 *LEN($K28)+1,LEN($K28))) = "", "0", TRIM(MID(SUBSTITUTE($K28,",",REPT(" ",LEN($K28))),2 *LEN($K28)+1,LEN($K28))))) +  VALUE(IF(TRIM(MID(SUBSTITUTE($K28,",",REPT(" ",LEN($K28))), 3 *LEN($K28)+1,LEN($K28))) = "", "0", TRIM(MID(SUBSTITUTE($K28,",",REPT(" ",LEN($K28))),3 *LEN($K28)+1,LEN($K28))))) +  VALUE(IF(TRIM(MID(SUBSTITUTE($K28,",",REPT(" ",LEN($K28))), 4 *LEN($K28)+1,LEN($K28))) = "", "0", TRIM(MID(SUBSTITUTE($K28,",",REPT(" ",LEN($K28))),4 *LEN($K28)+1,LEN($K28))))) +  VALUE(IF(TRIM(MID(SUBSTITUTE($K28,",",REPT(" ",LEN($K28))), 5 *LEN($K28)+1,LEN($K28))) = "", "0", TRIM(MID(SUBSTITUTE($K28,",",REPT(" ",LEN($K28))),5 *LEN($K28)+1,LEN($K28))))) +  VALUE(IF(TRIM(MID(SUBSTITUTE($K28,",",REPT(" ",LEN($K28))), 6 *LEN($K28)+1,LEN($K28))) = "", "0", TRIM(MID(SUBSTITUTE($K28,",",REPT(" ",LEN($K28))),6 *LEN($K28)+1,LEN($K28))))) +  VALUE(IF(TRIM(MID(SUBSTITUTE($K28,",",REPT(" ",LEN($K28))), 7 *LEN($K28)+1,LEN($K28))) = "", "0", TRIM(MID(SUBSTITUTE($K28,",",REPT(" ",LEN($K28))),7 *LEN($K28)+1,LEN($K28))))) +  VALUE(IF(TRIM(MID(SUBSTITUTE($K28,",",REPT(" ",LEN($K28))), 8 *LEN($K28)+1,LEN($K28))) = "", "0", TRIM(MID(SUBSTITUTE($K28,",",REPT(" ",LEN($K28))),8 *LEN($K28)+1,LEN($K28))))) +  VALUE(IF(TRIM(MID(SUBSTITUTE($K28,",",REPT(" ",LEN($K28))), 9 *LEN($K28)+1,LEN($K28))) = "", "0", TRIM(MID(SUBSTITUTE($K28,",",REPT(" ",LEN($K28))),9 *LEN($K28)+1,LEN($K28))))) +  VALUE(IF(TRIM(MID(SUBSTITUTE($K28,",",REPT(" ",LEN($K28))), 10 *LEN($K28)+1,LEN($K28))) = "", "0", TRIM(MID(SUBSTITUTE($K28,",",REPT(" ",LEN($K28))),10 *LEN($K28)+1,LEN($K28)))))</f>
        <v>0</v>
      </c>
      <c r="U28" s="0" t="n">
        <f aca="false">IF(T28 = "", "", T28/S28)</f>
        <v>0</v>
      </c>
      <c r="V28" s="0" t="str">
        <f aca="true">IF(M28="", "", MAX(ROUND(-(INDIRECT("Q" &amp; ROW() - 1) - Q28)/$B$2, 0), 1) * $B$2)</f>
        <v/>
      </c>
    </row>
    <row r="29" customFormat="false" ht="13.8" hidden="false" customHeight="false" outlineLevel="0" collapsed="false">
      <c r="I29" s="8" t="str">
        <f aca="true">IF(K29="", IF(M29="","",V29+(INDIRECT("Q" &amp; ROW() - 1) - Q29)),IF(M29="", "", INDIRECT("Q" &amp; ROW() - 1) - Q29))</f>
        <v/>
      </c>
      <c r="L29" s="9" t="str">
        <f aca="false">IF(K29="", IF(V29=0, "", V29), IF(T29 = "", "", IF(T29/S29 = 0, "", T29/S29)))</f>
        <v/>
      </c>
      <c r="N29" s="0" t="n">
        <f aca="false">IF(M29 = "-", -U29,H29)</f>
        <v>0</v>
      </c>
      <c r="O29" s="0" t="n">
        <f aca="true">IF(M29 = "-", SUM(INDIRECT(ADDRESS(2,COLUMN(N29)) &amp; ":" &amp; ADDRESS(ROW(),COLUMN(N29)))), 0)</f>
        <v>0</v>
      </c>
      <c r="P29" s="0" t="n">
        <f aca="false">IF(M29="-",1,0)</f>
        <v>0</v>
      </c>
      <c r="Q29" s="0" t="n">
        <f aca="true">IF(O29 = 0, INDIRECT("Q" &amp; ROW() - 1), O29)</f>
        <v>0</v>
      </c>
      <c r="R29" s="0" t="str">
        <f aca="false">IF(G29="","",VLOOKUP(G29,'Соль SKU'!$A$1:$B$150,2,0))</f>
        <v/>
      </c>
      <c r="S29" s="0" t="n">
        <f aca="false">IF($B$2 = "", 1, 8000/$B$2)</f>
        <v>1</v>
      </c>
      <c r="T29" s="0" t="n">
        <f aca="false">VALUE(IF(TRIM(MID(SUBSTITUTE($K29,",",REPT(" ",LEN($K29))), 0 *LEN($K29)+1,LEN($K29))) = "", "0", TRIM(MID(SUBSTITUTE($K29,",",REPT(" ",LEN($K29))),0 *LEN($K29)+1,LEN($K29))))) +   VALUE(IF(TRIM(MID(SUBSTITUTE($K29,",",REPT(" ",LEN($K29))), 1 *LEN($K29)+1,LEN($K29))) = "", "0", TRIM(MID(SUBSTITUTE($K29,",",REPT(" ",LEN($K29))),1 *LEN($K29)+1,LEN($K29))))) +  VALUE(IF(TRIM(MID(SUBSTITUTE($K29,",",REPT(" ",LEN($K29))), 2 *LEN($K29)+1,LEN($K29))) = "", "0", TRIM(MID(SUBSTITUTE($K29,",",REPT(" ",LEN($K29))),2 *LEN($K29)+1,LEN($K29))))) +  VALUE(IF(TRIM(MID(SUBSTITUTE($K29,",",REPT(" ",LEN($K29))), 3 *LEN($K29)+1,LEN($K29))) = "", "0", TRIM(MID(SUBSTITUTE($K29,",",REPT(" ",LEN($K29))),3 *LEN($K29)+1,LEN($K29))))) +  VALUE(IF(TRIM(MID(SUBSTITUTE($K29,",",REPT(" ",LEN($K29))), 4 *LEN($K29)+1,LEN($K29))) = "", "0", TRIM(MID(SUBSTITUTE($K29,",",REPT(" ",LEN($K29))),4 *LEN($K29)+1,LEN($K29))))) +  VALUE(IF(TRIM(MID(SUBSTITUTE($K29,",",REPT(" ",LEN($K29))), 5 *LEN($K29)+1,LEN($K29))) = "", "0", TRIM(MID(SUBSTITUTE($K29,",",REPT(" ",LEN($K29))),5 *LEN($K29)+1,LEN($K29))))) +  VALUE(IF(TRIM(MID(SUBSTITUTE($K29,",",REPT(" ",LEN($K29))), 6 *LEN($K29)+1,LEN($K29))) = "", "0", TRIM(MID(SUBSTITUTE($K29,",",REPT(" ",LEN($K29))),6 *LEN($K29)+1,LEN($K29))))) +  VALUE(IF(TRIM(MID(SUBSTITUTE($K29,",",REPT(" ",LEN($K29))), 7 *LEN($K29)+1,LEN($K29))) = "", "0", TRIM(MID(SUBSTITUTE($K29,",",REPT(" ",LEN($K29))),7 *LEN($K29)+1,LEN($K29))))) +  VALUE(IF(TRIM(MID(SUBSTITUTE($K29,",",REPT(" ",LEN($K29))), 8 *LEN($K29)+1,LEN($K29))) = "", "0", TRIM(MID(SUBSTITUTE($K29,",",REPT(" ",LEN($K29))),8 *LEN($K29)+1,LEN($K29))))) +  VALUE(IF(TRIM(MID(SUBSTITUTE($K29,",",REPT(" ",LEN($K29))), 9 *LEN($K29)+1,LEN($K29))) = "", "0", TRIM(MID(SUBSTITUTE($K29,",",REPT(" ",LEN($K29))),9 *LEN($K29)+1,LEN($K29))))) +  VALUE(IF(TRIM(MID(SUBSTITUTE($K29,",",REPT(" ",LEN($K29))), 10 *LEN($K29)+1,LEN($K29))) = "", "0", TRIM(MID(SUBSTITUTE($K29,",",REPT(" ",LEN($K29))),10 *LEN($K29)+1,LEN($K29)))))</f>
        <v>0</v>
      </c>
      <c r="U29" s="0" t="n">
        <f aca="false">IF(T29 = "", "", T29/S29)</f>
        <v>0</v>
      </c>
      <c r="V29" s="0" t="str">
        <f aca="true">IF(M29="", "", MAX(ROUND(-(INDIRECT("Q" &amp; ROW() - 1) - Q29)/$B$2, 0), 1) * $B$2)</f>
        <v/>
      </c>
    </row>
    <row r="30" customFormat="false" ht="13.8" hidden="false" customHeight="false" outlineLevel="0" collapsed="false">
      <c r="I30" s="8" t="str">
        <f aca="true">IF(K30="", IF(M30="","",V30+(INDIRECT("Q" &amp; ROW() - 1) - Q30)),IF(M30="", "", INDIRECT("Q" &amp; ROW() - 1) - Q30))</f>
        <v/>
      </c>
      <c r="L30" s="9" t="str">
        <f aca="false">IF(K30="", IF(V30=0, "", V30), IF(T30 = "", "", IF(T30/S30 = 0, "", T30/S30)))</f>
        <v/>
      </c>
      <c r="N30" s="0" t="n">
        <f aca="false">IF(M30 = "-", -U30,H30)</f>
        <v>0</v>
      </c>
      <c r="O30" s="0" t="n">
        <f aca="true">IF(M30 = "-", SUM(INDIRECT(ADDRESS(2,COLUMN(N30)) &amp; ":" &amp; ADDRESS(ROW(),COLUMN(N30)))), 0)</f>
        <v>0</v>
      </c>
      <c r="P30" s="0" t="n">
        <f aca="false">IF(M30="-",1,0)</f>
        <v>0</v>
      </c>
      <c r="Q30" s="0" t="n">
        <f aca="true">IF(O30 = 0, INDIRECT("Q" &amp; ROW() - 1), O30)</f>
        <v>0</v>
      </c>
      <c r="R30" s="0" t="str">
        <f aca="false">IF(G30="","",VLOOKUP(G30,'Соль SKU'!$A$1:$B$150,2,0))</f>
        <v/>
      </c>
      <c r="S30" s="0" t="n">
        <f aca="false">IF($B$2 = "", 1, 8000/$B$2)</f>
        <v>1</v>
      </c>
      <c r="T30" s="0" t="n">
        <f aca="false">VALUE(IF(TRIM(MID(SUBSTITUTE($K30,",",REPT(" ",LEN($K30))), 0 *LEN($K30)+1,LEN($K30))) = "", "0", TRIM(MID(SUBSTITUTE($K30,",",REPT(" ",LEN($K30))),0 *LEN($K30)+1,LEN($K30))))) +   VALUE(IF(TRIM(MID(SUBSTITUTE($K30,",",REPT(" ",LEN($K30))), 1 *LEN($K30)+1,LEN($K30))) = "", "0", TRIM(MID(SUBSTITUTE($K30,",",REPT(" ",LEN($K30))),1 *LEN($K30)+1,LEN($K30))))) +  VALUE(IF(TRIM(MID(SUBSTITUTE($K30,",",REPT(" ",LEN($K30))), 2 *LEN($K30)+1,LEN($K30))) = "", "0", TRIM(MID(SUBSTITUTE($K30,",",REPT(" ",LEN($K30))),2 *LEN($K30)+1,LEN($K30))))) +  VALUE(IF(TRIM(MID(SUBSTITUTE($K30,",",REPT(" ",LEN($K30))), 3 *LEN($K30)+1,LEN($K30))) = "", "0", TRIM(MID(SUBSTITUTE($K30,",",REPT(" ",LEN($K30))),3 *LEN($K30)+1,LEN($K30))))) +  VALUE(IF(TRIM(MID(SUBSTITUTE($K30,",",REPT(" ",LEN($K30))), 4 *LEN($K30)+1,LEN($K30))) = "", "0", TRIM(MID(SUBSTITUTE($K30,",",REPT(" ",LEN($K30))),4 *LEN($K30)+1,LEN($K30))))) +  VALUE(IF(TRIM(MID(SUBSTITUTE($K30,",",REPT(" ",LEN($K30))), 5 *LEN($K30)+1,LEN($K30))) = "", "0", TRIM(MID(SUBSTITUTE($K30,",",REPT(" ",LEN($K30))),5 *LEN($K30)+1,LEN($K30))))) +  VALUE(IF(TRIM(MID(SUBSTITUTE($K30,",",REPT(" ",LEN($K30))), 6 *LEN($K30)+1,LEN($K30))) = "", "0", TRIM(MID(SUBSTITUTE($K30,",",REPT(" ",LEN($K30))),6 *LEN($K30)+1,LEN($K30))))) +  VALUE(IF(TRIM(MID(SUBSTITUTE($K30,",",REPT(" ",LEN($K30))), 7 *LEN($K30)+1,LEN($K30))) = "", "0", TRIM(MID(SUBSTITUTE($K30,",",REPT(" ",LEN($K30))),7 *LEN($K30)+1,LEN($K30))))) +  VALUE(IF(TRIM(MID(SUBSTITUTE($K30,",",REPT(" ",LEN($K30))), 8 *LEN($K30)+1,LEN($K30))) = "", "0", TRIM(MID(SUBSTITUTE($K30,",",REPT(" ",LEN($K30))),8 *LEN($K30)+1,LEN($K30))))) +  VALUE(IF(TRIM(MID(SUBSTITUTE($K30,",",REPT(" ",LEN($K30))), 9 *LEN($K30)+1,LEN($K30))) = "", "0", TRIM(MID(SUBSTITUTE($K30,",",REPT(" ",LEN($K30))),9 *LEN($K30)+1,LEN($K30))))) +  VALUE(IF(TRIM(MID(SUBSTITUTE($K30,",",REPT(" ",LEN($K30))), 10 *LEN($K30)+1,LEN($K30))) = "", "0", TRIM(MID(SUBSTITUTE($K30,",",REPT(" ",LEN($K30))),10 *LEN($K30)+1,LEN($K30)))))</f>
        <v>0</v>
      </c>
      <c r="U30" s="0" t="n">
        <f aca="false">IF(T30 = "", "", T30/S30)</f>
        <v>0</v>
      </c>
      <c r="V30" s="0" t="str">
        <f aca="true">IF(M30="", "", MAX(ROUND(-(INDIRECT("Q" &amp; ROW() - 1) - Q30)/$B$2, 0), 1) * $B$2)</f>
        <v/>
      </c>
    </row>
    <row r="31" customFormat="false" ht="13.8" hidden="false" customHeight="false" outlineLevel="0" collapsed="false">
      <c r="I31" s="8" t="str">
        <f aca="true">IF(K31="", IF(M31="","",V31+(INDIRECT("Q" &amp; ROW() - 1) - Q31)),IF(M31="", "", INDIRECT("Q" &amp; ROW() - 1) - Q31))</f>
        <v/>
      </c>
      <c r="L31" s="9" t="str">
        <f aca="false">IF(K31="", IF(V31=0, "", V31), IF(T31 = "", "", IF(T31/S31 = 0, "", T31/S31)))</f>
        <v/>
      </c>
      <c r="N31" s="0" t="n">
        <f aca="false">IF(M31 = "-", -U31,H31)</f>
        <v>0</v>
      </c>
      <c r="O31" s="0" t="n">
        <f aca="true">IF(M31 = "-", SUM(INDIRECT(ADDRESS(2,COLUMN(N31)) &amp; ":" &amp; ADDRESS(ROW(),COLUMN(N31)))), 0)</f>
        <v>0</v>
      </c>
      <c r="P31" s="0" t="n">
        <f aca="false">IF(M31="-",1,0)</f>
        <v>0</v>
      </c>
      <c r="Q31" s="0" t="n">
        <f aca="true">IF(O31 = 0, INDIRECT("Q" &amp; ROW() - 1), O31)</f>
        <v>0</v>
      </c>
      <c r="R31" s="0" t="str">
        <f aca="false">IF(G31="","",VLOOKUP(G31,'Соль SKU'!$A$1:$B$150,2,0))</f>
        <v/>
      </c>
      <c r="S31" s="0" t="n">
        <f aca="false">IF($B$2 = "", 1, 8000/$B$2)</f>
        <v>1</v>
      </c>
      <c r="T31" s="0" t="n">
        <f aca="false">VALUE(IF(TRIM(MID(SUBSTITUTE($K31,",",REPT(" ",LEN($K31))), 0 *LEN($K31)+1,LEN($K31))) = "", "0", TRIM(MID(SUBSTITUTE($K31,",",REPT(" ",LEN($K31))),0 *LEN($K31)+1,LEN($K31))))) +   VALUE(IF(TRIM(MID(SUBSTITUTE($K31,",",REPT(" ",LEN($K31))), 1 *LEN($K31)+1,LEN($K31))) = "", "0", TRIM(MID(SUBSTITUTE($K31,",",REPT(" ",LEN($K31))),1 *LEN($K31)+1,LEN($K31))))) +  VALUE(IF(TRIM(MID(SUBSTITUTE($K31,",",REPT(" ",LEN($K31))), 2 *LEN($K31)+1,LEN($K31))) = "", "0", TRIM(MID(SUBSTITUTE($K31,",",REPT(" ",LEN($K31))),2 *LEN($K31)+1,LEN($K31))))) +  VALUE(IF(TRIM(MID(SUBSTITUTE($K31,",",REPT(" ",LEN($K31))), 3 *LEN($K31)+1,LEN($K31))) = "", "0", TRIM(MID(SUBSTITUTE($K31,",",REPT(" ",LEN($K31))),3 *LEN($K31)+1,LEN($K31))))) +  VALUE(IF(TRIM(MID(SUBSTITUTE($K31,",",REPT(" ",LEN($K31))), 4 *LEN($K31)+1,LEN($K31))) = "", "0", TRIM(MID(SUBSTITUTE($K31,",",REPT(" ",LEN($K31))),4 *LEN($K31)+1,LEN($K31))))) +  VALUE(IF(TRIM(MID(SUBSTITUTE($K31,",",REPT(" ",LEN($K31))), 5 *LEN($K31)+1,LEN($K31))) = "", "0", TRIM(MID(SUBSTITUTE($K31,",",REPT(" ",LEN($K31))),5 *LEN($K31)+1,LEN($K31))))) +  VALUE(IF(TRIM(MID(SUBSTITUTE($K31,",",REPT(" ",LEN($K31))), 6 *LEN($K31)+1,LEN($K31))) = "", "0", TRIM(MID(SUBSTITUTE($K31,",",REPT(" ",LEN($K31))),6 *LEN($K31)+1,LEN($K31))))) +  VALUE(IF(TRIM(MID(SUBSTITUTE($K31,",",REPT(" ",LEN($K31))), 7 *LEN($K31)+1,LEN($K31))) = "", "0", TRIM(MID(SUBSTITUTE($K31,",",REPT(" ",LEN($K31))),7 *LEN($K31)+1,LEN($K31))))) +  VALUE(IF(TRIM(MID(SUBSTITUTE($K31,",",REPT(" ",LEN($K31))), 8 *LEN($K31)+1,LEN($K31))) = "", "0", TRIM(MID(SUBSTITUTE($K31,",",REPT(" ",LEN($K31))),8 *LEN($K31)+1,LEN($K31))))) +  VALUE(IF(TRIM(MID(SUBSTITUTE($K31,",",REPT(" ",LEN($K31))), 9 *LEN($K31)+1,LEN($K31))) = "", "0", TRIM(MID(SUBSTITUTE($K31,",",REPT(" ",LEN($K31))),9 *LEN($K31)+1,LEN($K31))))) +  VALUE(IF(TRIM(MID(SUBSTITUTE($K31,",",REPT(" ",LEN($K31))), 10 *LEN($K31)+1,LEN($K31))) = "", "0", TRIM(MID(SUBSTITUTE($K31,",",REPT(" ",LEN($K31))),10 *LEN($K31)+1,LEN($K31)))))</f>
        <v>0</v>
      </c>
      <c r="U31" s="0" t="n">
        <f aca="false">IF(T31 = "", "", T31/S31)</f>
        <v>0</v>
      </c>
      <c r="V31" s="0" t="str">
        <f aca="true">IF(M31="", "", MAX(ROUND(-(INDIRECT("Q" &amp; ROW() - 1) - Q31)/$B$2, 0), 1) * $B$2)</f>
        <v/>
      </c>
    </row>
    <row r="32" customFormat="false" ht="13.8" hidden="false" customHeight="false" outlineLevel="0" collapsed="false">
      <c r="I32" s="8" t="str">
        <f aca="true">IF(K32="", IF(M32="","",V32+(INDIRECT("Q" &amp; ROW() - 1) - Q32)),IF(M32="", "", INDIRECT("Q" &amp; ROW() - 1) - Q32))</f>
        <v/>
      </c>
      <c r="L32" s="9" t="str">
        <f aca="false">IF(K32="", IF(V32=0, "", V32), IF(T32 = "", "", IF(T32/S32 = 0, "", T32/S32)))</f>
        <v/>
      </c>
      <c r="N32" s="0" t="n">
        <f aca="false">IF(M32 = "-", -U32,H32)</f>
        <v>0</v>
      </c>
      <c r="O32" s="0" t="n">
        <f aca="true">IF(M32 = "-", SUM(INDIRECT(ADDRESS(2,COLUMN(N32)) &amp; ":" &amp; ADDRESS(ROW(),COLUMN(N32)))), 0)</f>
        <v>0</v>
      </c>
      <c r="P32" s="0" t="n">
        <f aca="false">IF(M32="-",1,0)</f>
        <v>0</v>
      </c>
      <c r="Q32" s="0" t="n">
        <f aca="true">IF(O32 = 0, INDIRECT("Q" &amp; ROW() - 1), O32)</f>
        <v>0</v>
      </c>
      <c r="R32" s="0" t="str">
        <f aca="false">IF(G32="","",VLOOKUP(G32,'Соль SKU'!$A$1:$B$150,2,0))</f>
        <v/>
      </c>
      <c r="S32" s="0" t="n">
        <f aca="false">IF($B$2 = "", 1, 8000/$B$2)</f>
        <v>1</v>
      </c>
      <c r="T32" s="0" t="n">
        <f aca="false">VALUE(IF(TRIM(MID(SUBSTITUTE($K32,",",REPT(" ",LEN($K32))), 0 *LEN($K32)+1,LEN($K32))) = "", "0", TRIM(MID(SUBSTITUTE($K32,",",REPT(" ",LEN($K32))),0 *LEN($K32)+1,LEN($K32))))) +   VALUE(IF(TRIM(MID(SUBSTITUTE($K32,",",REPT(" ",LEN($K32))), 1 *LEN($K32)+1,LEN($K32))) = "", "0", TRIM(MID(SUBSTITUTE($K32,",",REPT(" ",LEN($K32))),1 *LEN($K32)+1,LEN($K32))))) +  VALUE(IF(TRIM(MID(SUBSTITUTE($K32,",",REPT(" ",LEN($K32))), 2 *LEN($K32)+1,LEN($K32))) = "", "0", TRIM(MID(SUBSTITUTE($K32,",",REPT(" ",LEN($K32))),2 *LEN($K32)+1,LEN($K32))))) +  VALUE(IF(TRIM(MID(SUBSTITUTE($K32,",",REPT(" ",LEN($K32))), 3 *LEN($K32)+1,LEN($K32))) = "", "0", TRIM(MID(SUBSTITUTE($K32,",",REPT(" ",LEN($K32))),3 *LEN($K32)+1,LEN($K32))))) +  VALUE(IF(TRIM(MID(SUBSTITUTE($K32,",",REPT(" ",LEN($K32))), 4 *LEN($K32)+1,LEN($K32))) = "", "0", TRIM(MID(SUBSTITUTE($K32,",",REPT(" ",LEN($K32))),4 *LEN($K32)+1,LEN($K32))))) +  VALUE(IF(TRIM(MID(SUBSTITUTE($K32,",",REPT(" ",LEN($K32))), 5 *LEN($K32)+1,LEN($K32))) = "", "0", TRIM(MID(SUBSTITUTE($K32,",",REPT(" ",LEN($K32))),5 *LEN($K32)+1,LEN($K32))))) +  VALUE(IF(TRIM(MID(SUBSTITUTE($K32,",",REPT(" ",LEN($K32))), 6 *LEN($K32)+1,LEN($K32))) = "", "0", TRIM(MID(SUBSTITUTE($K32,",",REPT(" ",LEN($K32))),6 *LEN($K32)+1,LEN($K32))))) +  VALUE(IF(TRIM(MID(SUBSTITUTE($K32,",",REPT(" ",LEN($K32))), 7 *LEN($K32)+1,LEN($K32))) = "", "0", TRIM(MID(SUBSTITUTE($K32,",",REPT(" ",LEN($K32))),7 *LEN($K32)+1,LEN($K32))))) +  VALUE(IF(TRIM(MID(SUBSTITUTE($K32,",",REPT(" ",LEN($K32))), 8 *LEN($K32)+1,LEN($K32))) = "", "0", TRIM(MID(SUBSTITUTE($K32,",",REPT(" ",LEN($K32))),8 *LEN($K32)+1,LEN($K32))))) +  VALUE(IF(TRIM(MID(SUBSTITUTE($K32,",",REPT(" ",LEN($K32))), 9 *LEN($K32)+1,LEN($K32))) = "", "0", TRIM(MID(SUBSTITUTE($K32,",",REPT(" ",LEN($K32))),9 *LEN($K32)+1,LEN($K32))))) +  VALUE(IF(TRIM(MID(SUBSTITUTE($K32,",",REPT(" ",LEN($K32))), 10 *LEN($K32)+1,LEN($K32))) = "", "0", TRIM(MID(SUBSTITUTE($K32,",",REPT(" ",LEN($K32))),10 *LEN($K32)+1,LEN($K32)))))</f>
        <v>0</v>
      </c>
      <c r="U32" s="0" t="n">
        <f aca="false">IF(T32 = "", "", T32/S32)</f>
        <v>0</v>
      </c>
      <c r="V32" s="0" t="str">
        <f aca="true">IF(M32="", "", MAX(ROUND(-(INDIRECT("Q" &amp; ROW() - 1) - Q32)/$B$2, 0), 1) * $B$2)</f>
        <v/>
      </c>
    </row>
    <row r="33" customFormat="false" ht="13.8" hidden="false" customHeight="false" outlineLevel="0" collapsed="false">
      <c r="I33" s="8" t="str">
        <f aca="true">IF(K33="", IF(M33="","",V33+(INDIRECT("Q" &amp; ROW() - 1) - Q33)),IF(M33="", "", INDIRECT("Q" &amp; ROW() - 1) - Q33))</f>
        <v/>
      </c>
      <c r="L33" s="9" t="str">
        <f aca="false">IF(K33="", IF(V33=0, "", V33), IF(T33 = "", "", IF(T33/S33 = 0, "", T33/S33)))</f>
        <v/>
      </c>
      <c r="N33" s="0" t="n">
        <f aca="false">IF(M33 = "-", -U33,H33)</f>
        <v>0</v>
      </c>
      <c r="O33" s="0" t="n">
        <f aca="true">IF(M33 = "-", SUM(INDIRECT(ADDRESS(2,COLUMN(N33)) &amp; ":" &amp; ADDRESS(ROW(),COLUMN(N33)))), 0)</f>
        <v>0</v>
      </c>
      <c r="P33" s="0" t="n">
        <f aca="false">IF(M33="-",1,0)</f>
        <v>0</v>
      </c>
      <c r="Q33" s="0" t="n">
        <f aca="true">IF(O33 = 0, INDIRECT("Q" &amp; ROW() - 1), O33)</f>
        <v>0</v>
      </c>
      <c r="R33" s="0" t="str">
        <f aca="false">IF(G33="","",VLOOKUP(G33,'Соль SKU'!$A$1:$B$150,2,0))</f>
        <v/>
      </c>
      <c r="S33" s="0" t="n">
        <f aca="false">IF($B$2 = "", 1, 8000/$B$2)</f>
        <v>1</v>
      </c>
      <c r="T33" s="0" t="n">
        <f aca="false">VALUE(IF(TRIM(MID(SUBSTITUTE($K33,",",REPT(" ",LEN($K33))), 0 *LEN($K33)+1,LEN($K33))) = "", "0", TRIM(MID(SUBSTITUTE($K33,",",REPT(" ",LEN($K33))),0 *LEN($K33)+1,LEN($K33))))) +   VALUE(IF(TRIM(MID(SUBSTITUTE($K33,",",REPT(" ",LEN($K33))), 1 *LEN($K33)+1,LEN($K33))) = "", "0", TRIM(MID(SUBSTITUTE($K33,",",REPT(" ",LEN($K33))),1 *LEN($K33)+1,LEN($K33))))) +  VALUE(IF(TRIM(MID(SUBSTITUTE($K33,",",REPT(" ",LEN($K33))), 2 *LEN($K33)+1,LEN($K33))) = "", "0", TRIM(MID(SUBSTITUTE($K33,",",REPT(" ",LEN($K33))),2 *LEN($K33)+1,LEN($K33))))) +  VALUE(IF(TRIM(MID(SUBSTITUTE($K33,",",REPT(" ",LEN($K33))), 3 *LEN($K33)+1,LEN($K33))) = "", "0", TRIM(MID(SUBSTITUTE($K33,",",REPT(" ",LEN($K33))),3 *LEN($K33)+1,LEN($K33))))) +  VALUE(IF(TRIM(MID(SUBSTITUTE($K33,",",REPT(" ",LEN($K33))), 4 *LEN($K33)+1,LEN($K33))) = "", "0", TRIM(MID(SUBSTITUTE($K33,",",REPT(" ",LEN($K33))),4 *LEN($K33)+1,LEN($K33))))) +  VALUE(IF(TRIM(MID(SUBSTITUTE($K33,",",REPT(" ",LEN($K33))), 5 *LEN($K33)+1,LEN($K33))) = "", "0", TRIM(MID(SUBSTITUTE($K33,",",REPT(" ",LEN($K33))),5 *LEN($K33)+1,LEN($K33))))) +  VALUE(IF(TRIM(MID(SUBSTITUTE($K33,",",REPT(" ",LEN($K33))), 6 *LEN($K33)+1,LEN($K33))) = "", "0", TRIM(MID(SUBSTITUTE($K33,",",REPT(" ",LEN($K33))),6 *LEN($K33)+1,LEN($K33))))) +  VALUE(IF(TRIM(MID(SUBSTITUTE($K33,",",REPT(" ",LEN($K33))), 7 *LEN($K33)+1,LEN($K33))) = "", "0", TRIM(MID(SUBSTITUTE($K33,",",REPT(" ",LEN($K33))),7 *LEN($K33)+1,LEN($K33))))) +  VALUE(IF(TRIM(MID(SUBSTITUTE($K33,",",REPT(" ",LEN($K33))), 8 *LEN($K33)+1,LEN($K33))) = "", "0", TRIM(MID(SUBSTITUTE($K33,",",REPT(" ",LEN($K33))),8 *LEN($K33)+1,LEN($K33))))) +  VALUE(IF(TRIM(MID(SUBSTITUTE($K33,",",REPT(" ",LEN($K33))), 9 *LEN($K33)+1,LEN($K33))) = "", "0", TRIM(MID(SUBSTITUTE($K33,",",REPT(" ",LEN($K33))),9 *LEN($K33)+1,LEN($K33))))) +  VALUE(IF(TRIM(MID(SUBSTITUTE($K33,",",REPT(" ",LEN($K33))), 10 *LEN($K33)+1,LEN($K33))) = "", "0", TRIM(MID(SUBSTITUTE($K33,",",REPT(" ",LEN($K33))),10 *LEN($K33)+1,LEN($K33)))))</f>
        <v>0</v>
      </c>
      <c r="U33" s="0" t="n">
        <f aca="false">IF(T33 = "", "", T33/S33)</f>
        <v>0</v>
      </c>
      <c r="V33" s="0" t="str">
        <f aca="true">IF(M33="", "", MAX(ROUND(-(INDIRECT("Q" &amp; ROW() - 1) - Q33)/$B$2, 0), 1) * $B$2)</f>
        <v/>
      </c>
    </row>
    <row r="34" customFormat="false" ht="13.8" hidden="false" customHeight="false" outlineLevel="0" collapsed="false">
      <c r="I34" s="8" t="str">
        <f aca="true">IF(K34="", IF(M34="","",V34+(INDIRECT("Q" &amp; ROW() - 1) - Q34)),IF(M34="", "", INDIRECT("Q" &amp; ROW() - 1) - Q34))</f>
        <v/>
      </c>
      <c r="L34" s="9" t="str">
        <f aca="false">IF(K34="", IF(V34=0, "", V34), IF(T34 = "", "", IF(T34/S34 = 0, "", T34/S34)))</f>
        <v/>
      </c>
      <c r="N34" s="0" t="n">
        <f aca="false">IF(M34 = "-", -U34,H34)</f>
        <v>0</v>
      </c>
      <c r="O34" s="0" t="n">
        <f aca="true">IF(M34 = "-", SUM(INDIRECT(ADDRESS(2,COLUMN(N34)) &amp; ":" &amp; ADDRESS(ROW(),COLUMN(N34)))), 0)</f>
        <v>0</v>
      </c>
      <c r="P34" s="0" t="n">
        <f aca="false">IF(M34="-",1,0)</f>
        <v>0</v>
      </c>
      <c r="Q34" s="0" t="n">
        <f aca="true">IF(O34 = 0, INDIRECT("Q" &amp; ROW() - 1), O34)</f>
        <v>0</v>
      </c>
      <c r="R34" s="0" t="str">
        <f aca="false">IF(G34="","",VLOOKUP(G34,'Соль SKU'!$A$1:$B$150,2,0))</f>
        <v/>
      </c>
      <c r="S34" s="0" t="n">
        <f aca="false">IF($B$2 = "", 1, 8000/$B$2)</f>
        <v>1</v>
      </c>
      <c r="T34" s="0" t="n">
        <f aca="false">VALUE(IF(TRIM(MID(SUBSTITUTE($K34,",",REPT(" ",LEN($K34))), 0 *LEN($K34)+1,LEN($K34))) = "", "0", TRIM(MID(SUBSTITUTE($K34,",",REPT(" ",LEN($K34))),0 *LEN($K34)+1,LEN($K34))))) +   VALUE(IF(TRIM(MID(SUBSTITUTE($K34,",",REPT(" ",LEN($K34))), 1 *LEN($K34)+1,LEN($K34))) = "", "0", TRIM(MID(SUBSTITUTE($K34,",",REPT(" ",LEN($K34))),1 *LEN($K34)+1,LEN($K34))))) +  VALUE(IF(TRIM(MID(SUBSTITUTE($K34,",",REPT(" ",LEN($K34))), 2 *LEN($K34)+1,LEN($K34))) = "", "0", TRIM(MID(SUBSTITUTE($K34,",",REPT(" ",LEN($K34))),2 *LEN($K34)+1,LEN($K34))))) +  VALUE(IF(TRIM(MID(SUBSTITUTE($K34,",",REPT(" ",LEN($K34))), 3 *LEN($K34)+1,LEN($K34))) = "", "0", TRIM(MID(SUBSTITUTE($K34,",",REPT(" ",LEN($K34))),3 *LEN($K34)+1,LEN($K34))))) +  VALUE(IF(TRIM(MID(SUBSTITUTE($K34,",",REPT(" ",LEN($K34))), 4 *LEN($K34)+1,LEN($K34))) = "", "0", TRIM(MID(SUBSTITUTE($K34,",",REPT(" ",LEN($K34))),4 *LEN($K34)+1,LEN($K34))))) +  VALUE(IF(TRIM(MID(SUBSTITUTE($K34,",",REPT(" ",LEN($K34))), 5 *LEN($K34)+1,LEN($K34))) = "", "0", TRIM(MID(SUBSTITUTE($K34,",",REPT(" ",LEN($K34))),5 *LEN($K34)+1,LEN($K34))))) +  VALUE(IF(TRIM(MID(SUBSTITUTE($K34,",",REPT(" ",LEN($K34))), 6 *LEN($K34)+1,LEN($K34))) = "", "0", TRIM(MID(SUBSTITUTE($K34,",",REPT(" ",LEN($K34))),6 *LEN($K34)+1,LEN($K34))))) +  VALUE(IF(TRIM(MID(SUBSTITUTE($K34,",",REPT(" ",LEN($K34))), 7 *LEN($K34)+1,LEN($K34))) = "", "0", TRIM(MID(SUBSTITUTE($K34,",",REPT(" ",LEN($K34))),7 *LEN($K34)+1,LEN($K34))))) +  VALUE(IF(TRIM(MID(SUBSTITUTE($K34,",",REPT(" ",LEN($K34))), 8 *LEN($K34)+1,LEN($K34))) = "", "0", TRIM(MID(SUBSTITUTE($K34,",",REPT(" ",LEN($K34))),8 *LEN($K34)+1,LEN($K34))))) +  VALUE(IF(TRIM(MID(SUBSTITUTE($K34,",",REPT(" ",LEN($K34))), 9 *LEN($K34)+1,LEN($K34))) = "", "0", TRIM(MID(SUBSTITUTE($K34,",",REPT(" ",LEN($K34))),9 *LEN($K34)+1,LEN($K34))))) +  VALUE(IF(TRIM(MID(SUBSTITUTE($K34,",",REPT(" ",LEN($K34))), 10 *LEN($K34)+1,LEN($K34))) = "", "0", TRIM(MID(SUBSTITUTE($K34,",",REPT(" ",LEN($K34))),10 *LEN($K34)+1,LEN($K34)))))</f>
        <v>0</v>
      </c>
      <c r="U34" s="0" t="n">
        <f aca="false">IF(T34 = "", "", T34/S34)</f>
        <v>0</v>
      </c>
      <c r="V34" s="0" t="str">
        <f aca="true">IF(M34="", "", MAX(ROUND(-(INDIRECT("Q" &amp; ROW() - 1) - Q34)/$B$2, 0), 1) * $B$2)</f>
        <v/>
      </c>
    </row>
    <row r="35" customFormat="false" ht="13.8" hidden="false" customHeight="false" outlineLevel="0" collapsed="false">
      <c r="I35" s="8" t="str">
        <f aca="true">IF(K35="", IF(M35="","",V35+(INDIRECT("Q" &amp; ROW() - 1) - Q35)),IF(M35="", "", INDIRECT("Q" &amp; ROW() - 1) - Q35))</f>
        <v/>
      </c>
      <c r="L35" s="9" t="str">
        <f aca="false">IF(K35="", IF(V35=0, "", V35), IF(T35 = "", "", IF(T35/S35 = 0, "", T35/S35)))</f>
        <v/>
      </c>
      <c r="N35" s="0" t="n">
        <f aca="false">IF(M35 = "-", -U35,H35)</f>
        <v>0</v>
      </c>
      <c r="O35" s="0" t="n">
        <f aca="true">IF(M35 = "-", SUM(INDIRECT(ADDRESS(2,COLUMN(N35)) &amp; ":" &amp; ADDRESS(ROW(),COLUMN(N35)))), 0)</f>
        <v>0</v>
      </c>
      <c r="P35" s="0" t="n">
        <f aca="false">IF(M35="-",1,0)</f>
        <v>0</v>
      </c>
      <c r="Q35" s="0" t="n">
        <f aca="true">IF(O35 = 0, INDIRECT("Q" &amp; ROW() - 1), O35)</f>
        <v>0</v>
      </c>
      <c r="R35" s="0" t="str">
        <f aca="false">IF(G35="","",VLOOKUP(G35,'Соль SKU'!$A$1:$B$150,2,0))</f>
        <v/>
      </c>
      <c r="S35" s="0" t="n">
        <f aca="false">IF($B$2 = "", 1, 8000/$B$2)</f>
        <v>1</v>
      </c>
      <c r="T35" s="0" t="n">
        <f aca="false">VALUE(IF(TRIM(MID(SUBSTITUTE($K35,",",REPT(" ",LEN($K35))), 0 *LEN($K35)+1,LEN($K35))) = "", "0", TRIM(MID(SUBSTITUTE($K35,",",REPT(" ",LEN($K35))),0 *LEN($K35)+1,LEN($K35))))) +   VALUE(IF(TRIM(MID(SUBSTITUTE($K35,",",REPT(" ",LEN($K35))), 1 *LEN($K35)+1,LEN($K35))) = "", "0", TRIM(MID(SUBSTITUTE($K35,",",REPT(" ",LEN($K35))),1 *LEN($K35)+1,LEN($K35))))) +  VALUE(IF(TRIM(MID(SUBSTITUTE($K35,",",REPT(" ",LEN($K35))), 2 *LEN($K35)+1,LEN($K35))) = "", "0", TRIM(MID(SUBSTITUTE($K35,",",REPT(" ",LEN($K35))),2 *LEN($K35)+1,LEN($K35))))) +  VALUE(IF(TRIM(MID(SUBSTITUTE($K35,",",REPT(" ",LEN($K35))), 3 *LEN($K35)+1,LEN($K35))) = "", "0", TRIM(MID(SUBSTITUTE($K35,",",REPT(" ",LEN($K35))),3 *LEN($K35)+1,LEN($K35))))) +  VALUE(IF(TRIM(MID(SUBSTITUTE($K35,",",REPT(" ",LEN($K35))), 4 *LEN($K35)+1,LEN($K35))) = "", "0", TRIM(MID(SUBSTITUTE($K35,",",REPT(" ",LEN($K35))),4 *LEN($K35)+1,LEN($K35))))) +  VALUE(IF(TRIM(MID(SUBSTITUTE($K35,",",REPT(" ",LEN($K35))), 5 *LEN($K35)+1,LEN($K35))) = "", "0", TRIM(MID(SUBSTITUTE($K35,",",REPT(" ",LEN($K35))),5 *LEN($K35)+1,LEN($K35))))) +  VALUE(IF(TRIM(MID(SUBSTITUTE($K35,",",REPT(" ",LEN($K35))), 6 *LEN($K35)+1,LEN($K35))) = "", "0", TRIM(MID(SUBSTITUTE($K35,",",REPT(" ",LEN($K35))),6 *LEN($K35)+1,LEN($K35))))) +  VALUE(IF(TRIM(MID(SUBSTITUTE($K35,",",REPT(" ",LEN($K35))), 7 *LEN($K35)+1,LEN($K35))) = "", "0", TRIM(MID(SUBSTITUTE($K35,",",REPT(" ",LEN($K35))),7 *LEN($K35)+1,LEN($K35))))) +  VALUE(IF(TRIM(MID(SUBSTITUTE($K35,",",REPT(" ",LEN($K35))), 8 *LEN($K35)+1,LEN($K35))) = "", "0", TRIM(MID(SUBSTITUTE($K35,",",REPT(" ",LEN($K35))),8 *LEN($K35)+1,LEN($K35))))) +  VALUE(IF(TRIM(MID(SUBSTITUTE($K35,",",REPT(" ",LEN($K35))), 9 *LEN($K35)+1,LEN($K35))) = "", "0", TRIM(MID(SUBSTITUTE($K35,",",REPT(" ",LEN($K35))),9 *LEN($K35)+1,LEN($K35))))) +  VALUE(IF(TRIM(MID(SUBSTITUTE($K35,",",REPT(" ",LEN($K35))), 10 *LEN($K35)+1,LEN($K35))) = "", "0", TRIM(MID(SUBSTITUTE($K35,",",REPT(" ",LEN($K35))),10 *LEN($K35)+1,LEN($K35)))))</f>
        <v>0</v>
      </c>
      <c r="U35" s="0" t="n">
        <f aca="false">IF(T35 = "", "", T35/S35)</f>
        <v>0</v>
      </c>
      <c r="V35" s="0" t="str">
        <f aca="true">IF(M35="", "", MAX(ROUND(-(INDIRECT("Q" &amp; ROW() - 1) - Q35)/$B$2, 0), 1) * $B$2)</f>
        <v/>
      </c>
    </row>
    <row r="36" customFormat="false" ht="13.8" hidden="false" customHeight="false" outlineLevel="0" collapsed="false">
      <c r="I36" s="8" t="str">
        <f aca="true">IF(K36="", IF(M36="","",V36+(INDIRECT("Q" &amp; ROW() - 1) - Q36)),IF(M36="", "", INDIRECT("Q" &amp; ROW() - 1) - Q36))</f>
        <v/>
      </c>
      <c r="L36" s="9" t="str">
        <f aca="false">IF(K36="", IF(V36=0, "", V36), IF(T36 = "", "", IF(T36/S36 = 0, "", T36/S36)))</f>
        <v/>
      </c>
      <c r="N36" s="0" t="n">
        <f aca="false">IF(M36 = "-", -U36,H36)</f>
        <v>0</v>
      </c>
      <c r="O36" s="0" t="n">
        <f aca="true">IF(M36 = "-", SUM(INDIRECT(ADDRESS(2,COLUMN(N36)) &amp; ":" &amp; ADDRESS(ROW(),COLUMN(N36)))), 0)</f>
        <v>0</v>
      </c>
      <c r="P36" s="0" t="n">
        <f aca="false">IF(M36="-",1,0)</f>
        <v>0</v>
      </c>
      <c r="Q36" s="0" t="n">
        <f aca="true">IF(O36 = 0, INDIRECT("Q" &amp; ROW() - 1), O36)</f>
        <v>0</v>
      </c>
      <c r="R36" s="0" t="str">
        <f aca="false">IF(G36="","",VLOOKUP(G36,'Соль SKU'!$A$1:$B$150,2,0))</f>
        <v/>
      </c>
      <c r="S36" s="0" t="n">
        <f aca="false">IF($B$2 = "", 1, 8000/$B$2)</f>
        <v>1</v>
      </c>
      <c r="T36" s="0" t="n">
        <f aca="false">VALUE(IF(TRIM(MID(SUBSTITUTE($K36,",",REPT(" ",LEN($K36))), 0 *LEN($K36)+1,LEN($K36))) = "", "0", TRIM(MID(SUBSTITUTE($K36,",",REPT(" ",LEN($K36))),0 *LEN($K36)+1,LEN($K36))))) +   VALUE(IF(TRIM(MID(SUBSTITUTE($K36,",",REPT(" ",LEN($K36))), 1 *LEN($K36)+1,LEN($K36))) = "", "0", TRIM(MID(SUBSTITUTE($K36,",",REPT(" ",LEN($K36))),1 *LEN($K36)+1,LEN($K36))))) +  VALUE(IF(TRIM(MID(SUBSTITUTE($K36,",",REPT(" ",LEN($K36))), 2 *LEN($K36)+1,LEN($K36))) = "", "0", TRIM(MID(SUBSTITUTE($K36,",",REPT(" ",LEN($K36))),2 *LEN($K36)+1,LEN($K36))))) +  VALUE(IF(TRIM(MID(SUBSTITUTE($K36,",",REPT(" ",LEN($K36))), 3 *LEN($K36)+1,LEN($K36))) = "", "0", TRIM(MID(SUBSTITUTE($K36,",",REPT(" ",LEN($K36))),3 *LEN($K36)+1,LEN($K36))))) +  VALUE(IF(TRIM(MID(SUBSTITUTE($K36,",",REPT(" ",LEN($K36))), 4 *LEN($K36)+1,LEN($K36))) = "", "0", TRIM(MID(SUBSTITUTE($K36,",",REPT(" ",LEN($K36))),4 *LEN($K36)+1,LEN($K36))))) +  VALUE(IF(TRIM(MID(SUBSTITUTE($K36,",",REPT(" ",LEN($K36))), 5 *LEN($K36)+1,LEN($K36))) = "", "0", TRIM(MID(SUBSTITUTE($K36,",",REPT(" ",LEN($K36))),5 *LEN($K36)+1,LEN($K36))))) +  VALUE(IF(TRIM(MID(SUBSTITUTE($K36,",",REPT(" ",LEN($K36))), 6 *LEN($K36)+1,LEN($K36))) = "", "0", TRIM(MID(SUBSTITUTE($K36,",",REPT(" ",LEN($K36))),6 *LEN($K36)+1,LEN($K36))))) +  VALUE(IF(TRIM(MID(SUBSTITUTE($K36,",",REPT(" ",LEN($K36))), 7 *LEN($K36)+1,LEN($K36))) = "", "0", TRIM(MID(SUBSTITUTE($K36,",",REPT(" ",LEN($K36))),7 *LEN($K36)+1,LEN($K36))))) +  VALUE(IF(TRIM(MID(SUBSTITUTE($K36,",",REPT(" ",LEN($K36))), 8 *LEN($K36)+1,LEN($K36))) = "", "0", TRIM(MID(SUBSTITUTE($K36,",",REPT(" ",LEN($K36))),8 *LEN($K36)+1,LEN($K36))))) +  VALUE(IF(TRIM(MID(SUBSTITUTE($K36,",",REPT(" ",LEN($K36))), 9 *LEN($K36)+1,LEN($K36))) = "", "0", TRIM(MID(SUBSTITUTE($K36,",",REPT(" ",LEN($K36))),9 *LEN($K36)+1,LEN($K36))))) +  VALUE(IF(TRIM(MID(SUBSTITUTE($K36,",",REPT(" ",LEN($K36))), 10 *LEN($K36)+1,LEN($K36))) = "", "0", TRIM(MID(SUBSTITUTE($K36,",",REPT(" ",LEN($K36))),10 *LEN($K36)+1,LEN($K36)))))</f>
        <v>0</v>
      </c>
      <c r="U36" s="0" t="n">
        <f aca="false">IF(T36 = "", "", T36/S36)</f>
        <v>0</v>
      </c>
      <c r="V36" s="0" t="str">
        <f aca="true">IF(M36="", "", MAX(ROUND(-(INDIRECT("Q" &amp; ROW() - 1) - Q36)/$B$2, 0), 1) * $B$2)</f>
        <v/>
      </c>
    </row>
    <row r="37" customFormat="false" ht="13.8" hidden="false" customHeight="false" outlineLevel="0" collapsed="false">
      <c r="I37" s="8" t="str">
        <f aca="true">IF(K37="", IF(M37="","",V37+(INDIRECT("Q" &amp; ROW() - 1) - Q37)),IF(M37="", "", INDIRECT("Q" &amp; ROW() - 1) - Q37))</f>
        <v/>
      </c>
      <c r="L37" s="9" t="str">
        <f aca="false">IF(K37="", IF(V37=0, "", V37), IF(T37 = "", "", IF(T37/S37 = 0, "", T37/S37)))</f>
        <v/>
      </c>
      <c r="N37" s="0" t="n">
        <f aca="false">IF(M37 = "-", -U37,H37)</f>
        <v>0</v>
      </c>
      <c r="O37" s="0" t="n">
        <f aca="true">IF(M37 = "-", SUM(INDIRECT(ADDRESS(2,COLUMN(N37)) &amp; ":" &amp; ADDRESS(ROW(),COLUMN(N37)))), 0)</f>
        <v>0</v>
      </c>
      <c r="P37" s="0" t="n">
        <f aca="false">IF(M37="-",1,0)</f>
        <v>0</v>
      </c>
      <c r="Q37" s="0" t="n">
        <f aca="true">IF(O37 = 0, INDIRECT("Q" &amp; ROW() - 1), O37)</f>
        <v>0</v>
      </c>
      <c r="R37" s="0" t="str">
        <f aca="false">IF(G37="","",VLOOKUP(G37,'Соль SKU'!$A$1:$B$150,2,0))</f>
        <v/>
      </c>
      <c r="S37" s="0" t="n">
        <f aca="false">IF($B$2 = "", 1, 8000/$B$2)</f>
        <v>1</v>
      </c>
      <c r="T37" s="0" t="n">
        <f aca="false">VALUE(IF(TRIM(MID(SUBSTITUTE($K37,",",REPT(" ",LEN($K37))), 0 *LEN($K37)+1,LEN($K37))) = "", "0", TRIM(MID(SUBSTITUTE($K37,",",REPT(" ",LEN($K37))),0 *LEN($K37)+1,LEN($K37))))) +   VALUE(IF(TRIM(MID(SUBSTITUTE($K37,",",REPT(" ",LEN($K37))), 1 *LEN($K37)+1,LEN($K37))) = "", "0", TRIM(MID(SUBSTITUTE($K37,",",REPT(" ",LEN($K37))),1 *LEN($K37)+1,LEN($K37))))) +  VALUE(IF(TRIM(MID(SUBSTITUTE($K37,",",REPT(" ",LEN($K37))), 2 *LEN($K37)+1,LEN($K37))) = "", "0", TRIM(MID(SUBSTITUTE($K37,",",REPT(" ",LEN($K37))),2 *LEN($K37)+1,LEN($K37))))) +  VALUE(IF(TRIM(MID(SUBSTITUTE($K37,",",REPT(" ",LEN($K37))), 3 *LEN($K37)+1,LEN($K37))) = "", "0", TRIM(MID(SUBSTITUTE($K37,",",REPT(" ",LEN($K37))),3 *LEN($K37)+1,LEN($K37))))) +  VALUE(IF(TRIM(MID(SUBSTITUTE($K37,",",REPT(" ",LEN($K37))), 4 *LEN($K37)+1,LEN($K37))) = "", "0", TRIM(MID(SUBSTITUTE($K37,",",REPT(" ",LEN($K37))),4 *LEN($K37)+1,LEN($K37))))) +  VALUE(IF(TRIM(MID(SUBSTITUTE($K37,",",REPT(" ",LEN($K37))), 5 *LEN($K37)+1,LEN($K37))) = "", "0", TRIM(MID(SUBSTITUTE($K37,",",REPT(" ",LEN($K37))),5 *LEN($K37)+1,LEN($K37))))) +  VALUE(IF(TRIM(MID(SUBSTITUTE($K37,",",REPT(" ",LEN($K37))), 6 *LEN($K37)+1,LEN($K37))) = "", "0", TRIM(MID(SUBSTITUTE($K37,",",REPT(" ",LEN($K37))),6 *LEN($K37)+1,LEN($K37))))) +  VALUE(IF(TRIM(MID(SUBSTITUTE($K37,",",REPT(" ",LEN($K37))), 7 *LEN($K37)+1,LEN($K37))) = "", "0", TRIM(MID(SUBSTITUTE($K37,",",REPT(" ",LEN($K37))),7 *LEN($K37)+1,LEN($K37))))) +  VALUE(IF(TRIM(MID(SUBSTITUTE($K37,",",REPT(" ",LEN($K37))), 8 *LEN($K37)+1,LEN($K37))) = "", "0", TRIM(MID(SUBSTITUTE($K37,",",REPT(" ",LEN($K37))),8 *LEN($K37)+1,LEN($K37))))) +  VALUE(IF(TRIM(MID(SUBSTITUTE($K37,",",REPT(" ",LEN($K37))), 9 *LEN($K37)+1,LEN($K37))) = "", "0", TRIM(MID(SUBSTITUTE($K37,",",REPT(" ",LEN($K37))),9 *LEN($K37)+1,LEN($K37))))) +  VALUE(IF(TRIM(MID(SUBSTITUTE($K37,",",REPT(" ",LEN($K37))), 10 *LEN($K37)+1,LEN($K37))) = "", "0", TRIM(MID(SUBSTITUTE($K37,",",REPT(" ",LEN($K37))),10 *LEN($K37)+1,LEN($K37)))))</f>
        <v>0</v>
      </c>
      <c r="U37" s="0" t="n">
        <f aca="false">IF(T37 = "", "", T37/S37)</f>
        <v>0</v>
      </c>
      <c r="V37" s="0" t="str">
        <f aca="true">IF(M37="", "", MAX(ROUND(-(INDIRECT("Q" &amp; ROW() - 1) - Q37)/$B$2, 0), 1) * $B$2)</f>
        <v/>
      </c>
    </row>
    <row r="38" customFormat="false" ht="13.8" hidden="false" customHeight="false" outlineLevel="0" collapsed="false">
      <c r="I38" s="8" t="str">
        <f aca="true">IF(K38="", IF(M38="","",V38+(INDIRECT("Q" &amp; ROW() - 1) - Q38)),IF(M38="", "", INDIRECT("Q" &amp; ROW() - 1) - Q38))</f>
        <v/>
      </c>
      <c r="L38" s="9" t="str">
        <f aca="false">IF(K38="", IF(V38=0, "", V38), IF(T38 = "", "", IF(T38/S38 = 0, "", T38/S38)))</f>
        <v/>
      </c>
      <c r="N38" s="0" t="n">
        <f aca="false">IF(M38 = "-", -U38,H38)</f>
        <v>0</v>
      </c>
      <c r="O38" s="0" t="n">
        <f aca="true">IF(M38 = "-", SUM(INDIRECT(ADDRESS(2,COLUMN(N38)) &amp; ":" &amp; ADDRESS(ROW(),COLUMN(N38)))), 0)</f>
        <v>0</v>
      </c>
      <c r="P38" s="0" t="n">
        <f aca="false">IF(M38="-",1,0)</f>
        <v>0</v>
      </c>
      <c r="Q38" s="0" t="n">
        <f aca="true">IF(O38 = 0, INDIRECT("Q" &amp; ROW() - 1), O38)</f>
        <v>0</v>
      </c>
      <c r="R38" s="0" t="str">
        <f aca="false">IF(G38="","",VLOOKUP(G38,'Соль SKU'!$A$1:$B$150,2,0))</f>
        <v/>
      </c>
      <c r="S38" s="0" t="n">
        <f aca="false">IF($B$2 = "", 1, 8000/$B$2)</f>
        <v>1</v>
      </c>
      <c r="T38" s="0" t="n">
        <f aca="false">VALUE(IF(TRIM(MID(SUBSTITUTE($K38,",",REPT(" ",LEN($K38))), 0 *LEN($K38)+1,LEN($K38))) = "", "0", TRIM(MID(SUBSTITUTE($K38,",",REPT(" ",LEN($K38))),0 *LEN($K38)+1,LEN($K38))))) +   VALUE(IF(TRIM(MID(SUBSTITUTE($K38,",",REPT(" ",LEN($K38))), 1 *LEN($K38)+1,LEN($K38))) = "", "0", TRIM(MID(SUBSTITUTE($K38,",",REPT(" ",LEN($K38))),1 *LEN($K38)+1,LEN($K38))))) +  VALUE(IF(TRIM(MID(SUBSTITUTE($K38,",",REPT(" ",LEN($K38))), 2 *LEN($K38)+1,LEN($K38))) = "", "0", TRIM(MID(SUBSTITUTE($K38,",",REPT(" ",LEN($K38))),2 *LEN($K38)+1,LEN($K38))))) +  VALUE(IF(TRIM(MID(SUBSTITUTE($K38,",",REPT(" ",LEN($K38))), 3 *LEN($K38)+1,LEN($K38))) = "", "0", TRIM(MID(SUBSTITUTE($K38,",",REPT(" ",LEN($K38))),3 *LEN($K38)+1,LEN($K38))))) +  VALUE(IF(TRIM(MID(SUBSTITUTE($K38,",",REPT(" ",LEN($K38))), 4 *LEN($K38)+1,LEN($K38))) = "", "0", TRIM(MID(SUBSTITUTE($K38,",",REPT(" ",LEN($K38))),4 *LEN($K38)+1,LEN($K38))))) +  VALUE(IF(TRIM(MID(SUBSTITUTE($K38,",",REPT(" ",LEN($K38))), 5 *LEN($K38)+1,LEN($K38))) = "", "0", TRIM(MID(SUBSTITUTE($K38,",",REPT(" ",LEN($K38))),5 *LEN($K38)+1,LEN($K38))))) +  VALUE(IF(TRIM(MID(SUBSTITUTE($K38,",",REPT(" ",LEN($K38))), 6 *LEN($K38)+1,LEN($K38))) = "", "0", TRIM(MID(SUBSTITUTE($K38,",",REPT(" ",LEN($K38))),6 *LEN($K38)+1,LEN($K38))))) +  VALUE(IF(TRIM(MID(SUBSTITUTE($K38,",",REPT(" ",LEN($K38))), 7 *LEN($K38)+1,LEN($K38))) = "", "0", TRIM(MID(SUBSTITUTE($K38,",",REPT(" ",LEN($K38))),7 *LEN($K38)+1,LEN($K38))))) +  VALUE(IF(TRIM(MID(SUBSTITUTE($K38,",",REPT(" ",LEN($K38))), 8 *LEN($K38)+1,LEN($K38))) = "", "0", TRIM(MID(SUBSTITUTE($K38,",",REPT(" ",LEN($K38))),8 *LEN($K38)+1,LEN($K38))))) +  VALUE(IF(TRIM(MID(SUBSTITUTE($K38,",",REPT(" ",LEN($K38))), 9 *LEN($K38)+1,LEN($K38))) = "", "0", TRIM(MID(SUBSTITUTE($K38,",",REPT(" ",LEN($K38))),9 *LEN($K38)+1,LEN($K38))))) +  VALUE(IF(TRIM(MID(SUBSTITUTE($K38,",",REPT(" ",LEN($K38))), 10 *LEN($K38)+1,LEN($K38))) = "", "0", TRIM(MID(SUBSTITUTE($K38,",",REPT(" ",LEN($K38))),10 *LEN($K38)+1,LEN($K38)))))</f>
        <v>0</v>
      </c>
      <c r="U38" s="0" t="n">
        <f aca="false">IF(T38 = "", "", T38/S38)</f>
        <v>0</v>
      </c>
      <c r="V38" s="0" t="str">
        <f aca="true">IF(M38="", "", MAX(ROUND(-(INDIRECT("Q" &amp; ROW() - 1) - Q38)/$B$2, 0), 1) * $B$2)</f>
        <v/>
      </c>
    </row>
    <row r="39" customFormat="false" ht="13.8" hidden="false" customHeight="false" outlineLevel="0" collapsed="false">
      <c r="I39" s="8" t="str">
        <f aca="true">IF(K39="", IF(M39="","",V39+(INDIRECT("Q" &amp; ROW() - 1) - Q39)),IF(M39="", "", INDIRECT("Q" &amp; ROW() - 1) - Q39))</f>
        <v/>
      </c>
      <c r="L39" s="9" t="str">
        <f aca="false">IF(K39="", IF(V39=0, "", V39), IF(T39 = "", "", IF(T39/S39 = 0, "", T39/S39)))</f>
        <v/>
      </c>
      <c r="N39" s="0" t="n">
        <f aca="false">IF(M39 = "-", -U39,H39)</f>
        <v>0</v>
      </c>
      <c r="O39" s="0" t="n">
        <f aca="true">IF(M39 = "-", SUM(INDIRECT(ADDRESS(2,COLUMN(N39)) &amp; ":" &amp; ADDRESS(ROW(),COLUMN(N39)))), 0)</f>
        <v>0</v>
      </c>
      <c r="P39" s="0" t="n">
        <f aca="false">IF(M39="-",1,0)</f>
        <v>0</v>
      </c>
      <c r="Q39" s="0" t="n">
        <f aca="true">IF(O39 = 0, INDIRECT("Q" &amp; ROW() - 1), O39)</f>
        <v>0</v>
      </c>
      <c r="R39" s="0" t="str">
        <f aca="false">IF(G39="","",VLOOKUP(G39,'Соль SKU'!$A$1:$B$150,2,0))</f>
        <v/>
      </c>
      <c r="S39" s="0" t="n">
        <f aca="false">IF($B$2 = "", 1, 8000/$B$2)</f>
        <v>1</v>
      </c>
      <c r="T39" s="0" t="n">
        <f aca="false">VALUE(IF(TRIM(MID(SUBSTITUTE($K39,",",REPT(" ",LEN($K39))), 0 *LEN($K39)+1,LEN($K39))) = "", "0", TRIM(MID(SUBSTITUTE($K39,",",REPT(" ",LEN($K39))),0 *LEN($K39)+1,LEN($K39))))) +   VALUE(IF(TRIM(MID(SUBSTITUTE($K39,",",REPT(" ",LEN($K39))), 1 *LEN($K39)+1,LEN($K39))) = "", "0", TRIM(MID(SUBSTITUTE($K39,",",REPT(" ",LEN($K39))),1 *LEN($K39)+1,LEN($K39))))) +  VALUE(IF(TRIM(MID(SUBSTITUTE($K39,",",REPT(" ",LEN($K39))), 2 *LEN($K39)+1,LEN($K39))) = "", "0", TRIM(MID(SUBSTITUTE($K39,",",REPT(" ",LEN($K39))),2 *LEN($K39)+1,LEN($K39))))) +  VALUE(IF(TRIM(MID(SUBSTITUTE($K39,",",REPT(" ",LEN($K39))), 3 *LEN($K39)+1,LEN($K39))) = "", "0", TRIM(MID(SUBSTITUTE($K39,",",REPT(" ",LEN($K39))),3 *LEN($K39)+1,LEN($K39))))) +  VALUE(IF(TRIM(MID(SUBSTITUTE($K39,",",REPT(" ",LEN($K39))), 4 *LEN($K39)+1,LEN($K39))) = "", "0", TRIM(MID(SUBSTITUTE($K39,",",REPT(" ",LEN($K39))),4 *LEN($K39)+1,LEN($K39))))) +  VALUE(IF(TRIM(MID(SUBSTITUTE($K39,",",REPT(" ",LEN($K39))), 5 *LEN($K39)+1,LEN($K39))) = "", "0", TRIM(MID(SUBSTITUTE($K39,",",REPT(" ",LEN($K39))),5 *LEN($K39)+1,LEN($K39))))) +  VALUE(IF(TRIM(MID(SUBSTITUTE($K39,",",REPT(" ",LEN($K39))), 6 *LEN($K39)+1,LEN($K39))) = "", "0", TRIM(MID(SUBSTITUTE($K39,",",REPT(" ",LEN($K39))),6 *LEN($K39)+1,LEN($K39))))) +  VALUE(IF(TRIM(MID(SUBSTITUTE($K39,",",REPT(" ",LEN($K39))), 7 *LEN($K39)+1,LEN($K39))) = "", "0", TRIM(MID(SUBSTITUTE($K39,",",REPT(" ",LEN($K39))),7 *LEN($K39)+1,LEN($K39))))) +  VALUE(IF(TRIM(MID(SUBSTITUTE($K39,",",REPT(" ",LEN($K39))), 8 *LEN($K39)+1,LEN($K39))) = "", "0", TRIM(MID(SUBSTITUTE($K39,",",REPT(" ",LEN($K39))),8 *LEN($K39)+1,LEN($K39))))) +  VALUE(IF(TRIM(MID(SUBSTITUTE($K39,",",REPT(" ",LEN($K39))), 9 *LEN($K39)+1,LEN($K39))) = "", "0", TRIM(MID(SUBSTITUTE($K39,",",REPT(" ",LEN($K39))),9 *LEN($K39)+1,LEN($K39))))) +  VALUE(IF(TRIM(MID(SUBSTITUTE($K39,",",REPT(" ",LEN($K39))), 10 *LEN($K39)+1,LEN($K39))) = "", "0", TRIM(MID(SUBSTITUTE($K39,",",REPT(" ",LEN($K39))),10 *LEN($K39)+1,LEN($K39)))))</f>
        <v>0</v>
      </c>
      <c r="U39" s="0" t="n">
        <f aca="false">IF(T39 = "", "", T39/S39)</f>
        <v>0</v>
      </c>
      <c r="V39" s="0" t="str">
        <f aca="true">IF(M39="", "", MAX(ROUND(-(INDIRECT("Q" &amp; ROW() - 1) - Q39)/$B$2, 0), 1) * $B$2)</f>
        <v/>
      </c>
    </row>
    <row r="40" customFormat="false" ht="13.8" hidden="false" customHeight="false" outlineLevel="0" collapsed="false">
      <c r="I40" s="8" t="str">
        <f aca="true">IF(K40="", IF(M40="","",V40+(INDIRECT("Q" &amp; ROW() - 1) - Q40)),IF(M40="", "", INDIRECT("Q" &amp; ROW() - 1) - Q40))</f>
        <v/>
      </c>
      <c r="L40" s="9" t="str">
        <f aca="false">IF(K40="", IF(V40=0, "", V40), IF(T40 = "", "", IF(T40/S40 = 0, "", T40/S40)))</f>
        <v/>
      </c>
      <c r="N40" s="0" t="n">
        <f aca="false">IF(M40 = "-", -U40,H40)</f>
        <v>0</v>
      </c>
      <c r="O40" s="0" t="n">
        <f aca="true">IF(M40 = "-", SUM(INDIRECT(ADDRESS(2,COLUMN(N40)) &amp; ":" &amp; ADDRESS(ROW(),COLUMN(N40)))), 0)</f>
        <v>0</v>
      </c>
      <c r="P40" s="0" t="n">
        <f aca="false">IF(M40="-",1,0)</f>
        <v>0</v>
      </c>
      <c r="Q40" s="0" t="n">
        <f aca="true">IF(O40 = 0, INDIRECT("Q" &amp; ROW() - 1), O40)</f>
        <v>0</v>
      </c>
      <c r="R40" s="0" t="str">
        <f aca="false">IF(G40="","",VLOOKUP(G40,'Соль SKU'!$A$1:$B$150,2,0))</f>
        <v/>
      </c>
      <c r="S40" s="0" t="n">
        <f aca="false">IF($B$2 = "", 1, 8000/$B$2)</f>
        <v>1</v>
      </c>
      <c r="T40" s="0" t="n">
        <f aca="false">VALUE(IF(TRIM(MID(SUBSTITUTE($K40,",",REPT(" ",LEN($K40))), 0 *LEN($K40)+1,LEN($K40))) = "", "0", TRIM(MID(SUBSTITUTE($K40,",",REPT(" ",LEN($K40))),0 *LEN($K40)+1,LEN($K40))))) +   VALUE(IF(TRIM(MID(SUBSTITUTE($K40,",",REPT(" ",LEN($K40))), 1 *LEN($K40)+1,LEN($K40))) = "", "0", TRIM(MID(SUBSTITUTE($K40,",",REPT(" ",LEN($K40))),1 *LEN($K40)+1,LEN($K40))))) +  VALUE(IF(TRIM(MID(SUBSTITUTE($K40,",",REPT(" ",LEN($K40))), 2 *LEN($K40)+1,LEN($K40))) = "", "0", TRIM(MID(SUBSTITUTE($K40,",",REPT(" ",LEN($K40))),2 *LEN($K40)+1,LEN($K40))))) +  VALUE(IF(TRIM(MID(SUBSTITUTE($K40,",",REPT(" ",LEN($K40))), 3 *LEN($K40)+1,LEN($K40))) = "", "0", TRIM(MID(SUBSTITUTE($K40,",",REPT(" ",LEN($K40))),3 *LEN($K40)+1,LEN($K40))))) +  VALUE(IF(TRIM(MID(SUBSTITUTE($K40,",",REPT(" ",LEN($K40))), 4 *LEN($K40)+1,LEN($K40))) = "", "0", TRIM(MID(SUBSTITUTE($K40,",",REPT(" ",LEN($K40))),4 *LEN($K40)+1,LEN($K40))))) +  VALUE(IF(TRIM(MID(SUBSTITUTE($K40,",",REPT(" ",LEN($K40))), 5 *LEN($K40)+1,LEN($K40))) = "", "0", TRIM(MID(SUBSTITUTE($K40,",",REPT(" ",LEN($K40))),5 *LEN($K40)+1,LEN($K40))))) +  VALUE(IF(TRIM(MID(SUBSTITUTE($K40,",",REPT(" ",LEN($K40))), 6 *LEN($K40)+1,LEN($K40))) = "", "0", TRIM(MID(SUBSTITUTE($K40,",",REPT(" ",LEN($K40))),6 *LEN($K40)+1,LEN($K40))))) +  VALUE(IF(TRIM(MID(SUBSTITUTE($K40,",",REPT(" ",LEN($K40))), 7 *LEN($K40)+1,LEN($K40))) = "", "0", TRIM(MID(SUBSTITUTE($K40,",",REPT(" ",LEN($K40))),7 *LEN($K40)+1,LEN($K40))))) +  VALUE(IF(TRIM(MID(SUBSTITUTE($K40,",",REPT(" ",LEN($K40))), 8 *LEN($K40)+1,LEN($K40))) = "", "0", TRIM(MID(SUBSTITUTE($K40,",",REPT(" ",LEN($K40))),8 *LEN($K40)+1,LEN($K40))))) +  VALUE(IF(TRIM(MID(SUBSTITUTE($K40,",",REPT(" ",LEN($K40))), 9 *LEN($K40)+1,LEN($K40))) = "", "0", TRIM(MID(SUBSTITUTE($K40,",",REPT(" ",LEN($K40))),9 *LEN($K40)+1,LEN($K40))))) +  VALUE(IF(TRIM(MID(SUBSTITUTE($K40,",",REPT(" ",LEN($K40))), 10 *LEN($K40)+1,LEN($K40))) = "", "0", TRIM(MID(SUBSTITUTE($K40,",",REPT(" ",LEN($K40))),10 *LEN($K40)+1,LEN($K40)))))</f>
        <v>0</v>
      </c>
      <c r="U40" s="0" t="n">
        <f aca="false">IF(T40 = "", "", T40/S40)</f>
        <v>0</v>
      </c>
      <c r="V40" s="0" t="str">
        <f aca="true">IF(M40="", "", MAX(ROUND(-(INDIRECT("Q" &amp; ROW() - 1) - Q40)/$B$2, 0), 1) * $B$2)</f>
        <v/>
      </c>
    </row>
    <row r="41" customFormat="false" ht="13.8" hidden="false" customHeight="false" outlineLevel="0" collapsed="false">
      <c r="I41" s="8" t="str">
        <f aca="true">IF(K41="", IF(M41="","",V41+(INDIRECT("Q" &amp; ROW() - 1) - Q41)),IF(M41="", "", INDIRECT("Q" &amp; ROW() - 1) - Q41))</f>
        <v/>
      </c>
      <c r="L41" s="9" t="str">
        <f aca="false">IF(K41="", IF(V41=0, "", V41), IF(T41 = "", "", IF(T41/S41 = 0, "", T41/S41)))</f>
        <v/>
      </c>
      <c r="N41" s="0" t="n">
        <f aca="false">IF(M41 = "-", -U41,H41)</f>
        <v>0</v>
      </c>
      <c r="O41" s="0" t="n">
        <f aca="true">IF(M41 = "-", SUM(INDIRECT(ADDRESS(2,COLUMN(N41)) &amp; ":" &amp; ADDRESS(ROW(),COLUMN(N41)))), 0)</f>
        <v>0</v>
      </c>
      <c r="P41" s="0" t="n">
        <f aca="false">IF(M41="-",1,0)</f>
        <v>0</v>
      </c>
      <c r="Q41" s="0" t="n">
        <f aca="true">IF(O41 = 0, INDIRECT("Q" &amp; ROW() - 1), O41)</f>
        <v>0</v>
      </c>
      <c r="R41" s="0" t="str">
        <f aca="false">IF(G41="","",VLOOKUP(G41,'Соль SKU'!$A$1:$B$150,2,0))</f>
        <v/>
      </c>
      <c r="S41" s="0" t="n">
        <f aca="false">IF($B$2 = "", 1, 8000/$B$2)</f>
        <v>1</v>
      </c>
      <c r="T41" s="0" t="n">
        <f aca="false">VALUE(IF(TRIM(MID(SUBSTITUTE($K41,",",REPT(" ",LEN($K41))), 0 *LEN($K41)+1,LEN($K41))) = "", "0", TRIM(MID(SUBSTITUTE($K41,",",REPT(" ",LEN($K41))),0 *LEN($K41)+1,LEN($K41))))) +   VALUE(IF(TRIM(MID(SUBSTITUTE($K41,",",REPT(" ",LEN($K41))), 1 *LEN($K41)+1,LEN($K41))) = "", "0", TRIM(MID(SUBSTITUTE($K41,",",REPT(" ",LEN($K41))),1 *LEN($K41)+1,LEN($K41))))) +  VALUE(IF(TRIM(MID(SUBSTITUTE($K41,",",REPT(" ",LEN($K41))), 2 *LEN($K41)+1,LEN($K41))) = "", "0", TRIM(MID(SUBSTITUTE($K41,",",REPT(" ",LEN($K41))),2 *LEN($K41)+1,LEN($K41))))) +  VALUE(IF(TRIM(MID(SUBSTITUTE($K41,",",REPT(" ",LEN($K41))), 3 *LEN($K41)+1,LEN($K41))) = "", "0", TRIM(MID(SUBSTITUTE($K41,",",REPT(" ",LEN($K41))),3 *LEN($K41)+1,LEN($K41))))) +  VALUE(IF(TRIM(MID(SUBSTITUTE($K41,",",REPT(" ",LEN($K41))), 4 *LEN($K41)+1,LEN($K41))) = "", "0", TRIM(MID(SUBSTITUTE($K41,",",REPT(" ",LEN($K41))),4 *LEN($K41)+1,LEN($K41))))) +  VALUE(IF(TRIM(MID(SUBSTITUTE($K41,",",REPT(" ",LEN($K41))), 5 *LEN($K41)+1,LEN($K41))) = "", "0", TRIM(MID(SUBSTITUTE($K41,",",REPT(" ",LEN($K41))),5 *LEN($K41)+1,LEN($K41))))) +  VALUE(IF(TRIM(MID(SUBSTITUTE($K41,",",REPT(" ",LEN($K41))), 6 *LEN($K41)+1,LEN($K41))) = "", "0", TRIM(MID(SUBSTITUTE($K41,",",REPT(" ",LEN($K41))),6 *LEN($K41)+1,LEN($K41))))) +  VALUE(IF(TRIM(MID(SUBSTITUTE($K41,",",REPT(" ",LEN($K41))), 7 *LEN($K41)+1,LEN($K41))) = "", "0", TRIM(MID(SUBSTITUTE($K41,",",REPT(" ",LEN($K41))),7 *LEN($K41)+1,LEN($K41))))) +  VALUE(IF(TRIM(MID(SUBSTITUTE($K41,",",REPT(" ",LEN($K41))), 8 *LEN($K41)+1,LEN($K41))) = "", "0", TRIM(MID(SUBSTITUTE($K41,",",REPT(" ",LEN($K41))),8 *LEN($K41)+1,LEN($K41))))) +  VALUE(IF(TRIM(MID(SUBSTITUTE($K41,",",REPT(" ",LEN($K41))), 9 *LEN($K41)+1,LEN($K41))) = "", "0", TRIM(MID(SUBSTITUTE($K41,",",REPT(" ",LEN($K41))),9 *LEN($K41)+1,LEN($K41))))) +  VALUE(IF(TRIM(MID(SUBSTITUTE($K41,",",REPT(" ",LEN($K41))), 10 *LEN($K41)+1,LEN($K41))) = "", "0", TRIM(MID(SUBSTITUTE($K41,",",REPT(" ",LEN($K41))),10 *LEN($K41)+1,LEN($K41)))))</f>
        <v>0</v>
      </c>
      <c r="U41" s="0" t="n">
        <f aca="false">IF(T41 = "", "", T41/S41)</f>
        <v>0</v>
      </c>
      <c r="V41" s="0" t="str">
        <f aca="true">IF(M41="", "", MAX(ROUND(-(INDIRECT("Q" &amp; ROW() - 1) - Q41)/$B$2, 0), 1) * $B$2)</f>
        <v/>
      </c>
    </row>
    <row r="42" customFormat="false" ht="13.8" hidden="false" customHeight="false" outlineLevel="0" collapsed="false">
      <c r="I42" s="8" t="str">
        <f aca="true">IF(K42="", IF(M42="","",V42+(INDIRECT("Q" &amp; ROW() - 1) - Q42)),IF(M42="", "", INDIRECT("Q" &amp; ROW() - 1) - Q42))</f>
        <v/>
      </c>
      <c r="L42" s="9" t="str">
        <f aca="false">IF(K42="", IF(V42=0, "", V42), IF(T42 = "", "", IF(T42/S42 = 0, "", T42/S42)))</f>
        <v/>
      </c>
      <c r="N42" s="0" t="n">
        <f aca="false">IF(M42 = "-", -U42,H42)</f>
        <v>0</v>
      </c>
      <c r="O42" s="0" t="n">
        <f aca="true">IF(M42 = "-", SUM(INDIRECT(ADDRESS(2,COLUMN(N42)) &amp; ":" &amp; ADDRESS(ROW(),COLUMN(N42)))), 0)</f>
        <v>0</v>
      </c>
      <c r="P42" s="0" t="n">
        <f aca="false">IF(M42="-",1,0)</f>
        <v>0</v>
      </c>
      <c r="Q42" s="0" t="n">
        <f aca="true">IF(O42 = 0, INDIRECT("Q" &amp; ROW() - 1), O42)</f>
        <v>0</v>
      </c>
      <c r="R42" s="0" t="str">
        <f aca="false">IF(G42="","",VLOOKUP(G42,'Соль SKU'!$A$1:$B$150,2,0))</f>
        <v/>
      </c>
      <c r="S42" s="0" t="n">
        <f aca="false">IF($B$2 = "", 1, 8000/$B$2)</f>
        <v>1</v>
      </c>
      <c r="T42" s="0" t="n">
        <f aca="false">VALUE(IF(TRIM(MID(SUBSTITUTE($K42,",",REPT(" ",LEN($K42))), 0 *LEN($K42)+1,LEN($K42))) = "", "0", TRIM(MID(SUBSTITUTE($K42,",",REPT(" ",LEN($K42))),0 *LEN($K42)+1,LEN($K42))))) +   VALUE(IF(TRIM(MID(SUBSTITUTE($K42,",",REPT(" ",LEN($K42))), 1 *LEN($K42)+1,LEN($K42))) = "", "0", TRIM(MID(SUBSTITUTE($K42,",",REPT(" ",LEN($K42))),1 *LEN($K42)+1,LEN($K42))))) +  VALUE(IF(TRIM(MID(SUBSTITUTE($K42,",",REPT(" ",LEN($K42))), 2 *LEN($K42)+1,LEN($K42))) = "", "0", TRIM(MID(SUBSTITUTE($K42,",",REPT(" ",LEN($K42))),2 *LEN($K42)+1,LEN($K42))))) +  VALUE(IF(TRIM(MID(SUBSTITUTE($K42,",",REPT(" ",LEN($K42))), 3 *LEN($K42)+1,LEN($K42))) = "", "0", TRIM(MID(SUBSTITUTE($K42,",",REPT(" ",LEN($K42))),3 *LEN($K42)+1,LEN($K42))))) +  VALUE(IF(TRIM(MID(SUBSTITUTE($K42,",",REPT(" ",LEN($K42))), 4 *LEN($K42)+1,LEN($K42))) = "", "0", TRIM(MID(SUBSTITUTE($K42,",",REPT(" ",LEN($K42))),4 *LEN($K42)+1,LEN($K42))))) +  VALUE(IF(TRIM(MID(SUBSTITUTE($K42,",",REPT(" ",LEN($K42))), 5 *LEN($K42)+1,LEN($K42))) = "", "0", TRIM(MID(SUBSTITUTE($K42,",",REPT(" ",LEN($K42))),5 *LEN($K42)+1,LEN($K42))))) +  VALUE(IF(TRIM(MID(SUBSTITUTE($K42,",",REPT(" ",LEN($K42))), 6 *LEN($K42)+1,LEN($K42))) = "", "0", TRIM(MID(SUBSTITUTE($K42,",",REPT(" ",LEN($K42))),6 *LEN($K42)+1,LEN($K42))))) +  VALUE(IF(TRIM(MID(SUBSTITUTE($K42,",",REPT(" ",LEN($K42))), 7 *LEN($K42)+1,LEN($K42))) = "", "0", TRIM(MID(SUBSTITUTE($K42,",",REPT(" ",LEN($K42))),7 *LEN($K42)+1,LEN($K42))))) +  VALUE(IF(TRIM(MID(SUBSTITUTE($K42,",",REPT(" ",LEN($K42))), 8 *LEN($K42)+1,LEN($K42))) = "", "0", TRIM(MID(SUBSTITUTE($K42,",",REPT(" ",LEN($K42))),8 *LEN($K42)+1,LEN($K42))))) +  VALUE(IF(TRIM(MID(SUBSTITUTE($K42,",",REPT(" ",LEN($K42))), 9 *LEN($K42)+1,LEN($K42))) = "", "0", TRIM(MID(SUBSTITUTE($K42,",",REPT(" ",LEN($K42))),9 *LEN($K42)+1,LEN($K42))))) +  VALUE(IF(TRIM(MID(SUBSTITUTE($K42,",",REPT(" ",LEN($K42))), 10 *LEN($K42)+1,LEN($K42))) = "", "0", TRIM(MID(SUBSTITUTE($K42,",",REPT(" ",LEN($K42))),10 *LEN($K42)+1,LEN($K42)))))</f>
        <v>0</v>
      </c>
      <c r="U42" s="0" t="n">
        <f aca="false">IF(T42 = "", "", T42/S42)</f>
        <v>0</v>
      </c>
      <c r="V42" s="0" t="str">
        <f aca="true">IF(M42="", "", MAX(ROUND(-(INDIRECT("Q" &amp; ROW() - 1) - Q42)/$B$2, 0), 1) * $B$2)</f>
        <v/>
      </c>
    </row>
    <row r="43" customFormat="false" ht="13.8" hidden="false" customHeight="false" outlineLevel="0" collapsed="false">
      <c r="I43" s="8" t="str">
        <f aca="true">IF(K43="", IF(M43="","",V43+(INDIRECT("Q" &amp; ROW() - 1) - Q43)),IF(M43="", "", INDIRECT("Q" &amp; ROW() - 1) - Q43))</f>
        <v/>
      </c>
      <c r="L43" s="9" t="str">
        <f aca="false">IF(K43="", IF(V43=0, "", V43), IF(T43 = "", "", IF(T43/S43 = 0, "", T43/S43)))</f>
        <v/>
      </c>
      <c r="N43" s="0" t="n">
        <f aca="false">IF(M43 = "-", -U43,H43)</f>
        <v>0</v>
      </c>
      <c r="O43" s="0" t="n">
        <f aca="true">IF(M43 = "-", SUM(INDIRECT(ADDRESS(2,COLUMN(N43)) &amp; ":" &amp; ADDRESS(ROW(),COLUMN(N43)))), 0)</f>
        <v>0</v>
      </c>
      <c r="P43" s="0" t="n">
        <f aca="false">IF(M43="-",1,0)</f>
        <v>0</v>
      </c>
      <c r="Q43" s="0" t="n">
        <f aca="true">IF(O43 = 0, INDIRECT("Q" &amp; ROW() - 1), O43)</f>
        <v>0</v>
      </c>
      <c r="R43" s="0" t="str">
        <f aca="false">IF(G43="","",VLOOKUP(G43,'Соль SKU'!$A$1:$B$150,2,0))</f>
        <v/>
      </c>
      <c r="S43" s="0" t="n">
        <f aca="false">IF($B$2 = "", 1, 8000/$B$2)</f>
        <v>1</v>
      </c>
      <c r="T43" s="0" t="n">
        <f aca="false">VALUE(IF(TRIM(MID(SUBSTITUTE($K43,",",REPT(" ",LEN($K43))), 0 *LEN($K43)+1,LEN($K43))) = "", "0", TRIM(MID(SUBSTITUTE($K43,",",REPT(" ",LEN($K43))),0 *LEN($K43)+1,LEN($K43))))) +   VALUE(IF(TRIM(MID(SUBSTITUTE($K43,",",REPT(" ",LEN($K43))), 1 *LEN($K43)+1,LEN($K43))) = "", "0", TRIM(MID(SUBSTITUTE($K43,",",REPT(" ",LEN($K43))),1 *LEN($K43)+1,LEN($K43))))) +  VALUE(IF(TRIM(MID(SUBSTITUTE($K43,",",REPT(" ",LEN($K43))), 2 *LEN($K43)+1,LEN($K43))) = "", "0", TRIM(MID(SUBSTITUTE($K43,",",REPT(" ",LEN($K43))),2 *LEN($K43)+1,LEN($K43))))) +  VALUE(IF(TRIM(MID(SUBSTITUTE($K43,",",REPT(" ",LEN($K43))), 3 *LEN($K43)+1,LEN($K43))) = "", "0", TRIM(MID(SUBSTITUTE($K43,",",REPT(" ",LEN($K43))),3 *LEN($K43)+1,LEN($K43))))) +  VALUE(IF(TRIM(MID(SUBSTITUTE($K43,",",REPT(" ",LEN($K43))), 4 *LEN($K43)+1,LEN($K43))) = "", "0", TRIM(MID(SUBSTITUTE($K43,",",REPT(" ",LEN($K43))),4 *LEN($K43)+1,LEN($K43))))) +  VALUE(IF(TRIM(MID(SUBSTITUTE($K43,",",REPT(" ",LEN($K43))), 5 *LEN($K43)+1,LEN($K43))) = "", "0", TRIM(MID(SUBSTITUTE($K43,",",REPT(" ",LEN($K43))),5 *LEN($K43)+1,LEN($K43))))) +  VALUE(IF(TRIM(MID(SUBSTITUTE($K43,",",REPT(" ",LEN($K43))), 6 *LEN($K43)+1,LEN($K43))) = "", "0", TRIM(MID(SUBSTITUTE($K43,",",REPT(" ",LEN($K43))),6 *LEN($K43)+1,LEN($K43))))) +  VALUE(IF(TRIM(MID(SUBSTITUTE($K43,",",REPT(" ",LEN($K43))), 7 *LEN($K43)+1,LEN($K43))) = "", "0", TRIM(MID(SUBSTITUTE($K43,",",REPT(" ",LEN($K43))),7 *LEN($K43)+1,LEN($K43))))) +  VALUE(IF(TRIM(MID(SUBSTITUTE($K43,",",REPT(" ",LEN($K43))), 8 *LEN($K43)+1,LEN($K43))) = "", "0", TRIM(MID(SUBSTITUTE($K43,",",REPT(" ",LEN($K43))),8 *LEN($K43)+1,LEN($K43))))) +  VALUE(IF(TRIM(MID(SUBSTITUTE($K43,",",REPT(" ",LEN($K43))), 9 *LEN($K43)+1,LEN($K43))) = "", "0", TRIM(MID(SUBSTITUTE($K43,",",REPT(" ",LEN($K43))),9 *LEN($K43)+1,LEN($K43))))) +  VALUE(IF(TRIM(MID(SUBSTITUTE($K43,",",REPT(" ",LEN($K43))), 10 *LEN($K43)+1,LEN($K43))) = "", "0", TRIM(MID(SUBSTITUTE($K43,",",REPT(" ",LEN($K43))),10 *LEN($K43)+1,LEN($K43)))))</f>
        <v>0</v>
      </c>
      <c r="U43" s="0" t="n">
        <f aca="false">IF(T43 = "", "", T43/S43)</f>
        <v>0</v>
      </c>
      <c r="V43" s="0" t="str">
        <f aca="true">IF(M43="", "", MAX(ROUND(-(INDIRECT("Q" &amp; ROW() - 1) - Q43)/$B$2, 0), 1) * $B$2)</f>
        <v/>
      </c>
    </row>
    <row r="44" customFormat="false" ht="13.8" hidden="false" customHeight="false" outlineLevel="0" collapsed="false">
      <c r="I44" s="8" t="str">
        <f aca="true">IF(K44="", IF(M44="","",V44+(INDIRECT("Q" &amp; ROW() - 1) - Q44)),IF(M44="", "", INDIRECT("Q" &amp; ROW() - 1) - Q44))</f>
        <v/>
      </c>
      <c r="L44" s="9" t="str">
        <f aca="false">IF(K44="", IF(V44=0, "", V44), IF(T44 = "", "", IF(T44/S44 = 0, "", T44/S44)))</f>
        <v/>
      </c>
      <c r="N44" s="0" t="n">
        <f aca="false">IF(M44 = "-", -U44,H44)</f>
        <v>0</v>
      </c>
      <c r="O44" s="0" t="n">
        <f aca="true">IF(M44 = "-", SUM(INDIRECT(ADDRESS(2,COLUMN(N44)) &amp; ":" &amp; ADDRESS(ROW(),COLUMN(N44)))), 0)</f>
        <v>0</v>
      </c>
      <c r="P44" s="0" t="n">
        <f aca="false">IF(M44="-",1,0)</f>
        <v>0</v>
      </c>
      <c r="Q44" s="0" t="n">
        <f aca="true">IF(O44 = 0, INDIRECT("Q" &amp; ROW() - 1), O44)</f>
        <v>0</v>
      </c>
      <c r="R44" s="0" t="str">
        <f aca="false">IF(G44="","",VLOOKUP(G44,'Соль SKU'!$A$1:$B$150,2,0))</f>
        <v/>
      </c>
      <c r="S44" s="0" t="n">
        <f aca="false">IF($B$2 = "", 1, 8000/$B$2)</f>
        <v>1</v>
      </c>
      <c r="T44" s="0" t="n">
        <f aca="false">VALUE(IF(TRIM(MID(SUBSTITUTE($K44,",",REPT(" ",LEN($K44))), 0 *LEN($K44)+1,LEN($K44))) = "", "0", TRIM(MID(SUBSTITUTE($K44,",",REPT(" ",LEN($K44))),0 *LEN($K44)+1,LEN($K44))))) +   VALUE(IF(TRIM(MID(SUBSTITUTE($K44,",",REPT(" ",LEN($K44))), 1 *LEN($K44)+1,LEN($K44))) = "", "0", TRIM(MID(SUBSTITUTE($K44,",",REPT(" ",LEN($K44))),1 *LEN($K44)+1,LEN($K44))))) +  VALUE(IF(TRIM(MID(SUBSTITUTE($K44,",",REPT(" ",LEN($K44))), 2 *LEN($K44)+1,LEN($K44))) = "", "0", TRIM(MID(SUBSTITUTE($K44,",",REPT(" ",LEN($K44))),2 *LEN($K44)+1,LEN($K44))))) +  VALUE(IF(TRIM(MID(SUBSTITUTE($K44,",",REPT(" ",LEN($K44))), 3 *LEN($K44)+1,LEN($K44))) = "", "0", TRIM(MID(SUBSTITUTE($K44,",",REPT(" ",LEN($K44))),3 *LEN($K44)+1,LEN($K44))))) +  VALUE(IF(TRIM(MID(SUBSTITUTE($K44,",",REPT(" ",LEN($K44))), 4 *LEN($K44)+1,LEN($K44))) = "", "0", TRIM(MID(SUBSTITUTE($K44,",",REPT(" ",LEN($K44))),4 *LEN($K44)+1,LEN($K44))))) +  VALUE(IF(TRIM(MID(SUBSTITUTE($K44,",",REPT(" ",LEN($K44))), 5 *LEN($K44)+1,LEN($K44))) = "", "0", TRIM(MID(SUBSTITUTE($K44,",",REPT(" ",LEN($K44))),5 *LEN($K44)+1,LEN($K44))))) +  VALUE(IF(TRIM(MID(SUBSTITUTE($K44,",",REPT(" ",LEN($K44))), 6 *LEN($K44)+1,LEN($K44))) = "", "0", TRIM(MID(SUBSTITUTE($K44,",",REPT(" ",LEN($K44))),6 *LEN($K44)+1,LEN($K44))))) +  VALUE(IF(TRIM(MID(SUBSTITUTE($K44,",",REPT(" ",LEN($K44))), 7 *LEN($K44)+1,LEN($K44))) = "", "0", TRIM(MID(SUBSTITUTE($K44,",",REPT(" ",LEN($K44))),7 *LEN($K44)+1,LEN($K44))))) +  VALUE(IF(TRIM(MID(SUBSTITUTE($K44,",",REPT(" ",LEN($K44))), 8 *LEN($K44)+1,LEN($K44))) = "", "0", TRIM(MID(SUBSTITUTE($K44,",",REPT(" ",LEN($K44))),8 *LEN($K44)+1,LEN($K44))))) +  VALUE(IF(TRIM(MID(SUBSTITUTE($K44,",",REPT(" ",LEN($K44))), 9 *LEN($K44)+1,LEN($K44))) = "", "0", TRIM(MID(SUBSTITUTE($K44,",",REPT(" ",LEN($K44))),9 *LEN($K44)+1,LEN($K44))))) +  VALUE(IF(TRIM(MID(SUBSTITUTE($K44,",",REPT(" ",LEN($K44))), 10 *LEN($K44)+1,LEN($K44))) = "", "0", TRIM(MID(SUBSTITUTE($K44,",",REPT(" ",LEN($K44))),10 *LEN($K44)+1,LEN($K44)))))</f>
        <v>0</v>
      </c>
      <c r="U44" s="0" t="n">
        <f aca="false">IF(T44 = "", "", T44/S44)</f>
        <v>0</v>
      </c>
      <c r="V44" s="0" t="str">
        <f aca="true">IF(M44="", "", MAX(ROUND(-(INDIRECT("Q" &amp; ROW() - 1) - Q44)/$B$2, 0), 1) * $B$2)</f>
        <v/>
      </c>
    </row>
    <row r="45" customFormat="false" ht="13.8" hidden="false" customHeight="false" outlineLevel="0" collapsed="false">
      <c r="I45" s="8" t="str">
        <f aca="true">IF(K45="", IF(M45="","",V45+(INDIRECT("Q" &amp; ROW() - 1) - Q45)),IF(M45="", "", INDIRECT("Q" &amp; ROW() - 1) - Q45))</f>
        <v/>
      </c>
      <c r="L45" s="9" t="str">
        <f aca="false">IF(K45="", IF(V45=0, "", V45), IF(T45 = "", "", IF(T45/S45 = 0, "", T45/S45)))</f>
        <v/>
      </c>
      <c r="N45" s="0" t="n">
        <f aca="false">IF(M45 = "-", -U45,H45)</f>
        <v>0</v>
      </c>
      <c r="O45" s="0" t="n">
        <f aca="true">IF(M45 = "-", SUM(INDIRECT(ADDRESS(2,COLUMN(N45)) &amp; ":" &amp; ADDRESS(ROW(),COLUMN(N45)))), 0)</f>
        <v>0</v>
      </c>
      <c r="P45" s="0" t="n">
        <f aca="false">IF(M45="-",1,0)</f>
        <v>0</v>
      </c>
      <c r="Q45" s="0" t="n">
        <f aca="true">IF(O45 = 0, INDIRECT("Q" &amp; ROW() - 1), O45)</f>
        <v>0</v>
      </c>
      <c r="R45" s="0" t="str">
        <f aca="false">IF(G45="","",VLOOKUP(G45,'Соль SKU'!$A$1:$B$150,2,0))</f>
        <v/>
      </c>
      <c r="S45" s="0" t="n">
        <f aca="false">IF($B$2 = "", 1, 8000/$B$2)</f>
        <v>1</v>
      </c>
      <c r="T45" s="0" t="n">
        <f aca="false">VALUE(IF(TRIM(MID(SUBSTITUTE($K45,",",REPT(" ",LEN($K45))), 0 *LEN($K45)+1,LEN($K45))) = "", "0", TRIM(MID(SUBSTITUTE($K45,",",REPT(" ",LEN($K45))),0 *LEN($K45)+1,LEN($K45))))) +   VALUE(IF(TRIM(MID(SUBSTITUTE($K45,",",REPT(" ",LEN($K45))), 1 *LEN($K45)+1,LEN($K45))) = "", "0", TRIM(MID(SUBSTITUTE($K45,",",REPT(" ",LEN($K45))),1 *LEN($K45)+1,LEN($K45))))) +  VALUE(IF(TRIM(MID(SUBSTITUTE($K45,",",REPT(" ",LEN($K45))), 2 *LEN($K45)+1,LEN($K45))) = "", "0", TRIM(MID(SUBSTITUTE($K45,",",REPT(" ",LEN($K45))),2 *LEN($K45)+1,LEN($K45))))) +  VALUE(IF(TRIM(MID(SUBSTITUTE($K45,",",REPT(" ",LEN($K45))), 3 *LEN($K45)+1,LEN($K45))) = "", "0", TRIM(MID(SUBSTITUTE($K45,",",REPT(" ",LEN($K45))),3 *LEN($K45)+1,LEN($K45))))) +  VALUE(IF(TRIM(MID(SUBSTITUTE($K45,",",REPT(" ",LEN($K45))), 4 *LEN($K45)+1,LEN($K45))) = "", "0", TRIM(MID(SUBSTITUTE($K45,",",REPT(" ",LEN($K45))),4 *LEN($K45)+1,LEN($K45))))) +  VALUE(IF(TRIM(MID(SUBSTITUTE($K45,",",REPT(" ",LEN($K45))), 5 *LEN($K45)+1,LEN($K45))) = "", "0", TRIM(MID(SUBSTITUTE($K45,",",REPT(" ",LEN($K45))),5 *LEN($K45)+1,LEN($K45))))) +  VALUE(IF(TRIM(MID(SUBSTITUTE($K45,",",REPT(" ",LEN($K45))), 6 *LEN($K45)+1,LEN($K45))) = "", "0", TRIM(MID(SUBSTITUTE($K45,",",REPT(" ",LEN($K45))),6 *LEN($K45)+1,LEN($K45))))) +  VALUE(IF(TRIM(MID(SUBSTITUTE($K45,",",REPT(" ",LEN($K45))), 7 *LEN($K45)+1,LEN($K45))) = "", "0", TRIM(MID(SUBSTITUTE($K45,",",REPT(" ",LEN($K45))),7 *LEN($K45)+1,LEN($K45))))) +  VALUE(IF(TRIM(MID(SUBSTITUTE($K45,",",REPT(" ",LEN($K45))), 8 *LEN($K45)+1,LEN($K45))) = "", "0", TRIM(MID(SUBSTITUTE($K45,",",REPT(" ",LEN($K45))),8 *LEN($K45)+1,LEN($K45))))) +  VALUE(IF(TRIM(MID(SUBSTITUTE($K45,",",REPT(" ",LEN($K45))), 9 *LEN($K45)+1,LEN($K45))) = "", "0", TRIM(MID(SUBSTITUTE($K45,",",REPT(" ",LEN($K45))),9 *LEN($K45)+1,LEN($K45))))) +  VALUE(IF(TRIM(MID(SUBSTITUTE($K45,",",REPT(" ",LEN($K45))), 10 *LEN($K45)+1,LEN($K45))) = "", "0", TRIM(MID(SUBSTITUTE($K45,",",REPT(" ",LEN($K45))),10 *LEN($K45)+1,LEN($K45)))))</f>
        <v>0</v>
      </c>
      <c r="U45" s="0" t="n">
        <f aca="false">IF(T45 = "", "", T45/S45)</f>
        <v>0</v>
      </c>
      <c r="V45" s="0" t="str">
        <f aca="true">IF(M45="", "", MAX(ROUND(-(INDIRECT("Q" &amp; ROW() - 1) - Q45)/$B$2, 0), 1) * $B$2)</f>
        <v/>
      </c>
    </row>
    <row r="46" customFormat="false" ht="13.8" hidden="false" customHeight="false" outlineLevel="0" collapsed="false">
      <c r="I46" s="8" t="str">
        <f aca="true">IF(K46="", IF(M46="","",V46+(INDIRECT("Q" &amp; ROW() - 1) - Q46)),IF(M46="", "", INDIRECT("Q" &amp; ROW() - 1) - Q46))</f>
        <v/>
      </c>
      <c r="L46" s="9" t="str">
        <f aca="false">IF(K46="", IF(V46=0, "", V46), IF(T46 = "", "", IF(T46/S46 = 0, "", T46/S46)))</f>
        <v/>
      </c>
      <c r="N46" s="0" t="n">
        <f aca="false">IF(M46 = "-", -U46,H46)</f>
        <v>0</v>
      </c>
      <c r="O46" s="0" t="n">
        <f aca="true">IF(M46 = "-", SUM(INDIRECT(ADDRESS(2,COLUMN(N46)) &amp; ":" &amp; ADDRESS(ROW(),COLUMN(N46)))), 0)</f>
        <v>0</v>
      </c>
      <c r="P46" s="0" t="n">
        <f aca="false">IF(M46="-",1,0)</f>
        <v>0</v>
      </c>
      <c r="Q46" s="0" t="n">
        <f aca="true">IF(O46 = 0, INDIRECT("Q" &amp; ROW() - 1), O46)</f>
        <v>0</v>
      </c>
      <c r="R46" s="0" t="str">
        <f aca="false">IF(G46="","",VLOOKUP(G46,'Соль SKU'!$A$1:$B$150,2,0))</f>
        <v/>
      </c>
      <c r="S46" s="0" t="n">
        <f aca="false">IF($B$2 = "", 1, 8000/$B$2)</f>
        <v>1</v>
      </c>
      <c r="T46" s="0" t="n">
        <f aca="false">VALUE(IF(TRIM(MID(SUBSTITUTE($K46,",",REPT(" ",LEN($K46))), 0 *LEN($K46)+1,LEN($K46))) = "", "0", TRIM(MID(SUBSTITUTE($K46,",",REPT(" ",LEN($K46))),0 *LEN($K46)+1,LEN($K46))))) +   VALUE(IF(TRIM(MID(SUBSTITUTE($K46,",",REPT(" ",LEN($K46))), 1 *LEN($K46)+1,LEN($K46))) = "", "0", TRIM(MID(SUBSTITUTE($K46,",",REPT(" ",LEN($K46))),1 *LEN($K46)+1,LEN($K46))))) +  VALUE(IF(TRIM(MID(SUBSTITUTE($K46,",",REPT(" ",LEN($K46))), 2 *LEN($K46)+1,LEN($K46))) = "", "0", TRIM(MID(SUBSTITUTE($K46,",",REPT(" ",LEN($K46))),2 *LEN($K46)+1,LEN($K46))))) +  VALUE(IF(TRIM(MID(SUBSTITUTE($K46,",",REPT(" ",LEN($K46))), 3 *LEN($K46)+1,LEN($K46))) = "", "0", TRIM(MID(SUBSTITUTE($K46,",",REPT(" ",LEN($K46))),3 *LEN($K46)+1,LEN($K46))))) +  VALUE(IF(TRIM(MID(SUBSTITUTE($K46,",",REPT(" ",LEN($K46))), 4 *LEN($K46)+1,LEN($K46))) = "", "0", TRIM(MID(SUBSTITUTE($K46,",",REPT(" ",LEN($K46))),4 *LEN($K46)+1,LEN($K46))))) +  VALUE(IF(TRIM(MID(SUBSTITUTE($K46,",",REPT(" ",LEN($K46))), 5 *LEN($K46)+1,LEN($K46))) = "", "0", TRIM(MID(SUBSTITUTE($K46,",",REPT(" ",LEN($K46))),5 *LEN($K46)+1,LEN($K46))))) +  VALUE(IF(TRIM(MID(SUBSTITUTE($K46,",",REPT(" ",LEN($K46))), 6 *LEN($K46)+1,LEN($K46))) = "", "0", TRIM(MID(SUBSTITUTE($K46,",",REPT(" ",LEN($K46))),6 *LEN($K46)+1,LEN($K46))))) +  VALUE(IF(TRIM(MID(SUBSTITUTE($K46,",",REPT(" ",LEN($K46))), 7 *LEN($K46)+1,LEN($K46))) = "", "0", TRIM(MID(SUBSTITUTE($K46,",",REPT(" ",LEN($K46))),7 *LEN($K46)+1,LEN($K46))))) +  VALUE(IF(TRIM(MID(SUBSTITUTE($K46,",",REPT(" ",LEN($K46))), 8 *LEN($K46)+1,LEN($K46))) = "", "0", TRIM(MID(SUBSTITUTE($K46,",",REPT(" ",LEN($K46))),8 *LEN($K46)+1,LEN($K46))))) +  VALUE(IF(TRIM(MID(SUBSTITUTE($K46,",",REPT(" ",LEN($K46))), 9 *LEN($K46)+1,LEN($K46))) = "", "0", TRIM(MID(SUBSTITUTE($K46,",",REPT(" ",LEN($K46))),9 *LEN($K46)+1,LEN($K46))))) +  VALUE(IF(TRIM(MID(SUBSTITUTE($K46,",",REPT(" ",LEN($K46))), 10 *LEN($K46)+1,LEN($K46))) = "", "0", TRIM(MID(SUBSTITUTE($K46,",",REPT(" ",LEN($K46))),10 *LEN($K46)+1,LEN($K46)))))</f>
        <v>0</v>
      </c>
      <c r="U46" s="0" t="n">
        <f aca="false">IF(T46 = "", "", T46/S46)</f>
        <v>0</v>
      </c>
      <c r="V46" s="0" t="str">
        <f aca="true">IF(M46="", "", MAX(ROUND(-(INDIRECT("Q" &amp; ROW() - 1) - Q46)/$B$2, 0), 1) * $B$2)</f>
        <v/>
      </c>
    </row>
    <row r="47" customFormat="false" ht="13.8" hidden="false" customHeight="false" outlineLevel="0" collapsed="false">
      <c r="I47" s="8" t="str">
        <f aca="true">IF(K47="", IF(M47="","",V47+(INDIRECT("Q" &amp; ROW() - 1) - Q47)),IF(M47="", "", INDIRECT("Q" &amp; ROW() - 1) - Q47))</f>
        <v/>
      </c>
      <c r="L47" s="9" t="str">
        <f aca="false">IF(K47="", IF(V47=0, "", V47), IF(T47 = "", "", IF(T47/S47 = 0, "", T47/S47)))</f>
        <v/>
      </c>
      <c r="N47" s="0" t="n">
        <f aca="false">IF(M47 = "-", -U47,H47)</f>
        <v>0</v>
      </c>
      <c r="O47" s="0" t="n">
        <f aca="true">IF(M47 = "-", SUM(INDIRECT(ADDRESS(2,COLUMN(N47)) &amp; ":" &amp; ADDRESS(ROW(),COLUMN(N47)))), 0)</f>
        <v>0</v>
      </c>
      <c r="P47" s="0" t="n">
        <f aca="false">IF(M47="-",1,0)</f>
        <v>0</v>
      </c>
      <c r="Q47" s="0" t="n">
        <f aca="true">IF(O47 = 0, INDIRECT("Q" &amp; ROW() - 1), O47)</f>
        <v>0</v>
      </c>
      <c r="R47" s="0" t="str">
        <f aca="false">IF(G47="","",VLOOKUP(G47,'Соль SKU'!$A$1:$B$150,2,0))</f>
        <v/>
      </c>
      <c r="S47" s="0" t="n">
        <f aca="false">IF($B$2 = "", 1, 8000/$B$2)</f>
        <v>1</v>
      </c>
      <c r="T47" s="0" t="n">
        <f aca="false">VALUE(IF(TRIM(MID(SUBSTITUTE($K47,",",REPT(" ",LEN($K47))), 0 *LEN($K47)+1,LEN($K47))) = "", "0", TRIM(MID(SUBSTITUTE($K47,",",REPT(" ",LEN($K47))),0 *LEN($K47)+1,LEN($K47))))) +   VALUE(IF(TRIM(MID(SUBSTITUTE($K47,",",REPT(" ",LEN($K47))), 1 *LEN($K47)+1,LEN($K47))) = "", "0", TRIM(MID(SUBSTITUTE($K47,",",REPT(" ",LEN($K47))),1 *LEN($K47)+1,LEN($K47))))) +  VALUE(IF(TRIM(MID(SUBSTITUTE($K47,",",REPT(" ",LEN($K47))), 2 *LEN($K47)+1,LEN($K47))) = "", "0", TRIM(MID(SUBSTITUTE($K47,",",REPT(" ",LEN($K47))),2 *LEN($K47)+1,LEN($K47))))) +  VALUE(IF(TRIM(MID(SUBSTITUTE($K47,",",REPT(" ",LEN($K47))), 3 *LEN($K47)+1,LEN($K47))) = "", "0", TRIM(MID(SUBSTITUTE($K47,",",REPT(" ",LEN($K47))),3 *LEN($K47)+1,LEN($K47))))) +  VALUE(IF(TRIM(MID(SUBSTITUTE($K47,",",REPT(" ",LEN($K47))), 4 *LEN($K47)+1,LEN($K47))) = "", "0", TRIM(MID(SUBSTITUTE($K47,",",REPT(" ",LEN($K47))),4 *LEN($K47)+1,LEN($K47))))) +  VALUE(IF(TRIM(MID(SUBSTITUTE($K47,",",REPT(" ",LEN($K47))), 5 *LEN($K47)+1,LEN($K47))) = "", "0", TRIM(MID(SUBSTITUTE($K47,",",REPT(" ",LEN($K47))),5 *LEN($K47)+1,LEN($K47))))) +  VALUE(IF(TRIM(MID(SUBSTITUTE($K47,",",REPT(" ",LEN($K47))), 6 *LEN($K47)+1,LEN($K47))) = "", "0", TRIM(MID(SUBSTITUTE($K47,",",REPT(" ",LEN($K47))),6 *LEN($K47)+1,LEN($K47))))) +  VALUE(IF(TRIM(MID(SUBSTITUTE($K47,",",REPT(" ",LEN($K47))), 7 *LEN($K47)+1,LEN($K47))) = "", "0", TRIM(MID(SUBSTITUTE($K47,",",REPT(" ",LEN($K47))),7 *LEN($K47)+1,LEN($K47))))) +  VALUE(IF(TRIM(MID(SUBSTITUTE($K47,",",REPT(" ",LEN($K47))), 8 *LEN($K47)+1,LEN($K47))) = "", "0", TRIM(MID(SUBSTITUTE($K47,",",REPT(" ",LEN($K47))),8 *LEN($K47)+1,LEN($K47))))) +  VALUE(IF(TRIM(MID(SUBSTITUTE($K47,",",REPT(" ",LEN($K47))), 9 *LEN($K47)+1,LEN($K47))) = "", "0", TRIM(MID(SUBSTITUTE($K47,",",REPT(" ",LEN($K47))),9 *LEN($K47)+1,LEN($K47))))) +  VALUE(IF(TRIM(MID(SUBSTITUTE($K47,",",REPT(" ",LEN($K47))), 10 *LEN($K47)+1,LEN($K47))) = "", "0", TRIM(MID(SUBSTITUTE($K47,",",REPT(" ",LEN($K47))),10 *LEN($K47)+1,LEN($K47)))))</f>
        <v>0</v>
      </c>
      <c r="U47" s="0" t="n">
        <f aca="false">IF(T47 = "", "", T47/S47)</f>
        <v>0</v>
      </c>
      <c r="V47" s="0" t="str">
        <f aca="true">IF(M47="", "", MAX(ROUND(-(INDIRECT("Q" &amp; ROW() - 1) - Q47)/$B$2, 0), 1) * $B$2)</f>
        <v/>
      </c>
    </row>
    <row r="48" customFormat="false" ht="13.8" hidden="false" customHeight="false" outlineLevel="0" collapsed="false">
      <c r="I48" s="8" t="str">
        <f aca="true">IF(K48="", IF(M48="","",V48+(INDIRECT("Q" &amp; ROW() - 1) - Q48)),IF(M48="", "", INDIRECT("Q" &amp; ROW() - 1) - Q48))</f>
        <v/>
      </c>
      <c r="L48" s="9" t="str">
        <f aca="false">IF(K48="", IF(V48=0, "", V48), IF(T48 = "", "", IF(T48/S48 = 0, "", T48/S48)))</f>
        <v/>
      </c>
      <c r="N48" s="0" t="n">
        <f aca="false">IF(M48 = "-", -U48,H48)</f>
        <v>0</v>
      </c>
      <c r="O48" s="0" t="n">
        <f aca="true">IF(M48 = "-", SUM(INDIRECT(ADDRESS(2,COLUMN(N48)) &amp; ":" &amp; ADDRESS(ROW(),COLUMN(N48)))), 0)</f>
        <v>0</v>
      </c>
      <c r="P48" s="0" t="n">
        <f aca="false">IF(M48="-",1,0)</f>
        <v>0</v>
      </c>
      <c r="Q48" s="0" t="n">
        <f aca="true">IF(O48 = 0, INDIRECT("Q" &amp; ROW() - 1), O48)</f>
        <v>0</v>
      </c>
      <c r="R48" s="0" t="str">
        <f aca="false">IF(G48="","",VLOOKUP(G48,'Соль SKU'!$A$1:$B$150,2,0))</f>
        <v/>
      </c>
      <c r="S48" s="0" t="n">
        <f aca="false">IF($B$2 = "", 1, 8000/$B$2)</f>
        <v>1</v>
      </c>
      <c r="T48" s="0" t="n">
        <f aca="false">VALUE(IF(TRIM(MID(SUBSTITUTE($K48,",",REPT(" ",LEN($K48))), 0 *LEN($K48)+1,LEN($K48))) = "", "0", TRIM(MID(SUBSTITUTE($K48,",",REPT(" ",LEN($K48))),0 *LEN($K48)+1,LEN($K48))))) +   VALUE(IF(TRIM(MID(SUBSTITUTE($K48,",",REPT(" ",LEN($K48))), 1 *LEN($K48)+1,LEN($K48))) = "", "0", TRIM(MID(SUBSTITUTE($K48,",",REPT(" ",LEN($K48))),1 *LEN($K48)+1,LEN($K48))))) +  VALUE(IF(TRIM(MID(SUBSTITUTE($K48,",",REPT(" ",LEN($K48))), 2 *LEN($K48)+1,LEN($K48))) = "", "0", TRIM(MID(SUBSTITUTE($K48,",",REPT(" ",LEN($K48))),2 *LEN($K48)+1,LEN($K48))))) +  VALUE(IF(TRIM(MID(SUBSTITUTE($K48,",",REPT(" ",LEN($K48))), 3 *LEN($K48)+1,LEN($K48))) = "", "0", TRIM(MID(SUBSTITUTE($K48,",",REPT(" ",LEN($K48))),3 *LEN($K48)+1,LEN($K48))))) +  VALUE(IF(TRIM(MID(SUBSTITUTE($K48,",",REPT(" ",LEN($K48))), 4 *LEN($K48)+1,LEN($K48))) = "", "0", TRIM(MID(SUBSTITUTE($K48,",",REPT(" ",LEN($K48))),4 *LEN($K48)+1,LEN($K48))))) +  VALUE(IF(TRIM(MID(SUBSTITUTE($K48,",",REPT(" ",LEN($K48))), 5 *LEN($K48)+1,LEN($K48))) = "", "0", TRIM(MID(SUBSTITUTE($K48,",",REPT(" ",LEN($K48))),5 *LEN($K48)+1,LEN($K48))))) +  VALUE(IF(TRIM(MID(SUBSTITUTE($K48,",",REPT(" ",LEN($K48))), 6 *LEN($K48)+1,LEN($K48))) = "", "0", TRIM(MID(SUBSTITUTE($K48,",",REPT(" ",LEN($K48))),6 *LEN($K48)+1,LEN($K48))))) +  VALUE(IF(TRIM(MID(SUBSTITUTE($K48,",",REPT(" ",LEN($K48))), 7 *LEN($K48)+1,LEN($K48))) = "", "0", TRIM(MID(SUBSTITUTE($K48,",",REPT(" ",LEN($K48))),7 *LEN($K48)+1,LEN($K48))))) +  VALUE(IF(TRIM(MID(SUBSTITUTE($K48,",",REPT(" ",LEN($K48))), 8 *LEN($K48)+1,LEN($K48))) = "", "0", TRIM(MID(SUBSTITUTE($K48,",",REPT(" ",LEN($K48))),8 *LEN($K48)+1,LEN($K48))))) +  VALUE(IF(TRIM(MID(SUBSTITUTE($K48,",",REPT(" ",LEN($K48))), 9 *LEN($K48)+1,LEN($K48))) = "", "0", TRIM(MID(SUBSTITUTE($K48,",",REPT(" ",LEN($K48))),9 *LEN($K48)+1,LEN($K48))))) +  VALUE(IF(TRIM(MID(SUBSTITUTE($K48,",",REPT(" ",LEN($K48))), 10 *LEN($K48)+1,LEN($K48))) = "", "0", TRIM(MID(SUBSTITUTE($K48,",",REPT(" ",LEN($K48))),10 *LEN($K48)+1,LEN($K48)))))</f>
        <v>0</v>
      </c>
      <c r="U48" s="0" t="n">
        <f aca="false">IF(T48 = "", "", T48/S48)</f>
        <v>0</v>
      </c>
      <c r="V48" s="0" t="str">
        <f aca="true">IF(M48="", "", MAX(ROUND(-(INDIRECT("Q" &amp; ROW() - 1) - Q48)/$B$2, 0), 1) * $B$2)</f>
        <v/>
      </c>
    </row>
    <row r="49" customFormat="false" ht="13.8" hidden="false" customHeight="false" outlineLevel="0" collapsed="false">
      <c r="I49" s="8" t="str">
        <f aca="true">IF(K49="", IF(M49="","",V49+(INDIRECT("Q" &amp; ROW() - 1) - Q49)),IF(M49="", "", INDIRECT("Q" &amp; ROW() - 1) - Q49))</f>
        <v/>
      </c>
      <c r="L49" s="9" t="str">
        <f aca="false">IF(K49="", IF(V49=0, "", V49), IF(T49 = "", "", IF(T49/S49 = 0, "", T49/S49)))</f>
        <v/>
      </c>
      <c r="N49" s="0" t="n">
        <f aca="false">IF(M49 = "-", -U49,H49)</f>
        <v>0</v>
      </c>
      <c r="O49" s="0" t="n">
        <f aca="true">IF(M49 = "-", SUM(INDIRECT(ADDRESS(2,COLUMN(N49)) &amp; ":" &amp; ADDRESS(ROW(),COLUMN(N49)))), 0)</f>
        <v>0</v>
      </c>
      <c r="P49" s="0" t="n">
        <f aca="false">IF(M49="-",1,0)</f>
        <v>0</v>
      </c>
      <c r="Q49" s="0" t="n">
        <f aca="true">IF(O49 = 0, INDIRECT("Q" &amp; ROW() - 1), O49)</f>
        <v>0</v>
      </c>
      <c r="R49" s="0" t="str">
        <f aca="false">IF(G49="","",VLOOKUP(G49,'Соль SKU'!$A$1:$B$150,2,0))</f>
        <v/>
      </c>
      <c r="S49" s="0" t="n">
        <f aca="false">IF($B$2 = "", 1, 8000/$B$2)</f>
        <v>1</v>
      </c>
      <c r="T49" s="0" t="n">
        <f aca="false">VALUE(IF(TRIM(MID(SUBSTITUTE($K49,",",REPT(" ",LEN($K49))), 0 *LEN($K49)+1,LEN($K49))) = "", "0", TRIM(MID(SUBSTITUTE($K49,",",REPT(" ",LEN($K49))),0 *LEN($K49)+1,LEN($K49))))) +   VALUE(IF(TRIM(MID(SUBSTITUTE($K49,",",REPT(" ",LEN($K49))), 1 *LEN($K49)+1,LEN($K49))) = "", "0", TRIM(MID(SUBSTITUTE($K49,",",REPT(" ",LEN($K49))),1 *LEN($K49)+1,LEN($K49))))) +  VALUE(IF(TRIM(MID(SUBSTITUTE($K49,",",REPT(" ",LEN($K49))), 2 *LEN($K49)+1,LEN($K49))) = "", "0", TRIM(MID(SUBSTITUTE($K49,",",REPT(" ",LEN($K49))),2 *LEN($K49)+1,LEN($K49))))) +  VALUE(IF(TRIM(MID(SUBSTITUTE($K49,",",REPT(" ",LEN($K49))), 3 *LEN($K49)+1,LEN($K49))) = "", "0", TRIM(MID(SUBSTITUTE($K49,",",REPT(" ",LEN($K49))),3 *LEN($K49)+1,LEN($K49))))) +  VALUE(IF(TRIM(MID(SUBSTITUTE($K49,",",REPT(" ",LEN($K49))), 4 *LEN($K49)+1,LEN($K49))) = "", "0", TRIM(MID(SUBSTITUTE($K49,",",REPT(" ",LEN($K49))),4 *LEN($K49)+1,LEN($K49))))) +  VALUE(IF(TRIM(MID(SUBSTITUTE($K49,",",REPT(" ",LEN($K49))), 5 *LEN($K49)+1,LEN($K49))) = "", "0", TRIM(MID(SUBSTITUTE($K49,",",REPT(" ",LEN($K49))),5 *LEN($K49)+1,LEN($K49))))) +  VALUE(IF(TRIM(MID(SUBSTITUTE($K49,",",REPT(" ",LEN($K49))), 6 *LEN($K49)+1,LEN($K49))) = "", "0", TRIM(MID(SUBSTITUTE($K49,",",REPT(" ",LEN($K49))),6 *LEN($K49)+1,LEN($K49))))) +  VALUE(IF(TRIM(MID(SUBSTITUTE($K49,",",REPT(" ",LEN($K49))), 7 *LEN($K49)+1,LEN($K49))) = "", "0", TRIM(MID(SUBSTITUTE($K49,",",REPT(" ",LEN($K49))),7 *LEN($K49)+1,LEN($K49))))) +  VALUE(IF(TRIM(MID(SUBSTITUTE($K49,",",REPT(" ",LEN($K49))), 8 *LEN($K49)+1,LEN($K49))) = "", "0", TRIM(MID(SUBSTITUTE($K49,",",REPT(" ",LEN($K49))),8 *LEN($K49)+1,LEN($K49))))) +  VALUE(IF(TRIM(MID(SUBSTITUTE($K49,",",REPT(" ",LEN($K49))), 9 *LEN($K49)+1,LEN($K49))) = "", "0", TRIM(MID(SUBSTITUTE($K49,",",REPT(" ",LEN($K49))),9 *LEN($K49)+1,LEN($K49))))) +  VALUE(IF(TRIM(MID(SUBSTITUTE($K49,",",REPT(" ",LEN($K49))), 10 *LEN($K49)+1,LEN($K49))) = "", "0", TRIM(MID(SUBSTITUTE($K49,",",REPT(" ",LEN($K49))),10 *LEN($K49)+1,LEN($K49)))))</f>
        <v>0</v>
      </c>
      <c r="U49" s="0" t="n">
        <f aca="false">IF(T49 = "", "", T49/S49)</f>
        <v>0</v>
      </c>
      <c r="V49" s="0" t="str">
        <f aca="true">IF(M49="", "", MAX(ROUND(-(INDIRECT("Q" &amp; ROW() - 1) - Q49)/$B$2, 0), 1) * $B$2)</f>
        <v/>
      </c>
    </row>
    <row r="50" customFormat="false" ht="13.8" hidden="false" customHeight="false" outlineLevel="0" collapsed="false">
      <c r="I50" s="8" t="str">
        <f aca="true">IF(K50="", IF(M50="","",V50+(INDIRECT("Q" &amp; ROW() - 1) - Q50)),IF(M50="", "", INDIRECT("Q" &amp; ROW() - 1) - Q50))</f>
        <v/>
      </c>
      <c r="L50" s="9" t="str">
        <f aca="false">IF(K50="", IF(V50=0, "", V50), IF(T50 = "", "", IF(T50/S50 = 0, "", T50/S50)))</f>
        <v/>
      </c>
      <c r="N50" s="0" t="n">
        <f aca="false">IF(M50 = "-", -U50,H50)</f>
        <v>0</v>
      </c>
      <c r="O50" s="0" t="n">
        <f aca="true">IF(M50 = "-", SUM(INDIRECT(ADDRESS(2,COLUMN(N50)) &amp; ":" &amp; ADDRESS(ROW(),COLUMN(N50)))), 0)</f>
        <v>0</v>
      </c>
      <c r="P50" s="0" t="n">
        <f aca="false">IF(M50="-",1,0)</f>
        <v>0</v>
      </c>
      <c r="Q50" s="0" t="n">
        <f aca="true">IF(O50 = 0, INDIRECT("Q" &amp; ROW() - 1), O50)</f>
        <v>0</v>
      </c>
      <c r="R50" s="0" t="str">
        <f aca="false">IF(G50="","",VLOOKUP(G50,'Соль SKU'!$A$1:$B$150,2,0))</f>
        <v/>
      </c>
      <c r="S50" s="0" t="n">
        <f aca="false">IF($B$2 = "", 1, 8000/$B$2)</f>
        <v>1</v>
      </c>
      <c r="T50" s="0" t="n">
        <f aca="false">VALUE(IF(TRIM(MID(SUBSTITUTE($K50,",",REPT(" ",LEN($K50))), 0 *LEN($K50)+1,LEN($K50))) = "", "0", TRIM(MID(SUBSTITUTE($K50,",",REPT(" ",LEN($K50))),0 *LEN($K50)+1,LEN($K50))))) +   VALUE(IF(TRIM(MID(SUBSTITUTE($K50,",",REPT(" ",LEN($K50))), 1 *LEN($K50)+1,LEN($K50))) = "", "0", TRIM(MID(SUBSTITUTE($K50,",",REPT(" ",LEN($K50))),1 *LEN($K50)+1,LEN($K50))))) +  VALUE(IF(TRIM(MID(SUBSTITUTE($K50,",",REPT(" ",LEN($K50))), 2 *LEN($K50)+1,LEN($K50))) = "", "0", TRIM(MID(SUBSTITUTE($K50,",",REPT(" ",LEN($K50))),2 *LEN($K50)+1,LEN($K50))))) +  VALUE(IF(TRIM(MID(SUBSTITUTE($K50,",",REPT(" ",LEN($K50))), 3 *LEN($K50)+1,LEN($K50))) = "", "0", TRIM(MID(SUBSTITUTE($K50,",",REPT(" ",LEN($K50))),3 *LEN($K50)+1,LEN($K50))))) +  VALUE(IF(TRIM(MID(SUBSTITUTE($K50,",",REPT(" ",LEN($K50))), 4 *LEN($K50)+1,LEN($K50))) = "", "0", TRIM(MID(SUBSTITUTE($K50,",",REPT(" ",LEN($K50))),4 *LEN($K50)+1,LEN($K50))))) +  VALUE(IF(TRIM(MID(SUBSTITUTE($K50,",",REPT(" ",LEN($K50))), 5 *LEN($K50)+1,LEN($K50))) = "", "0", TRIM(MID(SUBSTITUTE($K50,",",REPT(" ",LEN($K50))),5 *LEN($K50)+1,LEN($K50))))) +  VALUE(IF(TRIM(MID(SUBSTITUTE($K50,",",REPT(" ",LEN($K50))), 6 *LEN($K50)+1,LEN($K50))) = "", "0", TRIM(MID(SUBSTITUTE($K50,",",REPT(" ",LEN($K50))),6 *LEN($K50)+1,LEN($K50))))) +  VALUE(IF(TRIM(MID(SUBSTITUTE($K50,",",REPT(" ",LEN($K50))), 7 *LEN($K50)+1,LEN($K50))) = "", "0", TRIM(MID(SUBSTITUTE($K50,",",REPT(" ",LEN($K50))),7 *LEN($K50)+1,LEN($K50))))) +  VALUE(IF(TRIM(MID(SUBSTITUTE($K50,",",REPT(" ",LEN($K50))), 8 *LEN($K50)+1,LEN($K50))) = "", "0", TRIM(MID(SUBSTITUTE($K50,",",REPT(" ",LEN($K50))),8 *LEN($K50)+1,LEN($K50))))) +  VALUE(IF(TRIM(MID(SUBSTITUTE($K50,",",REPT(" ",LEN($K50))), 9 *LEN($K50)+1,LEN($K50))) = "", "0", TRIM(MID(SUBSTITUTE($K50,",",REPT(" ",LEN($K50))),9 *LEN($K50)+1,LEN($K50))))) +  VALUE(IF(TRIM(MID(SUBSTITUTE($K50,",",REPT(" ",LEN($K50))), 10 *LEN($K50)+1,LEN($K50))) = "", "0", TRIM(MID(SUBSTITUTE($K50,",",REPT(" ",LEN($K50))),10 *LEN($K50)+1,LEN($K50)))))</f>
        <v>0</v>
      </c>
      <c r="U50" s="0" t="n">
        <f aca="false">IF(T50 = "", "", T50/S50)</f>
        <v>0</v>
      </c>
      <c r="V50" s="0" t="str">
        <f aca="true">IF(M50="", "", MAX(ROUND(-(INDIRECT("Q" &amp; ROW() - 1) - Q50)/$B$2, 0), 1) * $B$2)</f>
        <v/>
      </c>
    </row>
    <row r="51" customFormat="false" ht="13.8" hidden="false" customHeight="false" outlineLevel="0" collapsed="false">
      <c r="I51" s="8" t="str">
        <f aca="true">IF(K51="", IF(M51="","",V51+(INDIRECT("Q" &amp; ROW() - 1) - Q51)),IF(M51="", "", INDIRECT("Q" &amp; ROW() - 1) - Q51))</f>
        <v/>
      </c>
      <c r="L51" s="9" t="str">
        <f aca="false">IF(K51="", IF(V51=0, "", V51), IF(T51 = "", "", IF(T51/S51 = 0, "", T51/S51)))</f>
        <v/>
      </c>
      <c r="N51" s="0" t="n">
        <f aca="false">IF(M51 = "-", -U51,H51)</f>
        <v>0</v>
      </c>
      <c r="O51" s="0" t="n">
        <f aca="true">IF(M51 = "-", SUM(INDIRECT(ADDRESS(2,COLUMN(N51)) &amp; ":" &amp; ADDRESS(ROW(),COLUMN(N51)))), 0)</f>
        <v>0</v>
      </c>
      <c r="P51" s="0" t="n">
        <f aca="false">IF(M51="-",1,0)</f>
        <v>0</v>
      </c>
      <c r="Q51" s="0" t="n">
        <f aca="true">IF(O51 = 0, INDIRECT("Q" &amp; ROW() - 1), O51)</f>
        <v>0</v>
      </c>
      <c r="R51" s="0" t="str">
        <f aca="false">IF(G51="","",VLOOKUP(G51,'Соль SKU'!$A$1:$B$150,2,0))</f>
        <v/>
      </c>
      <c r="S51" s="0" t="n">
        <f aca="false">IF($B$2 = "", 1, 8000/$B$2)</f>
        <v>1</v>
      </c>
      <c r="T51" s="0" t="n">
        <f aca="false">VALUE(IF(TRIM(MID(SUBSTITUTE($K51,",",REPT(" ",LEN($K51))), 0 *LEN($K51)+1,LEN($K51))) = "", "0", TRIM(MID(SUBSTITUTE($K51,",",REPT(" ",LEN($K51))),0 *LEN($K51)+1,LEN($K51))))) +   VALUE(IF(TRIM(MID(SUBSTITUTE($K51,",",REPT(" ",LEN($K51))), 1 *LEN($K51)+1,LEN($K51))) = "", "0", TRIM(MID(SUBSTITUTE($K51,",",REPT(" ",LEN($K51))),1 *LEN($K51)+1,LEN($K51))))) +  VALUE(IF(TRIM(MID(SUBSTITUTE($K51,",",REPT(" ",LEN($K51))), 2 *LEN($K51)+1,LEN($K51))) = "", "0", TRIM(MID(SUBSTITUTE($K51,",",REPT(" ",LEN($K51))),2 *LEN($K51)+1,LEN($K51))))) +  VALUE(IF(TRIM(MID(SUBSTITUTE($K51,",",REPT(" ",LEN($K51))), 3 *LEN($K51)+1,LEN($K51))) = "", "0", TRIM(MID(SUBSTITUTE($K51,",",REPT(" ",LEN($K51))),3 *LEN($K51)+1,LEN($K51))))) +  VALUE(IF(TRIM(MID(SUBSTITUTE($K51,",",REPT(" ",LEN($K51))), 4 *LEN($K51)+1,LEN($K51))) = "", "0", TRIM(MID(SUBSTITUTE($K51,",",REPT(" ",LEN($K51))),4 *LEN($K51)+1,LEN($K51))))) +  VALUE(IF(TRIM(MID(SUBSTITUTE($K51,",",REPT(" ",LEN($K51))), 5 *LEN($K51)+1,LEN($K51))) = "", "0", TRIM(MID(SUBSTITUTE($K51,",",REPT(" ",LEN($K51))),5 *LEN($K51)+1,LEN($K51))))) +  VALUE(IF(TRIM(MID(SUBSTITUTE($K51,",",REPT(" ",LEN($K51))), 6 *LEN($K51)+1,LEN($K51))) = "", "0", TRIM(MID(SUBSTITUTE($K51,",",REPT(" ",LEN($K51))),6 *LEN($K51)+1,LEN($K51))))) +  VALUE(IF(TRIM(MID(SUBSTITUTE($K51,",",REPT(" ",LEN($K51))), 7 *LEN($K51)+1,LEN($K51))) = "", "0", TRIM(MID(SUBSTITUTE($K51,",",REPT(" ",LEN($K51))),7 *LEN($K51)+1,LEN($K51))))) +  VALUE(IF(TRIM(MID(SUBSTITUTE($K51,",",REPT(" ",LEN($K51))), 8 *LEN($K51)+1,LEN($K51))) = "", "0", TRIM(MID(SUBSTITUTE($K51,",",REPT(" ",LEN($K51))),8 *LEN($K51)+1,LEN($K51))))) +  VALUE(IF(TRIM(MID(SUBSTITUTE($K51,",",REPT(" ",LEN($K51))), 9 *LEN($K51)+1,LEN($K51))) = "", "0", TRIM(MID(SUBSTITUTE($K51,",",REPT(" ",LEN($K51))),9 *LEN($K51)+1,LEN($K51))))) +  VALUE(IF(TRIM(MID(SUBSTITUTE($K51,",",REPT(" ",LEN($K51))), 10 *LEN($K51)+1,LEN($K51))) = "", "0", TRIM(MID(SUBSTITUTE($K51,",",REPT(" ",LEN($K51))),10 *LEN($K51)+1,LEN($K51)))))</f>
        <v>0</v>
      </c>
      <c r="U51" s="0" t="n">
        <f aca="false">IF(T51 = "", "", T51/S51)</f>
        <v>0</v>
      </c>
      <c r="V51" s="0" t="str">
        <f aca="true">IF(M51="", "", MAX(ROUND(-(INDIRECT("Q" &amp; ROW() - 1) - Q51)/$B$2, 0), 1) * $B$2)</f>
        <v/>
      </c>
    </row>
    <row r="52" customFormat="false" ht="13.8" hidden="false" customHeight="false" outlineLevel="0" collapsed="false">
      <c r="I52" s="8" t="str">
        <f aca="true">IF(K52="", IF(M52="","",V52+(INDIRECT("Q" &amp; ROW() - 1) - Q52)),IF(M52="", "", INDIRECT("Q" &amp; ROW() - 1) - Q52))</f>
        <v/>
      </c>
      <c r="L52" s="9" t="str">
        <f aca="false">IF(K52="", IF(V52=0, "", V52), IF(T52 = "", "", IF(T52/S52 = 0, "", T52/S52)))</f>
        <v/>
      </c>
      <c r="N52" s="0" t="n">
        <f aca="false">IF(M52 = "-", -U52,H52)</f>
        <v>0</v>
      </c>
      <c r="O52" s="0" t="n">
        <f aca="true">IF(M52 = "-", SUM(INDIRECT(ADDRESS(2,COLUMN(N52)) &amp; ":" &amp; ADDRESS(ROW(),COLUMN(N52)))), 0)</f>
        <v>0</v>
      </c>
      <c r="P52" s="0" t="n">
        <f aca="false">IF(M52="-",1,0)</f>
        <v>0</v>
      </c>
      <c r="Q52" s="0" t="n">
        <f aca="true">IF(O52 = 0, INDIRECT("Q" &amp; ROW() - 1), O52)</f>
        <v>0</v>
      </c>
      <c r="R52" s="0" t="str">
        <f aca="false">IF(G52="","",VLOOKUP(G52,'Соль SKU'!$A$1:$B$150,2,0))</f>
        <v/>
      </c>
      <c r="S52" s="0" t="n">
        <f aca="false">IF($B$2 = "", 1, 8000/$B$2)</f>
        <v>1</v>
      </c>
      <c r="T52" s="0" t="n">
        <f aca="false">VALUE(IF(TRIM(MID(SUBSTITUTE($K52,",",REPT(" ",LEN($K52))), 0 *LEN($K52)+1,LEN($K52))) = "", "0", TRIM(MID(SUBSTITUTE($K52,",",REPT(" ",LEN($K52))),0 *LEN($K52)+1,LEN($K52))))) +   VALUE(IF(TRIM(MID(SUBSTITUTE($K52,",",REPT(" ",LEN($K52))), 1 *LEN($K52)+1,LEN($K52))) = "", "0", TRIM(MID(SUBSTITUTE($K52,",",REPT(" ",LEN($K52))),1 *LEN($K52)+1,LEN($K52))))) +  VALUE(IF(TRIM(MID(SUBSTITUTE($K52,",",REPT(" ",LEN($K52))), 2 *LEN($K52)+1,LEN($K52))) = "", "0", TRIM(MID(SUBSTITUTE($K52,",",REPT(" ",LEN($K52))),2 *LEN($K52)+1,LEN($K52))))) +  VALUE(IF(TRIM(MID(SUBSTITUTE($K52,",",REPT(" ",LEN($K52))), 3 *LEN($K52)+1,LEN($K52))) = "", "0", TRIM(MID(SUBSTITUTE($K52,",",REPT(" ",LEN($K52))),3 *LEN($K52)+1,LEN($K52))))) +  VALUE(IF(TRIM(MID(SUBSTITUTE($K52,",",REPT(" ",LEN($K52))), 4 *LEN($K52)+1,LEN($K52))) = "", "0", TRIM(MID(SUBSTITUTE($K52,",",REPT(" ",LEN($K52))),4 *LEN($K52)+1,LEN($K52))))) +  VALUE(IF(TRIM(MID(SUBSTITUTE($K52,",",REPT(" ",LEN($K52))), 5 *LEN($K52)+1,LEN($K52))) = "", "0", TRIM(MID(SUBSTITUTE($K52,",",REPT(" ",LEN($K52))),5 *LEN($K52)+1,LEN($K52))))) +  VALUE(IF(TRIM(MID(SUBSTITUTE($K52,",",REPT(" ",LEN($K52))), 6 *LEN($K52)+1,LEN($K52))) = "", "0", TRIM(MID(SUBSTITUTE($K52,",",REPT(" ",LEN($K52))),6 *LEN($K52)+1,LEN($K52))))) +  VALUE(IF(TRIM(MID(SUBSTITUTE($K52,",",REPT(" ",LEN($K52))), 7 *LEN($K52)+1,LEN($K52))) = "", "0", TRIM(MID(SUBSTITUTE($K52,",",REPT(" ",LEN($K52))),7 *LEN($K52)+1,LEN($K52))))) +  VALUE(IF(TRIM(MID(SUBSTITUTE($K52,",",REPT(" ",LEN($K52))), 8 *LEN($K52)+1,LEN($K52))) = "", "0", TRIM(MID(SUBSTITUTE($K52,",",REPT(" ",LEN($K52))),8 *LEN($K52)+1,LEN($K52))))) +  VALUE(IF(TRIM(MID(SUBSTITUTE($K52,",",REPT(" ",LEN($K52))), 9 *LEN($K52)+1,LEN($K52))) = "", "0", TRIM(MID(SUBSTITUTE($K52,",",REPT(" ",LEN($K52))),9 *LEN($K52)+1,LEN($K52))))) +  VALUE(IF(TRIM(MID(SUBSTITUTE($K52,",",REPT(" ",LEN($K52))), 10 *LEN($K52)+1,LEN($K52))) = "", "0", TRIM(MID(SUBSTITUTE($K52,",",REPT(" ",LEN($K52))),10 *LEN($K52)+1,LEN($K52)))))</f>
        <v>0</v>
      </c>
      <c r="U52" s="0" t="n">
        <f aca="false">IF(T52 = "", "", T52/S52)</f>
        <v>0</v>
      </c>
      <c r="V52" s="0" t="str">
        <f aca="true">IF(M52="", "", MAX(ROUND(-(INDIRECT("Q" &amp; ROW() - 1) - Q52)/$B$2, 0), 1) * $B$2)</f>
        <v/>
      </c>
    </row>
    <row r="53" customFormat="false" ht="13.8" hidden="false" customHeight="false" outlineLevel="0" collapsed="false">
      <c r="I53" s="8" t="str">
        <f aca="true">IF(K53="", IF(M53="","",V53+(INDIRECT("Q" &amp; ROW() - 1) - Q53)),IF(M53="", "", INDIRECT("Q" &amp; ROW() - 1) - Q53))</f>
        <v/>
      </c>
      <c r="L53" s="9" t="str">
        <f aca="false">IF(K53="", IF(V53=0, "", V53), IF(T53 = "", "", IF(T53/S53 = 0, "", T53/S53)))</f>
        <v/>
      </c>
      <c r="N53" s="0" t="n">
        <f aca="false">IF(M53 = "-", -U53,H53)</f>
        <v>0</v>
      </c>
      <c r="O53" s="0" t="n">
        <f aca="true">IF(M53 = "-", SUM(INDIRECT(ADDRESS(2,COLUMN(N53)) &amp; ":" &amp; ADDRESS(ROW(),COLUMN(N53)))), 0)</f>
        <v>0</v>
      </c>
      <c r="P53" s="0" t="n">
        <f aca="false">IF(M53="-",1,0)</f>
        <v>0</v>
      </c>
      <c r="Q53" s="0" t="n">
        <f aca="true">IF(O53 = 0, INDIRECT("Q" &amp; ROW() - 1), O53)</f>
        <v>0</v>
      </c>
      <c r="R53" s="0" t="str">
        <f aca="false">IF(G53="","",VLOOKUP(G53,'Соль SKU'!$A$1:$B$150,2,0))</f>
        <v/>
      </c>
      <c r="S53" s="0" t="n">
        <f aca="false">IF($B$2 = "", 1, 8000/$B$2)</f>
        <v>1</v>
      </c>
      <c r="T53" s="0" t="n">
        <f aca="false">VALUE(IF(TRIM(MID(SUBSTITUTE($K53,",",REPT(" ",LEN($K53))), 0 *LEN($K53)+1,LEN($K53))) = "", "0", TRIM(MID(SUBSTITUTE($K53,",",REPT(" ",LEN($K53))),0 *LEN($K53)+1,LEN($K53))))) +   VALUE(IF(TRIM(MID(SUBSTITUTE($K53,",",REPT(" ",LEN($K53))), 1 *LEN($K53)+1,LEN($K53))) = "", "0", TRIM(MID(SUBSTITUTE($K53,",",REPT(" ",LEN($K53))),1 *LEN($K53)+1,LEN($K53))))) +  VALUE(IF(TRIM(MID(SUBSTITUTE($K53,",",REPT(" ",LEN($K53))), 2 *LEN($K53)+1,LEN($K53))) = "", "0", TRIM(MID(SUBSTITUTE($K53,",",REPT(" ",LEN($K53))),2 *LEN($K53)+1,LEN($K53))))) +  VALUE(IF(TRIM(MID(SUBSTITUTE($K53,",",REPT(" ",LEN($K53))), 3 *LEN($K53)+1,LEN($K53))) = "", "0", TRIM(MID(SUBSTITUTE($K53,",",REPT(" ",LEN($K53))),3 *LEN($K53)+1,LEN($K53))))) +  VALUE(IF(TRIM(MID(SUBSTITUTE($K53,",",REPT(" ",LEN($K53))), 4 *LEN($K53)+1,LEN($K53))) = "", "0", TRIM(MID(SUBSTITUTE($K53,",",REPT(" ",LEN($K53))),4 *LEN($K53)+1,LEN($K53))))) +  VALUE(IF(TRIM(MID(SUBSTITUTE($K53,",",REPT(" ",LEN($K53))), 5 *LEN($K53)+1,LEN($K53))) = "", "0", TRIM(MID(SUBSTITUTE($K53,",",REPT(" ",LEN($K53))),5 *LEN($K53)+1,LEN($K53))))) +  VALUE(IF(TRIM(MID(SUBSTITUTE($K53,",",REPT(" ",LEN($K53))), 6 *LEN($K53)+1,LEN($K53))) = "", "0", TRIM(MID(SUBSTITUTE($K53,",",REPT(" ",LEN($K53))),6 *LEN($K53)+1,LEN($K53))))) +  VALUE(IF(TRIM(MID(SUBSTITUTE($K53,",",REPT(" ",LEN($K53))), 7 *LEN($K53)+1,LEN($K53))) = "", "0", TRIM(MID(SUBSTITUTE($K53,",",REPT(" ",LEN($K53))),7 *LEN($K53)+1,LEN($K53))))) +  VALUE(IF(TRIM(MID(SUBSTITUTE($K53,",",REPT(" ",LEN($K53))), 8 *LEN($K53)+1,LEN($K53))) = "", "0", TRIM(MID(SUBSTITUTE($K53,",",REPT(" ",LEN($K53))),8 *LEN($K53)+1,LEN($K53))))) +  VALUE(IF(TRIM(MID(SUBSTITUTE($K53,",",REPT(" ",LEN($K53))), 9 *LEN($K53)+1,LEN($K53))) = "", "0", TRIM(MID(SUBSTITUTE($K53,",",REPT(" ",LEN($K53))),9 *LEN($K53)+1,LEN($K53))))) +  VALUE(IF(TRIM(MID(SUBSTITUTE($K53,",",REPT(" ",LEN($K53))), 10 *LEN($K53)+1,LEN($K53))) = "", "0", TRIM(MID(SUBSTITUTE($K53,",",REPT(" ",LEN($K53))),10 *LEN($K53)+1,LEN($K53)))))</f>
        <v>0</v>
      </c>
      <c r="U53" s="0" t="n">
        <f aca="false">IF(T53 = "", "", T53/S53)</f>
        <v>0</v>
      </c>
      <c r="V53" s="0" t="str">
        <f aca="true">IF(M53="", "", MAX(ROUND(-(INDIRECT("Q" &amp; ROW() - 1) - Q53)/$B$2, 0), 1) * $B$2)</f>
        <v/>
      </c>
    </row>
    <row r="54" customFormat="false" ht="13.8" hidden="false" customHeight="false" outlineLevel="0" collapsed="false">
      <c r="I54" s="8" t="str">
        <f aca="true">IF(K54="", IF(M54="","",V54+(INDIRECT("Q" &amp; ROW() - 1) - Q54)),IF(M54="", "", INDIRECT("Q" &amp; ROW() - 1) - Q54))</f>
        <v/>
      </c>
      <c r="L54" s="9" t="str">
        <f aca="false">IF(K54="", IF(V54=0, "", V54), IF(T54 = "", "", IF(T54/S54 = 0, "", T54/S54)))</f>
        <v/>
      </c>
      <c r="N54" s="0" t="n">
        <f aca="false">IF(M54 = "-", -U54,H54)</f>
        <v>0</v>
      </c>
      <c r="O54" s="0" t="n">
        <f aca="true">IF(M54 = "-", SUM(INDIRECT(ADDRESS(2,COLUMN(N54)) &amp; ":" &amp; ADDRESS(ROW(),COLUMN(N54)))), 0)</f>
        <v>0</v>
      </c>
      <c r="P54" s="0" t="n">
        <f aca="false">IF(M54="-",1,0)</f>
        <v>0</v>
      </c>
      <c r="Q54" s="0" t="n">
        <f aca="true">IF(O54 = 0, INDIRECT("Q" &amp; ROW() - 1), O54)</f>
        <v>0</v>
      </c>
      <c r="R54" s="0" t="str">
        <f aca="false">IF(G54="","",VLOOKUP(G54,'Соль SKU'!$A$1:$B$150,2,0))</f>
        <v/>
      </c>
      <c r="S54" s="0" t="n">
        <f aca="false">IF($B$2 = "", 1, 8000/$B$2)</f>
        <v>1</v>
      </c>
      <c r="T54" s="0" t="n">
        <f aca="false">VALUE(IF(TRIM(MID(SUBSTITUTE($K54,",",REPT(" ",LEN($K54))), 0 *LEN($K54)+1,LEN($K54))) = "", "0", TRIM(MID(SUBSTITUTE($K54,",",REPT(" ",LEN($K54))),0 *LEN($K54)+1,LEN($K54))))) +   VALUE(IF(TRIM(MID(SUBSTITUTE($K54,",",REPT(" ",LEN($K54))), 1 *LEN($K54)+1,LEN($K54))) = "", "0", TRIM(MID(SUBSTITUTE($K54,",",REPT(" ",LEN($K54))),1 *LEN($K54)+1,LEN($K54))))) +  VALUE(IF(TRIM(MID(SUBSTITUTE($K54,",",REPT(" ",LEN($K54))), 2 *LEN($K54)+1,LEN($K54))) = "", "0", TRIM(MID(SUBSTITUTE($K54,",",REPT(" ",LEN($K54))),2 *LEN($K54)+1,LEN($K54))))) +  VALUE(IF(TRIM(MID(SUBSTITUTE($K54,",",REPT(" ",LEN($K54))), 3 *LEN($K54)+1,LEN($K54))) = "", "0", TRIM(MID(SUBSTITUTE($K54,",",REPT(" ",LEN($K54))),3 *LEN($K54)+1,LEN($K54))))) +  VALUE(IF(TRIM(MID(SUBSTITUTE($K54,",",REPT(" ",LEN($K54))), 4 *LEN($K54)+1,LEN($K54))) = "", "0", TRIM(MID(SUBSTITUTE($K54,",",REPT(" ",LEN($K54))),4 *LEN($K54)+1,LEN($K54))))) +  VALUE(IF(TRIM(MID(SUBSTITUTE($K54,",",REPT(" ",LEN($K54))), 5 *LEN($K54)+1,LEN($K54))) = "", "0", TRIM(MID(SUBSTITUTE($K54,",",REPT(" ",LEN($K54))),5 *LEN($K54)+1,LEN($K54))))) +  VALUE(IF(TRIM(MID(SUBSTITUTE($K54,",",REPT(" ",LEN($K54))), 6 *LEN($K54)+1,LEN($K54))) = "", "0", TRIM(MID(SUBSTITUTE($K54,",",REPT(" ",LEN($K54))),6 *LEN($K54)+1,LEN($K54))))) +  VALUE(IF(TRIM(MID(SUBSTITUTE($K54,",",REPT(" ",LEN($K54))), 7 *LEN($K54)+1,LEN($K54))) = "", "0", TRIM(MID(SUBSTITUTE($K54,",",REPT(" ",LEN($K54))),7 *LEN($K54)+1,LEN($K54))))) +  VALUE(IF(TRIM(MID(SUBSTITUTE($K54,",",REPT(" ",LEN($K54))), 8 *LEN($K54)+1,LEN($K54))) = "", "0", TRIM(MID(SUBSTITUTE($K54,",",REPT(" ",LEN($K54))),8 *LEN($K54)+1,LEN($K54))))) +  VALUE(IF(TRIM(MID(SUBSTITUTE($K54,",",REPT(" ",LEN($K54))), 9 *LEN($K54)+1,LEN($K54))) = "", "0", TRIM(MID(SUBSTITUTE($K54,",",REPT(" ",LEN($K54))),9 *LEN($K54)+1,LEN($K54))))) +  VALUE(IF(TRIM(MID(SUBSTITUTE($K54,",",REPT(" ",LEN($K54))), 10 *LEN($K54)+1,LEN($K54))) = "", "0", TRIM(MID(SUBSTITUTE($K54,",",REPT(" ",LEN($K54))),10 *LEN($K54)+1,LEN($K54)))))</f>
        <v>0</v>
      </c>
      <c r="U54" s="0" t="n">
        <f aca="false">IF(T54 = "", "", T54/S54)</f>
        <v>0</v>
      </c>
      <c r="V54" s="0" t="str">
        <f aca="true">IF(M54="", "", MAX(ROUND(-(INDIRECT("Q" &amp; ROW() - 1) - Q54)/$B$2, 0), 1) * $B$2)</f>
        <v/>
      </c>
    </row>
    <row r="55" customFormat="false" ht="13.8" hidden="false" customHeight="false" outlineLevel="0" collapsed="false">
      <c r="I55" s="8" t="str">
        <f aca="true">IF(K55="", IF(M55="","",V55+(INDIRECT("Q" &amp; ROW() - 1) - Q55)),IF(M55="", "", INDIRECT("Q" &amp; ROW() - 1) - Q55))</f>
        <v/>
      </c>
      <c r="L55" s="9" t="str">
        <f aca="false">IF(K55="", IF(V55=0, "", V55), IF(T55 = "", "", IF(T55/S55 = 0, "", T55/S55)))</f>
        <v/>
      </c>
      <c r="N55" s="0" t="n">
        <f aca="false">IF(M55 = "-", -U55,H55)</f>
        <v>0</v>
      </c>
      <c r="O55" s="0" t="n">
        <f aca="true">IF(M55 = "-", SUM(INDIRECT(ADDRESS(2,COLUMN(N55)) &amp; ":" &amp; ADDRESS(ROW(),COLUMN(N55)))), 0)</f>
        <v>0</v>
      </c>
      <c r="P55" s="0" t="n">
        <f aca="false">IF(M55="-",1,0)</f>
        <v>0</v>
      </c>
      <c r="Q55" s="0" t="n">
        <f aca="true">IF(O55 = 0, INDIRECT("Q" &amp; ROW() - 1), O55)</f>
        <v>0</v>
      </c>
      <c r="R55" s="0" t="str">
        <f aca="false">IF(G55="","",VLOOKUP(G55,'Соль SKU'!$A$1:$B$150,2,0))</f>
        <v/>
      </c>
      <c r="S55" s="0" t="n">
        <f aca="false">IF($B$2 = "", 1, 8000/$B$2)</f>
        <v>1</v>
      </c>
      <c r="T55" s="0" t="n">
        <f aca="false">VALUE(IF(TRIM(MID(SUBSTITUTE($K55,",",REPT(" ",LEN($K55))), 0 *LEN($K55)+1,LEN($K55))) = "", "0", TRIM(MID(SUBSTITUTE($K55,",",REPT(" ",LEN($K55))),0 *LEN($K55)+1,LEN($K55))))) +   VALUE(IF(TRIM(MID(SUBSTITUTE($K55,",",REPT(" ",LEN($K55))), 1 *LEN($K55)+1,LEN($K55))) = "", "0", TRIM(MID(SUBSTITUTE($K55,",",REPT(" ",LEN($K55))),1 *LEN($K55)+1,LEN($K55))))) +  VALUE(IF(TRIM(MID(SUBSTITUTE($K55,",",REPT(" ",LEN($K55))), 2 *LEN($K55)+1,LEN($K55))) = "", "0", TRIM(MID(SUBSTITUTE($K55,",",REPT(" ",LEN($K55))),2 *LEN($K55)+1,LEN($K55))))) +  VALUE(IF(TRIM(MID(SUBSTITUTE($K55,",",REPT(" ",LEN($K55))), 3 *LEN($K55)+1,LEN($K55))) = "", "0", TRIM(MID(SUBSTITUTE($K55,",",REPT(" ",LEN($K55))),3 *LEN($K55)+1,LEN($K55))))) +  VALUE(IF(TRIM(MID(SUBSTITUTE($K55,",",REPT(" ",LEN($K55))), 4 *LEN($K55)+1,LEN($K55))) = "", "0", TRIM(MID(SUBSTITUTE($K55,",",REPT(" ",LEN($K55))),4 *LEN($K55)+1,LEN($K55))))) +  VALUE(IF(TRIM(MID(SUBSTITUTE($K55,",",REPT(" ",LEN($K55))), 5 *LEN($K55)+1,LEN($K55))) = "", "0", TRIM(MID(SUBSTITUTE($K55,",",REPT(" ",LEN($K55))),5 *LEN($K55)+1,LEN($K55))))) +  VALUE(IF(TRIM(MID(SUBSTITUTE($K55,",",REPT(" ",LEN($K55))), 6 *LEN($K55)+1,LEN($K55))) = "", "0", TRIM(MID(SUBSTITUTE($K55,",",REPT(" ",LEN($K55))),6 *LEN($K55)+1,LEN($K55))))) +  VALUE(IF(TRIM(MID(SUBSTITUTE($K55,",",REPT(" ",LEN($K55))), 7 *LEN($K55)+1,LEN($K55))) = "", "0", TRIM(MID(SUBSTITUTE($K55,",",REPT(" ",LEN($K55))),7 *LEN($K55)+1,LEN($K55))))) +  VALUE(IF(TRIM(MID(SUBSTITUTE($K55,",",REPT(" ",LEN($K55))), 8 *LEN($K55)+1,LEN($K55))) = "", "0", TRIM(MID(SUBSTITUTE($K55,",",REPT(" ",LEN($K55))),8 *LEN($K55)+1,LEN($K55))))) +  VALUE(IF(TRIM(MID(SUBSTITUTE($K55,",",REPT(" ",LEN($K55))), 9 *LEN($K55)+1,LEN($K55))) = "", "0", TRIM(MID(SUBSTITUTE($K55,",",REPT(" ",LEN($K55))),9 *LEN($K55)+1,LEN($K55))))) +  VALUE(IF(TRIM(MID(SUBSTITUTE($K55,",",REPT(" ",LEN($K55))), 10 *LEN($K55)+1,LEN($K55))) = "", "0", TRIM(MID(SUBSTITUTE($K55,",",REPT(" ",LEN($K55))),10 *LEN($K55)+1,LEN($K55)))))</f>
        <v>0</v>
      </c>
      <c r="U55" s="0" t="n">
        <f aca="false">IF(T55 = "", "", T55/S55)</f>
        <v>0</v>
      </c>
      <c r="V55" s="0" t="str">
        <f aca="true">IF(M55="", "", MAX(ROUND(-(INDIRECT("Q" &amp; ROW() - 1) - Q55)/$B$2, 0), 1) * $B$2)</f>
        <v/>
      </c>
    </row>
    <row r="56" customFormat="false" ht="13.8" hidden="false" customHeight="false" outlineLevel="0" collapsed="false">
      <c r="I56" s="8" t="str">
        <f aca="true">IF(K56="", IF(M56="","",V56+(INDIRECT("Q" &amp; ROW() - 1) - Q56)),IF(M56="", "", INDIRECT("Q" &amp; ROW() - 1) - Q56))</f>
        <v/>
      </c>
      <c r="L56" s="9" t="str">
        <f aca="false">IF(K56="", IF(V56=0, "", V56), IF(T56 = "", "", IF(T56/S56 = 0, "", T56/S56)))</f>
        <v/>
      </c>
      <c r="N56" s="0" t="n">
        <f aca="false">IF(M56 = "-", -U56,H56)</f>
        <v>0</v>
      </c>
      <c r="O56" s="0" t="n">
        <f aca="true">IF(M56 = "-", SUM(INDIRECT(ADDRESS(2,COLUMN(N56)) &amp; ":" &amp; ADDRESS(ROW(),COLUMN(N56)))), 0)</f>
        <v>0</v>
      </c>
      <c r="P56" s="0" t="n">
        <f aca="false">IF(M56="-",1,0)</f>
        <v>0</v>
      </c>
      <c r="Q56" s="0" t="n">
        <f aca="true">IF(O56 = 0, INDIRECT("Q" &amp; ROW() - 1), O56)</f>
        <v>0</v>
      </c>
      <c r="R56" s="0" t="str">
        <f aca="false">IF(G56="","",VLOOKUP(G56,'Соль SKU'!$A$1:$B$150,2,0))</f>
        <v/>
      </c>
      <c r="S56" s="0" t="n">
        <f aca="false">IF($B$2 = "", 1, 8000/$B$2)</f>
        <v>1</v>
      </c>
      <c r="T56" s="0" t="n">
        <f aca="false">VALUE(IF(TRIM(MID(SUBSTITUTE($K56,",",REPT(" ",LEN($K56))), 0 *LEN($K56)+1,LEN($K56))) = "", "0", TRIM(MID(SUBSTITUTE($K56,",",REPT(" ",LEN($K56))),0 *LEN($K56)+1,LEN($K56))))) +   VALUE(IF(TRIM(MID(SUBSTITUTE($K56,",",REPT(" ",LEN($K56))), 1 *LEN($K56)+1,LEN($K56))) = "", "0", TRIM(MID(SUBSTITUTE($K56,",",REPT(" ",LEN($K56))),1 *LEN($K56)+1,LEN($K56))))) +  VALUE(IF(TRIM(MID(SUBSTITUTE($K56,",",REPT(" ",LEN($K56))), 2 *LEN($K56)+1,LEN($K56))) = "", "0", TRIM(MID(SUBSTITUTE($K56,",",REPT(" ",LEN($K56))),2 *LEN($K56)+1,LEN($K56))))) +  VALUE(IF(TRIM(MID(SUBSTITUTE($K56,",",REPT(" ",LEN($K56))), 3 *LEN($K56)+1,LEN($K56))) = "", "0", TRIM(MID(SUBSTITUTE($K56,",",REPT(" ",LEN($K56))),3 *LEN($K56)+1,LEN($K56))))) +  VALUE(IF(TRIM(MID(SUBSTITUTE($K56,",",REPT(" ",LEN($K56))), 4 *LEN($K56)+1,LEN($K56))) = "", "0", TRIM(MID(SUBSTITUTE($K56,",",REPT(" ",LEN($K56))),4 *LEN($K56)+1,LEN($K56))))) +  VALUE(IF(TRIM(MID(SUBSTITUTE($K56,",",REPT(" ",LEN($K56))), 5 *LEN($K56)+1,LEN($K56))) = "", "0", TRIM(MID(SUBSTITUTE($K56,",",REPT(" ",LEN($K56))),5 *LEN($K56)+1,LEN($K56))))) +  VALUE(IF(TRIM(MID(SUBSTITUTE($K56,",",REPT(" ",LEN($K56))), 6 *LEN($K56)+1,LEN($K56))) = "", "0", TRIM(MID(SUBSTITUTE($K56,",",REPT(" ",LEN($K56))),6 *LEN($K56)+1,LEN($K56))))) +  VALUE(IF(TRIM(MID(SUBSTITUTE($K56,",",REPT(" ",LEN($K56))), 7 *LEN($K56)+1,LEN($K56))) = "", "0", TRIM(MID(SUBSTITUTE($K56,",",REPT(" ",LEN($K56))),7 *LEN($K56)+1,LEN($K56))))) +  VALUE(IF(TRIM(MID(SUBSTITUTE($K56,",",REPT(" ",LEN($K56))), 8 *LEN($K56)+1,LEN($K56))) = "", "0", TRIM(MID(SUBSTITUTE($K56,",",REPT(" ",LEN($K56))),8 *LEN($K56)+1,LEN($K56))))) +  VALUE(IF(TRIM(MID(SUBSTITUTE($K56,",",REPT(" ",LEN($K56))), 9 *LEN($K56)+1,LEN($K56))) = "", "0", TRIM(MID(SUBSTITUTE($K56,",",REPT(" ",LEN($K56))),9 *LEN($K56)+1,LEN($K56))))) +  VALUE(IF(TRIM(MID(SUBSTITUTE($K56,",",REPT(" ",LEN($K56))), 10 *LEN($K56)+1,LEN($K56))) = "", "0", TRIM(MID(SUBSTITUTE($K56,",",REPT(" ",LEN($K56))),10 *LEN($K56)+1,LEN($K56)))))</f>
        <v>0</v>
      </c>
      <c r="U56" s="0" t="n">
        <f aca="false">IF(T56 = "", "", T56/S56)</f>
        <v>0</v>
      </c>
      <c r="V56" s="0" t="str">
        <f aca="true">IF(M56="", "", MAX(ROUND(-(INDIRECT("Q" &amp; ROW() - 1) - Q56)/$B$2, 0), 1) * $B$2)</f>
        <v/>
      </c>
    </row>
    <row r="57" customFormat="false" ht="13.8" hidden="false" customHeight="false" outlineLevel="0" collapsed="false">
      <c r="I57" s="8" t="str">
        <f aca="true">IF(K57="", IF(M57="","",V57+(INDIRECT("Q" &amp; ROW() - 1) - Q57)),IF(M57="", "", INDIRECT("Q" &amp; ROW() - 1) - Q57))</f>
        <v/>
      </c>
      <c r="L57" s="9" t="str">
        <f aca="false">IF(K57="", IF(V57=0, "", V57), IF(T57 = "", "", IF(T57/S57 = 0, "", T57/S57)))</f>
        <v/>
      </c>
      <c r="N57" s="0" t="n">
        <f aca="false">IF(M57 = "-", -U57,H57)</f>
        <v>0</v>
      </c>
      <c r="O57" s="0" t="n">
        <f aca="true">IF(M57 = "-", SUM(INDIRECT(ADDRESS(2,COLUMN(N57)) &amp; ":" &amp; ADDRESS(ROW(),COLUMN(N57)))), 0)</f>
        <v>0</v>
      </c>
      <c r="P57" s="0" t="n">
        <f aca="false">IF(M57="-",1,0)</f>
        <v>0</v>
      </c>
      <c r="Q57" s="0" t="n">
        <f aca="true">IF(O57 = 0, INDIRECT("Q" &amp; ROW() - 1), O57)</f>
        <v>0</v>
      </c>
      <c r="R57" s="0" t="str">
        <f aca="false">IF(G57="","",VLOOKUP(G57,'Соль SKU'!$A$1:$B$150,2,0))</f>
        <v/>
      </c>
      <c r="S57" s="0" t="n">
        <f aca="false">IF($B$2 = "", 1, 8000/$B$2)</f>
        <v>1</v>
      </c>
      <c r="T57" s="0" t="n">
        <f aca="false">VALUE(IF(TRIM(MID(SUBSTITUTE($K57,",",REPT(" ",LEN($K57))), 0 *LEN($K57)+1,LEN($K57))) = "", "0", TRIM(MID(SUBSTITUTE($K57,",",REPT(" ",LEN($K57))),0 *LEN($K57)+1,LEN($K57))))) +   VALUE(IF(TRIM(MID(SUBSTITUTE($K57,",",REPT(" ",LEN($K57))), 1 *LEN($K57)+1,LEN($K57))) = "", "0", TRIM(MID(SUBSTITUTE($K57,",",REPT(" ",LEN($K57))),1 *LEN($K57)+1,LEN($K57))))) +  VALUE(IF(TRIM(MID(SUBSTITUTE($K57,",",REPT(" ",LEN($K57))), 2 *LEN($K57)+1,LEN($K57))) = "", "0", TRIM(MID(SUBSTITUTE($K57,",",REPT(" ",LEN($K57))),2 *LEN($K57)+1,LEN($K57))))) +  VALUE(IF(TRIM(MID(SUBSTITUTE($K57,",",REPT(" ",LEN($K57))), 3 *LEN($K57)+1,LEN($K57))) = "", "0", TRIM(MID(SUBSTITUTE($K57,",",REPT(" ",LEN($K57))),3 *LEN($K57)+1,LEN($K57))))) +  VALUE(IF(TRIM(MID(SUBSTITUTE($K57,",",REPT(" ",LEN($K57))), 4 *LEN($K57)+1,LEN($K57))) = "", "0", TRIM(MID(SUBSTITUTE($K57,",",REPT(" ",LEN($K57))),4 *LEN($K57)+1,LEN($K57))))) +  VALUE(IF(TRIM(MID(SUBSTITUTE($K57,",",REPT(" ",LEN($K57))), 5 *LEN($K57)+1,LEN($K57))) = "", "0", TRIM(MID(SUBSTITUTE($K57,",",REPT(" ",LEN($K57))),5 *LEN($K57)+1,LEN($K57))))) +  VALUE(IF(TRIM(MID(SUBSTITUTE($K57,",",REPT(" ",LEN($K57))), 6 *LEN($K57)+1,LEN($K57))) = "", "0", TRIM(MID(SUBSTITUTE($K57,",",REPT(" ",LEN($K57))),6 *LEN($K57)+1,LEN($K57))))) +  VALUE(IF(TRIM(MID(SUBSTITUTE($K57,",",REPT(" ",LEN($K57))), 7 *LEN($K57)+1,LEN($K57))) = "", "0", TRIM(MID(SUBSTITUTE($K57,",",REPT(" ",LEN($K57))),7 *LEN($K57)+1,LEN($K57))))) +  VALUE(IF(TRIM(MID(SUBSTITUTE($K57,",",REPT(" ",LEN($K57))), 8 *LEN($K57)+1,LEN($K57))) = "", "0", TRIM(MID(SUBSTITUTE($K57,",",REPT(" ",LEN($K57))),8 *LEN($K57)+1,LEN($K57))))) +  VALUE(IF(TRIM(MID(SUBSTITUTE($K57,",",REPT(" ",LEN($K57))), 9 *LEN($K57)+1,LEN($K57))) = "", "0", TRIM(MID(SUBSTITUTE($K57,",",REPT(" ",LEN($K57))),9 *LEN($K57)+1,LEN($K57))))) +  VALUE(IF(TRIM(MID(SUBSTITUTE($K57,",",REPT(" ",LEN($K57))), 10 *LEN($K57)+1,LEN($K57))) = "", "0", TRIM(MID(SUBSTITUTE($K57,",",REPT(" ",LEN($K57))),10 *LEN($K57)+1,LEN($K57)))))</f>
        <v>0</v>
      </c>
      <c r="U57" s="0" t="n">
        <f aca="false">IF(T57 = "", "", T57/S57)</f>
        <v>0</v>
      </c>
      <c r="V57" s="0" t="str">
        <f aca="true">IF(M57="", "", MAX(ROUND(-(INDIRECT("Q" &amp; ROW() - 1) - Q57)/$B$2, 0), 1) * $B$2)</f>
        <v/>
      </c>
    </row>
    <row r="58" customFormat="false" ht="13.8" hidden="false" customHeight="false" outlineLevel="0" collapsed="false">
      <c r="I58" s="8" t="str">
        <f aca="true">IF(K58="", IF(M58="","",V58+(INDIRECT("Q" &amp; ROW() - 1) - Q58)),IF(M58="", "", INDIRECT("Q" &amp; ROW() - 1) - Q58))</f>
        <v/>
      </c>
      <c r="L58" s="9" t="str">
        <f aca="false">IF(K58="", IF(V58=0, "", V58), IF(T58 = "", "", IF(T58/S58 = 0, "", T58/S58)))</f>
        <v/>
      </c>
      <c r="N58" s="0" t="n">
        <f aca="false">IF(M58 = "-", -U58,H58)</f>
        <v>0</v>
      </c>
      <c r="O58" s="0" t="n">
        <f aca="true">IF(M58 = "-", SUM(INDIRECT(ADDRESS(2,COLUMN(N58)) &amp; ":" &amp; ADDRESS(ROW(),COLUMN(N58)))), 0)</f>
        <v>0</v>
      </c>
      <c r="P58" s="0" t="n">
        <f aca="false">IF(M58="-",1,0)</f>
        <v>0</v>
      </c>
      <c r="Q58" s="0" t="n">
        <f aca="true">IF(O58 = 0, INDIRECT("Q" &amp; ROW() - 1), O58)</f>
        <v>0</v>
      </c>
      <c r="R58" s="0" t="str">
        <f aca="false">IF(G58="","",VLOOKUP(G58,'Соль SKU'!$A$1:$B$150,2,0))</f>
        <v/>
      </c>
      <c r="S58" s="0" t="n">
        <f aca="false">IF($B$2 = "", 1, 8000/$B$2)</f>
        <v>1</v>
      </c>
      <c r="T58" s="0" t="n">
        <f aca="false">VALUE(IF(TRIM(MID(SUBSTITUTE($K58,",",REPT(" ",LEN($K58))), 0 *LEN($K58)+1,LEN($K58))) = "", "0", TRIM(MID(SUBSTITUTE($K58,",",REPT(" ",LEN($K58))),0 *LEN($K58)+1,LEN($K58))))) +   VALUE(IF(TRIM(MID(SUBSTITUTE($K58,",",REPT(" ",LEN($K58))), 1 *LEN($K58)+1,LEN($K58))) = "", "0", TRIM(MID(SUBSTITUTE($K58,",",REPT(" ",LEN($K58))),1 *LEN($K58)+1,LEN($K58))))) +  VALUE(IF(TRIM(MID(SUBSTITUTE($K58,",",REPT(" ",LEN($K58))), 2 *LEN($K58)+1,LEN($K58))) = "", "0", TRIM(MID(SUBSTITUTE($K58,",",REPT(" ",LEN($K58))),2 *LEN($K58)+1,LEN($K58))))) +  VALUE(IF(TRIM(MID(SUBSTITUTE($K58,",",REPT(" ",LEN($K58))), 3 *LEN($K58)+1,LEN($K58))) = "", "0", TRIM(MID(SUBSTITUTE($K58,",",REPT(" ",LEN($K58))),3 *LEN($K58)+1,LEN($K58))))) +  VALUE(IF(TRIM(MID(SUBSTITUTE($K58,",",REPT(" ",LEN($K58))), 4 *LEN($K58)+1,LEN($K58))) = "", "0", TRIM(MID(SUBSTITUTE($K58,",",REPT(" ",LEN($K58))),4 *LEN($K58)+1,LEN($K58))))) +  VALUE(IF(TRIM(MID(SUBSTITUTE($K58,",",REPT(" ",LEN($K58))), 5 *LEN($K58)+1,LEN($K58))) = "", "0", TRIM(MID(SUBSTITUTE($K58,",",REPT(" ",LEN($K58))),5 *LEN($K58)+1,LEN($K58))))) +  VALUE(IF(TRIM(MID(SUBSTITUTE($K58,",",REPT(" ",LEN($K58))), 6 *LEN($K58)+1,LEN($K58))) = "", "0", TRIM(MID(SUBSTITUTE($K58,",",REPT(" ",LEN($K58))),6 *LEN($K58)+1,LEN($K58))))) +  VALUE(IF(TRIM(MID(SUBSTITUTE($K58,",",REPT(" ",LEN($K58))), 7 *LEN($K58)+1,LEN($K58))) = "", "0", TRIM(MID(SUBSTITUTE($K58,",",REPT(" ",LEN($K58))),7 *LEN($K58)+1,LEN($K58))))) +  VALUE(IF(TRIM(MID(SUBSTITUTE($K58,",",REPT(" ",LEN($K58))), 8 *LEN($K58)+1,LEN($K58))) = "", "0", TRIM(MID(SUBSTITUTE($K58,",",REPT(" ",LEN($K58))),8 *LEN($K58)+1,LEN($K58))))) +  VALUE(IF(TRIM(MID(SUBSTITUTE($K58,",",REPT(" ",LEN($K58))), 9 *LEN($K58)+1,LEN($K58))) = "", "0", TRIM(MID(SUBSTITUTE($K58,",",REPT(" ",LEN($K58))),9 *LEN($K58)+1,LEN($K58))))) +  VALUE(IF(TRIM(MID(SUBSTITUTE($K58,",",REPT(" ",LEN($K58))), 10 *LEN($K58)+1,LEN($K58))) = "", "0", TRIM(MID(SUBSTITUTE($K58,",",REPT(" ",LEN($K58))),10 *LEN($K58)+1,LEN($K58)))))</f>
        <v>0</v>
      </c>
      <c r="U58" s="0" t="n">
        <f aca="false">IF(T58 = "", "", T58/S58)</f>
        <v>0</v>
      </c>
      <c r="V58" s="0" t="str">
        <f aca="true">IF(M58="", "", MAX(ROUND(-(INDIRECT("Q" &amp; ROW() - 1) - Q58)/$B$2, 0), 1) * $B$2)</f>
        <v/>
      </c>
    </row>
    <row r="59" customFormat="false" ht="13.8" hidden="false" customHeight="false" outlineLevel="0" collapsed="false">
      <c r="I59" s="8" t="str">
        <f aca="true">IF(K59="", IF(M59="","",V59+(INDIRECT("Q" &amp; ROW() - 1) - Q59)),IF(M59="", "", INDIRECT("Q" &amp; ROW() - 1) - Q59))</f>
        <v/>
      </c>
      <c r="K59" s="9"/>
      <c r="L59" s="9" t="str">
        <f aca="false">IF(K59="", IF(V59=0, "", V59), IF(T59 = "", "", IF(T59/S59 = 0, "", T59/S59)))</f>
        <v/>
      </c>
      <c r="N59" s="0" t="n">
        <f aca="false">IF(M59 = "-", -U59,H59)</f>
        <v>0</v>
      </c>
      <c r="O59" s="0" t="n">
        <f aca="true">IF(M59 = "-", SUM(INDIRECT(ADDRESS(2,COLUMN(N59)) &amp; ":" &amp; ADDRESS(ROW(),COLUMN(N59)))), 0)</f>
        <v>0</v>
      </c>
      <c r="P59" s="0" t="n">
        <f aca="false">IF(M59="-",1,0)</f>
        <v>0</v>
      </c>
      <c r="Q59" s="0" t="n">
        <f aca="true">IF(O59 = 0, INDIRECT("Q" &amp; ROW() - 1), O59)</f>
        <v>0</v>
      </c>
      <c r="R59" s="0" t="str">
        <f aca="false">IF(G59="","",VLOOKUP(G59,'Соль SKU'!$A$1:$B$150,2,0))</f>
        <v/>
      </c>
      <c r="S59" s="0" t="n">
        <f aca="false">IF($B$2 = "", 1, 8000/$B$2)</f>
        <v>1</v>
      </c>
      <c r="T59" s="0" t="n">
        <f aca="false">VALUE(IF(TRIM(MID(SUBSTITUTE($K59,",",REPT(" ",LEN($K59))), 0 *LEN($K59)+1,LEN($K59))) = "", "0", TRIM(MID(SUBSTITUTE($K59,",",REPT(" ",LEN($K59))),0 *LEN($K59)+1,LEN($K59))))) +   VALUE(IF(TRIM(MID(SUBSTITUTE($K59,",",REPT(" ",LEN($K59))), 1 *LEN($K59)+1,LEN($K59))) = "", "0", TRIM(MID(SUBSTITUTE($K59,",",REPT(" ",LEN($K59))),1 *LEN($K59)+1,LEN($K59))))) +  VALUE(IF(TRIM(MID(SUBSTITUTE($K59,",",REPT(" ",LEN($K59))), 2 *LEN($K59)+1,LEN($K59))) = "", "0", TRIM(MID(SUBSTITUTE($K59,",",REPT(" ",LEN($K59))),2 *LEN($K59)+1,LEN($K59))))) +  VALUE(IF(TRIM(MID(SUBSTITUTE($K59,",",REPT(" ",LEN($K59))), 3 *LEN($K59)+1,LEN($K59))) = "", "0", TRIM(MID(SUBSTITUTE($K59,",",REPT(" ",LEN($K59))),3 *LEN($K59)+1,LEN($K59))))) +  VALUE(IF(TRIM(MID(SUBSTITUTE($K59,",",REPT(" ",LEN($K59))), 4 *LEN($K59)+1,LEN($K59))) = "", "0", TRIM(MID(SUBSTITUTE($K59,",",REPT(" ",LEN($K59))),4 *LEN($K59)+1,LEN($K59))))) +  VALUE(IF(TRIM(MID(SUBSTITUTE($K59,",",REPT(" ",LEN($K59))), 5 *LEN($K59)+1,LEN($K59))) = "", "0", TRIM(MID(SUBSTITUTE($K59,",",REPT(" ",LEN($K59))),5 *LEN($K59)+1,LEN($K59))))) +  VALUE(IF(TRIM(MID(SUBSTITUTE($K59,",",REPT(" ",LEN($K59))), 6 *LEN($K59)+1,LEN($K59))) = "", "0", TRIM(MID(SUBSTITUTE($K59,",",REPT(" ",LEN($K59))),6 *LEN($K59)+1,LEN($K59))))) +  VALUE(IF(TRIM(MID(SUBSTITUTE($K59,",",REPT(" ",LEN($K59))), 7 *LEN($K59)+1,LEN($K59))) = "", "0", TRIM(MID(SUBSTITUTE($K59,",",REPT(" ",LEN($K59))),7 *LEN($K59)+1,LEN($K59))))) +  VALUE(IF(TRIM(MID(SUBSTITUTE($K59,",",REPT(" ",LEN($K59))), 8 *LEN($K59)+1,LEN($K59))) = "", "0", TRIM(MID(SUBSTITUTE($K59,",",REPT(" ",LEN($K59))),8 *LEN($K59)+1,LEN($K59))))) +  VALUE(IF(TRIM(MID(SUBSTITUTE($K59,",",REPT(" ",LEN($K59))), 9 *LEN($K59)+1,LEN($K59))) = "", "0", TRIM(MID(SUBSTITUTE($K59,",",REPT(" ",LEN($K59))),9 *LEN($K59)+1,LEN($K59))))) +  VALUE(IF(TRIM(MID(SUBSTITUTE($K59,",",REPT(" ",LEN($K59))), 10 *LEN($K59)+1,LEN($K59))) = "", "0", TRIM(MID(SUBSTITUTE($K59,",",REPT(" ",LEN($K59))),10 *LEN($K59)+1,LEN($K59)))))</f>
        <v>0</v>
      </c>
      <c r="U59" s="0" t="n">
        <f aca="false">IF(T59 = "", "", T59/S59)</f>
        <v>0</v>
      </c>
      <c r="V59" s="0" t="str">
        <f aca="true">IF(M59="", "", MAX(ROUND(-(INDIRECT("Q" &amp; ROW() - 1) - Q59)/$B$2, 0), 1) * $B$2)</f>
        <v/>
      </c>
    </row>
    <row r="60" customFormat="false" ht="13.8" hidden="false" customHeight="false" outlineLevel="0" collapsed="false">
      <c r="I60" s="8" t="str">
        <f aca="true">IF(K60="", IF(M60="","",V60+(INDIRECT("Q" &amp; ROW() - 1) - Q60)),IF(M60="", "", INDIRECT("Q" &amp; ROW() - 1) - Q60))</f>
        <v/>
      </c>
      <c r="L60" s="9" t="str">
        <f aca="false">IF(K60="", IF(V60=0, "", V60), IF(T60 = "", "", IF(T60/S60 = 0, "", T60/S60)))</f>
        <v/>
      </c>
      <c r="N60" s="0" t="n">
        <f aca="false">IF(M60 = "-", -U60,H60)</f>
        <v>0</v>
      </c>
      <c r="O60" s="0" t="n">
        <f aca="true">IF(M60 = "-", SUM(INDIRECT(ADDRESS(2,COLUMN(N60)) &amp; ":" &amp; ADDRESS(ROW(),COLUMN(N60)))), 0)</f>
        <v>0</v>
      </c>
      <c r="P60" s="0" t="n">
        <f aca="false">IF(M60="-",1,0)</f>
        <v>0</v>
      </c>
      <c r="Q60" s="0" t="n">
        <f aca="true">IF(O60 = 0, INDIRECT("Q" &amp; ROW() - 1), O60)</f>
        <v>0</v>
      </c>
      <c r="R60" s="0" t="str">
        <f aca="false">IF(G60="","",VLOOKUP(G60,'Соль SKU'!$A$1:$B$150,2,0))</f>
        <v/>
      </c>
      <c r="S60" s="0" t="n">
        <f aca="false">IF($B$2 = "", 1, 8000/$B$2)</f>
        <v>1</v>
      </c>
      <c r="T60" s="0" t="n">
        <f aca="false">VALUE(IF(TRIM(MID(SUBSTITUTE($K60,",",REPT(" ",LEN($K60))), 0 *LEN($K60)+1,LEN($K60))) = "", "0", TRIM(MID(SUBSTITUTE($K60,",",REPT(" ",LEN($K60))),0 *LEN($K60)+1,LEN($K60))))) +   VALUE(IF(TRIM(MID(SUBSTITUTE($K60,",",REPT(" ",LEN($K60))), 1 *LEN($K60)+1,LEN($K60))) = "", "0", TRIM(MID(SUBSTITUTE($K60,",",REPT(" ",LEN($K60))),1 *LEN($K60)+1,LEN($K60))))) +  VALUE(IF(TRIM(MID(SUBSTITUTE($K60,",",REPT(" ",LEN($K60))), 2 *LEN($K60)+1,LEN($K60))) = "", "0", TRIM(MID(SUBSTITUTE($K60,",",REPT(" ",LEN($K60))),2 *LEN($K60)+1,LEN($K60))))) +  VALUE(IF(TRIM(MID(SUBSTITUTE($K60,",",REPT(" ",LEN($K60))), 3 *LEN($K60)+1,LEN($K60))) = "", "0", TRIM(MID(SUBSTITUTE($K60,",",REPT(" ",LEN($K60))),3 *LEN($K60)+1,LEN($K60))))) +  VALUE(IF(TRIM(MID(SUBSTITUTE($K60,",",REPT(" ",LEN($K60))), 4 *LEN($K60)+1,LEN($K60))) = "", "0", TRIM(MID(SUBSTITUTE($K60,",",REPT(" ",LEN($K60))),4 *LEN($K60)+1,LEN($K60))))) +  VALUE(IF(TRIM(MID(SUBSTITUTE($K60,",",REPT(" ",LEN($K60))), 5 *LEN($K60)+1,LEN($K60))) = "", "0", TRIM(MID(SUBSTITUTE($K60,",",REPT(" ",LEN($K60))),5 *LEN($K60)+1,LEN($K60))))) +  VALUE(IF(TRIM(MID(SUBSTITUTE($K60,",",REPT(" ",LEN($K60))), 6 *LEN($K60)+1,LEN($K60))) = "", "0", TRIM(MID(SUBSTITUTE($K60,",",REPT(" ",LEN($K60))),6 *LEN($K60)+1,LEN($K60))))) +  VALUE(IF(TRIM(MID(SUBSTITUTE($K60,",",REPT(" ",LEN($K60))), 7 *LEN($K60)+1,LEN($K60))) = "", "0", TRIM(MID(SUBSTITUTE($K60,",",REPT(" ",LEN($K60))),7 *LEN($K60)+1,LEN($K60))))) +  VALUE(IF(TRIM(MID(SUBSTITUTE($K60,",",REPT(" ",LEN($K60))), 8 *LEN($K60)+1,LEN($K60))) = "", "0", TRIM(MID(SUBSTITUTE($K60,",",REPT(" ",LEN($K60))),8 *LEN($K60)+1,LEN($K60))))) +  VALUE(IF(TRIM(MID(SUBSTITUTE($K60,",",REPT(" ",LEN($K60))), 9 *LEN($K60)+1,LEN($K60))) = "", "0", TRIM(MID(SUBSTITUTE($K60,",",REPT(" ",LEN($K60))),9 *LEN($K60)+1,LEN($K60))))) +  VALUE(IF(TRIM(MID(SUBSTITUTE($K60,",",REPT(" ",LEN($K60))), 10 *LEN($K60)+1,LEN($K60))) = "", "0", TRIM(MID(SUBSTITUTE($K60,",",REPT(" ",LEN($K60))),10 *LEN($K60)+1,LEN($K60)))))</f>
        <v>0</v>
      </c>
      <c r="U60" s="0" t="n">
        <f aca="false">IF(T60 = "", "", T60/S60)</f>
        <v>0</v>
      </c>
      <c r="V60" s="0" t="str">
        <f aca="true">IF(M60="", "", MAX(ROUND(-(INDIRECT("Q" &amp; ROW() - 1) - Q60)/$B$2, 0), 1) * $B$2)</f>
        <v/>
      </c>
    </row>
    <row r="61" customFormat="false" ht="13.8" hidden="false" customHeight="false" outlineLevel="0" collapsed="false">
      <c r="I61" s="8" t="str">
        <f aca="true">IF(K61="", IF(M61="","",V61+(INDIRECT("Q" &amp; ROW() - 1) - Q61)),IF(M61="", "", INDIRECT("Q" &amp; ROW() - 1) - Q61))</f>
        <v/>
      </c>
      <c r="L61" s="9" t="str">
        <f aca="false">IF(K61="", IF(V61=0, "", V61), IF(T61 = "", "", IF(T61/S61 = 0, "", T61/S61)))</f>
        <v/>
      </c>
      <c r="N61" s="0" t="n">
        <f aca="false">IF(M61 = "-", -U61,H61)</f>
        <v>0</v>
      </c>
      <c r="O61" s="0" t="n">
        <f aca="true">IF(M61 = "-", SUM(INDIRECT(ADDRESS(2,COLUMN(N61)) &amp; ":" &amp; ADDRESS(ROW(),COLUMN(N61)))), 0)</f>
        <v>0</v>
      </c>
      <c r="P61" s="0" t="n">
        <f aca="false">IF(M61="-",1,0)</f>
        <v>0</v>
      </c>
      <c r="Q61" s="0" t="n">
        <f aca="true">IF(O61 = 0, INDIRECT("Q" &amp; ROW() - 1), O61)</f>
        <v>0</v>
      </c>
      <c r="R61" s="0" t="str">
        <f aca="false">IF(G61="","",VLOOKUP(G61,'Соль SKU'!$A$1:$B$150,2,0))</f>
        <v/>
      </c>
      <c r="S61" s="0" t="n">
        <f aca="false">IF($B$2 = "", 1, 8000/$B$2)</f>
        <v>1</v>
      </c>
      <c r="T61" s="0" t="n">
        <f aca="false">VALUE(IF(TRIM(MID(SUBSTITUTE($K61,",",REPT(" ",LEN($K61))), 0 *LEN($K61)+1,LEN($K61))) = "", "0", TRIM(MID(SUBSTITUTE($K61,",",REPT(" ",LEN($K61))),0 *LEN($K61)+1,LEN($K61))))) +   VALUE(IF(TRIM(MID(SUBSTITUTE($K61,",",REPT(" ",LEN($K61))), 1 *LEN($K61)+1,LEN($K61))) = "", "0", TRIM(MID(SUBSTITUTE($K61,",",REPT(" ",LEN($K61))),1 *LEN($K61)+1,LEN($K61))))) +  VALUE(IF(TRIM(MID(SUBSTITUTE($K61,",",REPT(" ",LEN($K61))), 2 *LEN($K61)+1,LEN($K61))) = "", "0", TRIM(MID(SUBSTITUTE($K61,",",REPT(" ",LEN($K61))),2 *LEN($K61)+1,LEN($K61))))) +  VALUE(IF(TRIM(MID(SUBSTITUTE($K61,",",REPT(" ",LEN($K61))), 3 *LEN($K61)+1,LEN($K61))) = "", "0", TRIM(MID(SUBSTITUTE($K61,",",REPT(" ",LEN($K61))),3 *LEN($K61)+1,LEN($K61))))) +  VALUE(IF(TRIM(MID(SUBSTITUTE($K61,",",REPT(" ",LEN($K61))), 4 *LEN($K61)+1,LEN($K61))) = "", "0", TRIM(MID(SUBSTITUTE($K61,",",REPT(" ",LEN($K61))),4 *LEN($K61)+1,LEN($K61))))) +  VALUE(IF(TRIM(MID(SUBSTITUTE($K61,",",REPT(" ",LEN($K61))), 5 *LEN($K61)+1,LEN($K61))) = "", "0", TRIM(MID(SUBSTITUTE($K61,",",REPT(" ",LEN($K61))),5 *LEN($K61)+1,LEN($K61))))) +  VALUE(IF(TRIM(MID(SUBSTITUTE($K61,",",REPT(" ",LEN($K61))), 6 *LEN($K61)+1,LEN($K61))) = "", "0", TRIM(MID(SUBSTITUTE($K61,",",REPT(" ",LEN($K61))),6 *LEN($K61)+1,LEN($K61))))) +  VALUE(IF(TRIM(MID(SUBSTITUTE($K61,",",REPT(" ",LEN($K61))), 7 *LEN($K61)+1,LEN($K61))) = "", "0", TRIM(MID(SUBSTITUTE($K61,",",REPT(" ",LEN($K61))),7 *LEN($K61)+1,LEN($K61))))) +  VALUE(IF(TRIM(MID(SUBSTITUTE($K61,",",REPT(" ",LEN($K61))), 8 *LEN($K61)+1,LEN($K61))) = "", "0", TRIM(MID(SUBSTITUTE($K61,",",REPT(" ",LEN($K61))),8 *LEN($K61)+1,LEN($K61))))) +  VALUE(IF(TRIM(MID(SUBSTITUTE($K61,",",REPT(" ",LEN($K61))), 9 *LEN($K61)+1,LEN($K61))) = "", "0", TRIM(MID(SUBSTITUTE($K61,",",REPT(" ",LEN($K61))),9 *LEN($K61)+1,LEN($K61))))) +  VALUE(IF(TRIM(MID(SUBSTITUTE($K61,",",REPT(" ",LEN($K61))), 10 *LEN($K61)+1,LEN($K61))) = "", "0", TRIM(MID(SUBSTITUTE($K61,",",REPT(" ",LEN($K61))),10 *LEN($K61)+1,LEN($K61)))))</f>
        <v>0</v>
      </c>
      <c r="U61" s="0" t="n">
        <f aca="false">IF(T61 = "", "", T61/S61)</f>
        <v>0</v>
      </c>
      <c r="V61" s="0" t="str">
        <f aca="true">IF(M61="", "", MAX(ROUND(-(INDIRECT("Q" &amp; ROW() - 1) - Q61)/$B$2, 0), 1) * $B$2)</f>
        <v/>
      </c>
    </row>
    <row r="62" customFormat="false" ht="13.8" hidden="false" customHeight="false" outlineLevel="0" collapsed="false">
      <c r="I62" s="8" t="str">
        <f aca="true">IF(K62="", IF(M62="","",V62+(INDIRECT("Q" &amp; ROW() - 1) - Q62)),IF(M62="", "", INDIRECT("Q" &amp; ROW() - 1) - Q62))</f>
        <v/>
      </c>
      <c r="L62" s="9" t="str">
        <f aca="false">IF(K62="", IF(V62=0, "", V62), IF(T62 = "", "", IF(T62/S62 = 0, "", T62/S62)))</f>
        <v/>
      </c>
      <c r="N62" s="0" t="n">
        <f aca="false">IF(M62 = "-", -U62,H62)</f>
        <v>0</v>
      </c>
      <c r="O62" s="0" t="n">
        <f aca="true">IF(M62 = "-", SUM(INDIRECT(ADDRESS(2,COLUMN(N62)) &amp; ":" &amp; ADDRESS(ROW(),COLUMN(N62)))), 0)</f>
        <v>0</v>
      </c>
      <c r="P62" s="0" t="n">
        <f aca="false">IF(M62="-",1,0)</f>
        <v>0</v>
      </c>
      <c r="Q62" s="0" t="n">
        <f aca="true">IF(O62 = 0, INDIRECT("Q" &amp; ROW() - 1), O62)</f>
        <v>0</v>
      </c>
      <c r="R62" s="0" t="str">
        <f aca="false">IF(G62="","",VLOOKUP(G62,'Соль SKU'!$A$1:$B$150,2,0))</f>
        <v/>
      </c>
      <c r="S62" s="0" t="n">
        <f aca="false">IF($B$2 = "", 1, 8000/$B$2)</f>
        <v>1</v>
      </c>
      <c r="T62" s="0" t="n">
        <f aca="false">VALUE(IF(TRIM(MID(SUBSTITUTE($K62,",",REPT(" ",LEN($K62))), 0 *LEN($K62)+1,LEN($K62))) = "", "0", TRIM(MID(SUBSTITUTE($K62,",",REPT(" ",LEN($K62))),0 *LEN($K62)+1,LEN($K62))))) +   VALUE(IF(TRIM(MID(SUBSTITUTE($K62,",",REPT(" ",LEN($K62))), 1 *LEN($K62)+1,LEN($K62))) = "", "0", TRIM(MID(SUBSTITUTE($K62,",",REPT(" ",LEN($K62))),1 *LEN($K62)+1,LEN($K62))))) +  VALUE(IF(TRIM(MID(SUBSTITUTE($K62,",",REPT(" ",LEN($K62))), 2 *LEN($K62)+1,LEN($K62))) = "", "0", TRIM(MID(SUBSTITUTE($K62,",",REPT(" ",LEN($K62))),2 *LEN($K62)+1,LEN($K62))))) +  VALUE(IF(TRIM(MID(SUBSTITUTE($K62,",",REPT(" ",LEN($K62))), 3 *LEN($K62)+1,LEN($K62))) = "", "0", TRIM(MID(SUBSTITUTE($K62,",",REPT(" ",LEN($K62))),3 *LEN($K62)+1,LEN($K62))))) +  VALUE(IF(TRIM(MID(SUBSTITUTE($K62,",",REPT(" ",LEN($K62))), 4 *LEN($K62)+1,LEN($K62))) = "", "0", TRIM(MID(SUBSTITUTE($K62,",",REPT(" ",LEN($K62))),4 *LEN($K62)+1,LEN($K62))))) +  VALUE(IF(TRIM(MID(SUBSTITUTE($K62,",",REPT(" ",LEN($K62))), 5 *LEN($K62)+1,LEN($K62))) = "", "0", TRIM(MID(SUBSTITUTE($K62,",",REPT(" ",LEN($K62))),5 *LEN($K62)+1,LEN($K62))))) +  VALUE(IF(TRIM(MID(SUBSTITUTE($K62,",",REPT(" ",LEN($K62))), 6 *LEN($K62)+1,LEN($K62))) = "", "0", TRIM(MID(SUBSTITUTE($K62,",",REPT(" ",LEN($K62))),6 *LEN($K62)+1,LEN($K62))))) +  VALUE(IF(TRIM(MID(SUBSTITUTE($K62,",",REPT(" ",LEN($K62))), 7 *LEN($K62)+1,LEN($K62))) = "", "0", TRIM(MID(SUBSTITUTE($K62,",",REPT(" ",LEN($K62))),7 *LEN($K62)+1,LEN($K62))))) +  VALUE(IF(TRIM(MID(SUBSTITUTE($K62,",",REPT(" ",LEN($K62))), 8 *LEN($K62)+1,LEN($K62))) = "", "0", TRIM(MID(SUBSTITUTE($K62,",",REPT(" ",LEN($K62))),8 *LEN($K62)+1,LEN($K62))))) +  VALUE(IF(TRIM(MID(SUBSTITUTE($K62,",",REPT(" ",LEN($K62))), 9 *LEN($K62)+1,LEN($K62))) = "", "0", TRIM(MID(SUBSTITUTE($K62,",",REPT(" ",LEN($K62))),9 *LEN($K62)+1,LEN($K62))))) +  VALUE(IF(TRIM(MID(SUBSTITUTE($K62,",",REPT(" ",LEN($K62))), 10 *LEN($K62)+1,LEN($K62))) = "", "0", TRIM(MID(SUBSTITUTE($K62,",",REPT(" ",LEN($K62))),10 *LEN($K62)+1,LEN($K62)))))</f>
        <v>0</v>
      </c>
      <c r="U62" s="0" t="n">
        <f aca="false">IF(T62 = "", "", T62/S62)</f>
        <v>0</v>
      </c>
      <c r="V62" s="0" t="str">
        <f aca="true">IF(M62="", "", MAX(ROUND(-(INDIRECT("Q" &amp; ROW() - 1) - Q62)/$B$2, 0), 1) * $B$2)</f>
        <v/>
      </c>
    </row>
    <row r="63" customFormat="false" ht="13.8" hidden="false" customHeight="false" outlineLevel="0" collapsed="false">
      <c r="I63" s="8" t="str">
        <f aca="true">IF(K63="", IF(M63="","",V63+(INDIRECT("Q" &amp; ROW() - 1) - Q63)),IF(M63="", "", INDIRECT("Q" &amp; ROW() - 1) - Q63))</f>
        <v/>
      </c>
      <c r="L63" s="9" t="str">
        <f aca="false">IF(K63="", IF(V63=0, "", V63), IF(T63 = "", "", IF(T63/S63 = 0, "", T63/S63)))</f>
        <v/>
      </c>
      <c r="N63" s="0" t="n">
        <f aca="false">IF(M63 = "-", -U63,H63)</f>
        <v>0</v>
      </c>
      <c r="O63" s="0" t="n">
        <f aca="true">IF(M63 = "-", SUM(INDIRECT(ADDRESS(2,COLUMN(N63)) &amp; ":" &amp; ADDRESS(ROW(),COLUMN(N63)))), 0)</f>
        <v>0</v>
      </c>
      <c r="P63" s="0" t="n">
        <f aca="false">IF(M63="-",1,0)</f>
        <v>0</v>
      </c>
      <c r="Q63" s="0" t="n">
        <f aca="true">IF(O63 = 0, INDIRECT("Q" &amp; ROW() - 1), O63)</f>
        <v>0</v>
      </c>
      <c r="R63" s="0" t="str">
        <f aca="false">IF(G63="","",VLOOKUP(G63,'Соль SKU'!$A$1:$B$150,2,0))</f>
        <v/>
      </c>
      <c r="S63" s="0" t="n">
        <f aca="false">IF($B$2 = "", 1, 8000/$B$2)</f>
        <v>1</v>
      </c>
      <c r="T63" s="0" t="n">
        <f aca="false">VALUE(IF(TRIM(MID(SUBSTITUTE($K63,",",REPT(" ",LEN($K63))), 0 *LEN($K63)+1,LEN($K63))) = "", "0", TRIM(MID(SUBSTITUTE($K63,",",REPT(" ",LEN($K63))),0 *LEN($K63)+1,LEN($K63))))) +   VALUE(IF(TRIM(MID(SUBSTITUTE($K63,",",REPT(" ",LEN($K63))), 1 *LEN($K63)+1,LEN($K63))) = "", "0", TRIM(MID(SUBSTITUTE($K63,",",REPT(" ",LEN($K63))),1 *LEN($K63)+1,LEN($K63))))) +  VALUE(IF(TRIM(MID(SUBSTITUTE($K63,",",REPT(" ",LEN($K63))), 2 *LEN($K63)+1,LEN($K63))) = "", "0", TRIM(MID(SUBSTITUTE($K63,",",REPT(" ",LEN($K63))),2 *LEN($K63)+1,LEN($K63))))) +  VALUE(IF(TRIM(MID(SUBSTITUTE($K63,",",REPT(" ",LEN($K63))), 3 *LEN($K63)+1,LEN($K63))) = "", "0", TRIM(MID(SUBSTITUTE($K63,",",REPT(" ",LEN($K63))),3 *LEN($K63)+1,LEN($K63))))) +  VALUE(IF(TRIM(MID(SUBSTITUTE($K63,",",REPT(" ",LEN($K63))), 4 *LEN($K63)+1,LEN($K63))) = "", "0", TRIM(MID(SUBSTITUTE($K63,",",REPT(" ",LEN($K63))),4 *LEN($K63)+1,LEN($K63))))) +  VALUE(IF(TRIM(MID(SUBSTITUTE($K63,",",REPT(" ",LEN($K63))), 5 *LEN($K63)+1,LEN($K63))) = "", "0", TRIM(MID(SUBSTITUTE($K63,",",REPT(" ",LEN($K63))),5 *LEN($K63)+1,LEN($K63))))) +  VALUE(IF(TRIM(MID(SUBSTITUTE($K63,",",REPT(" ",LEN($K63))), 6 *LEN($K63)+1,LEN($K63))) = "", "0", TRIM(MID(SUBSTITUTE($K63,",",REPT(" ",LEN($K63))),6 *LEN($K63)+1,LEN($K63))))) +  VALUE(IF(TRIM(MID(SUBSTITUTE($K63,",",REPT(" ",LEN($K63))), 7 *LEN($K63)+1,LEN($K63))) = "", "0", TRIM(MID(SUBSTITUTE($K63,",",REPT(" ",LEN($K63))),7 *LEN($K63)+1,LEN($K63))))) +  VALUE(IF(TRIM(MID(SUBSTITUTE($K63,",",REPT(" ",LEN($K63))), 8 *LEN($K63)+1,LEN($K63))) = "", "0", TRIM(MID(SUBSTITUTE($K63,",",REPT(" ",LEN($K63))),8 *LEN($K63)+1,LEN($K63))))) +  VALUE(IF(TRIM(MID(SUBSTITUTE($K63,",",REPT(" ",LEN($K63))), 9 *LEN($K63)+1,LEN($K63))) = "", "0", TRIM(MID(SUBSTITUTE($K63,",",REPT(" ",LEN($K63))),9 *LEN($K63)+1,LEN($K63))))) +  VALUE(IF(TRIM(MID(SUBSTITUTE($K63,",",REPT(" ",LEN($K63))), 10 *LEN($K63)+1,LEN($K63))) = "", "0", TRIM(MID(SUBSTITUTE($K63,",",REPT(" ",LEN($K63))),10 *LEN($K63)+1,LEN($K63)))))</f>
        <v>0</v>
      </c>
      <c r="U63" s="0" t="n">
        <f aca="false">IF(T63 = "", "", T63/S63)</f>
        <v>0</v>
      </c>
      <c r="V63" s="0" t="str">
        <f aca="true">IF(M63="", "", MAX(ROUND(-(INDIRECT("Q" &amp; ROW() - 1) - Q63)/$B$2, 0), 1) * $B$2)</f>
        <v/>
      </c>
    </row>
    <row r="64" customFormat="false" ht="13.8" hidden="false" customHeight="false" outlineLevel="0" collapsed="false">
      <c r="I64" s="8" t="str">
        <f aca="true">IF(K64="", IF(M64="","",V64+(INDIRECT("Q" &amp; ROW() - 1) - Q64)),IF(M64="", "", INDIRECT("Q" &amp; ROW() - 1) - Q64))</f>
        <v/>
      </c>
      <c r="L64" s="9" t="str">
        <f aca="false">IF(K64="", IF(V64=0, "", V64), IF(T64 = "", "", IF(T64/S64 = 0, "", T64/S64)))</f>
        <v/>
      </c>
      <c r="N64" s="0" t="n">
        <f aca="false">IF(M64 = "-", -U64,H64)</f>
        <v>0</v>
      </c>
      <c r="O64" s="0" t="n">
        <f aca="true">IF(M64 = "-", SUM(INDIRECT(ADDRESS(2,COLUMN(N64)) &amp; ":" &amp; ADDRESS(ROW(),COLUMN(N64)))), 0)</f>
        <v>0</v>
      </c>
      <c r="P64" s="0" t="n">
        <f aca="false">IF(M64="-",1,0)</f>
        <v>0</v>
      </c>
      <c r="Q64" s="0" t="n">
        <f aca="true">IF(O64 = 0, INDIRECT("Q" &amp; ROW() - 1), O64)</f>
        <v>0</v>
      </c>
      <c r="R64" s="0" t="str">
        <f aca="false">IF(G64="","",VLOOKUP(G64,'Соль SKU'!$A$1:$B$150,2,0))</f>
        <v/>
      </c>
      <c r="S64" s="0" t="n">
        <f aca="false">IF($B$2 = "", 1, 8000/$B$2)</f>
        <v>1</v>
      </c>
      <c r="T64" s="0" t="n">
        <f aca="false">VALUE(IF(TRIM(MID(SUBSTITUTE($K64,",",REPT(" ",LEN($K64))), 0 *LEN($K64)+1,LEN($K64))) = "", "0", TRIM(MID(SUBSTITUTE($K64,",",REPT(" ",LEN($K64))),0 *LEN($K64)+1,LEN($K64))))) +   VALUE(IF(TRIM(MID(SUBSTITUTE($K64,",",REPT(" ",LEN($K64))), 1 *LEN($K64)+1,LEN($K64))) = "", "0", TRIM(MID(SUBSTITUTE($K64,",",REPT(" ",LEN($K64))),1 *LEN($K64)+1,LEN($K64))))) +  VALUE(IF(TRIM(MID(SUBSTITUTE($K64,",",REPT(" ",LEN($K64))), 2 *LEN($K64)+1,LEN($K64))) = "", "0", TRIM(MID(SUBSTITUTE($K64,",",REPT(" ",LEN($K64))),2 *LEN($K64)+1,LEN($K64))))) +  VALUE(IF(TRIM(MID(SUBSTITUTE($K64,",",REPT(" ",LEN($K64))), 3 *LEN($K64)+1,LEN($K64))) = "", "0", TRIM(MID(SUBSTITUTE($K64,",",REPT(" ",LEN($K64))),3 *LEN($K64)+1,LEN($K64))))) +  VALUE(IF(TRIM(MID(SUBSTITUTE($K64,",",REPT(" ",LEN($K64))), 4 *LEN($K64)+1,LEN($K64))) = "", "0", TRIM(MID(SUBSTITUTE($K64,",",REPT(" ",LEN($K64))),4 *LEN($K64)+1,LEN($K64))))) +  VALUE(IF(TRIM(MID(SUBSTITUTE($K64,",",REPT(" ",LEN($K64))), 5 *LEN($K64)+1,LEN($K64))) = "", "0", TRIM(MID(SUBSTITUTE($K64,",",REPT(" ",LEN($K64))),5 *LEN($K64)+1,LEN($K64))))) +  VALUE(IF(TRIM(MID(SUBSTITUTE($K64,",",REPT(" ",LEN($K64))), 6 *LEN($K64)+1,LEN($K64))) = "", "0", TRIM(MID(SUBSTITUTE($K64,",",REPT(" ",LEN($K64))),6 *LEN($K64)+1,LEN($K64))))) +  VALUE(IF(TRIM(MID(SUBSTITUTE($K64,",",REPT(" ",LEN($K64))), 7 *LEN($K64)+1,LEN($K64))) = "", "0", TRIM(MID(SUBSTITUTE($K64,",",REPT(" ",LEN($K64))),7 *LEN($K64)+1,LEN($K64))))) +  VALUE(IF(TRIM(MID(SUBSTITUTE($K64,",",REPT(" ",LEN($K64))), 8 *LEN($K64)+1,LEN($K64))) = "", "0", TRIM(MID(SUBSTITUTE($K64,",",REPT(" ",LEN($K64))),8 *LEN($K64)+1,LEN($K64))))) +  VALUE(IF(TRIM(MID(SUBSTITUTE($K64,",",REPT(" ",LEN($K64))), 9 *LEN($K64)+1,LEN($K64))) = "", "0", TRIM(MID(SUBSTITUTE($K64,",",REPT(" ",LEN($K64))),9 *LEN($K64)+1,LEN($K64))))) +  VALUE(IF(TRIM(MID(SUBSTITUTE($K64,",",REPT(" ",LEN($K64))), 10 *LEN($K64)+1,LEN($K64))) = "", "0", TRIM(MID(SUBSTITUTE($K64,",",REPT(" ",LEN($K64))),10 *LEN($K64)+1,LEN($K64)))))</f>
        <v>0</v>
      </c>
      <c r="U64" s="0" t="n">
        <f aca="false">IF(T64 = "", "", T64/S64)</f>
        <v>0</v>
      </c>
      <c r="V64" s="0" t="str">
        <f aca="true">IF(M64="", "", MAX(ROUND(-(INDIRECT("Q" &amp; ROW() - 1) - Q64)/$B$2, 0), 1) * $B$2)</f>
        <v/>
      </c>
    </row>
    <row r="65" customFormat="false" ht="13.8" hidden="false" customHeight="false" outlineLevel="0" collapsed="false">
      <c r="I65" s="8" t="str">
        <f aca="true">IF(K65="", IF(M65="","",V65+(INDIRECT("Q" &amp; ROW() - 1) - Q65)),IF(M65="", "", INDIRECT("Q" &amp; ROW() - 1) - Q65))</f>
        <v/>
      </c>
      <c r="L65" s="9" t="str">
        <f aca="false">IF(K65="", IF(V65=0, "", V65), IF(T65 = "", "", IF(T65/S65 = 0, "", T65/S65)))</f>
        <v/>
      </c>
      <c r="N65" s="0" t="n">
        <f aca="false">IF(M65 = "-", -U65,H65)</f>
        <v>0</v>
      </c>
      <c r="O65" s="0" t="n">
        <f aca="true">IF(M65 = "-", SUM(INDIRECT(ADDRESS(2,COLUMN(N65)) &amp; ":" &amp; ADDRESS(ROW(),COLUMN(N65)))), 0)</f>
        <v>0</v>
      </c>
      <c r="P65" s="0" t="n">
        <f aca="false">IF(M65="-",1,0)</f>
        <v>0</v>
      </c>
      <c r="Q65" s="0" t="n">
        <f aca="true">IF(O65 = 0, INDIRECT("Q" &amp; ROW() - 1), O65)</f>
        <v>0</v>
      </c>
      <c r="R65" s="0" t="str">
        <f aca="false">IF(G65="","",VLOOKUP(G65,'Соль SKU'!$A$1:$B$150,2,0))</f>
        <v/>
      </c>
      <c r="S65" s="0" t="n">
        <f aca="false">IF($B$2 = "", 1, 8000/$B$2)</f>
        <v>1</v>
      </c>
      <c r="T65" s="0" t="n">
        <f aca="false">VALUE(IF(TRIM(MID(SUBSTITUTE($K65,",",REPT(" ",LEN($K65))), 0 *LEN($K65)+1,LEN($K65))) = "", "0", TRIM(MID(SUBSTITUTE($K65,",",REPT(" ",LEN($K65))),0 *LEN($K65)+1,LEN($K65))))) +   VALUE(IF(TRIM(MID(SUBSTITUTE($K65,",",REPT(" ",LEN($K65))), 1 *LEN($K65)+1,LEN($K65))) = "", "0", TRIM(MID(SUBSTITUTE($K65,",",REPT(" ",LEN($K65))),1 *LEN($K65)+1,LEN($K65))))) +  VALUE(IF(TRIM(MID(SUBSTITUTE($K65,",",REPT(" ",LEN($K65))), 2 *LEN($K65)+1,LEN($K65))) = "", "0", TRIM(MID(SUBSTITUTE($K65,",",REPT(" ",LEN($K65))),2 *LEN($K65)+1,LEN($K65))))) +  VALUE(IF(TRIM(MID(SUBSTITUTE($K65,",",REPT(" ",LEN($K65))), 3 *LEN($K65)+1,LEN($K65))) = "", "0", TRIM(MID(SUBSTITUTE($K65,",",REPT(" ",LEN($K65))),3 *LEN($K65)+1,LEN($K65))))) +  VALUE(IF(TRIM(MID(SUBSTITUTE($K65,",",REPT(" ",LEN($K65))), 4 *LEN($K65)+1,LEN($K65))) = "", "0", TRIM(MID(SUBSTITUTE($K65,",",REPT(" ",LEN($K65))),4 *LEN($K65)+1,LEN($K65))))) +  VALUE(IF(TRIM(MID(SUBSTITUTE($K65,",",REPT(" ",LEN($K65))), 5 *LEN($K65)+1,LEN($K65))) = "", "0", TRIM(MID(SUBSTITUTE($K65,",",REPT(" ",LEN($K65))),5 *LEN($K65)+1,LEN($K65))))) +  VALUE(IF(TRIM(MID(SUBSTITUTE($K65,",",REPT(" ",LEN($K65))), 6 *LEN($K65)+1,LEN($K65))) = "", "0", TRIM(MID(SUBSTITUTE($K65,",",REPT(" ",LEN($K65))),6 *LEN($K65)+1,LEN($K65))))) +  VALUE(IF(TRIM(MID(SUBSTITUTE($K65,",",REPT(" ",LEN($K65))), 7 *LEN($K65)+1,LEN($K65))) = "", "0", TRIM(MID(SUBSTITUTE($K65,",",REPT(" ",LEN($K65))),7 *LEN($K65)+1,LEN($K65))))) +  VALUE(IF(TRIM(MID(SUBSTITUTE($K65,",",REPT(" ",LEN($K65))), 8 *LEN($K65)+1,LEN($K65))) = "", "0", TRIM(MID(SUBSTITUTE($K65,",",REPT(" ",LEN($K65))),8 *LEN($K65)+1,LEN($K65))))) +  VALUE(IF(TRIM(MID(SUBSTITUTE($K65,",",REPT(" ",LEN($K65))), 9 *LEN($K65)+1,LEN($K65))) = "", "0", TRIM(MID(SUBSTITUTE($K65,",",REPT(" ",LEN($K65))),9 *LEN($K65)+1,LEN($K65))))) +  VALUE(IF(TRIM(MID(SUBSTITUTE($K65,",",REPT(" ",LEN($K65))), 10 *LEN($K65)+1,LEN($K65))) = "", "0", TRIM(MID(SUBSTITUTE($K65,",",REPT(" ",LEN($K65))),10 *LEN($K65)+1,LEN($K65)))))</f>
        <v>0</v>
      </c>
      <c r="U65" s="0" t="n">
        <f aca="false">IF(T65 = "", "", T65/S65)</f>
        <v>0</v>
      </c>
      <c r="V65" s="0" t="str">
        <f aca="true">IF(M65="", "", MAX(ROUND(-(INDIRECT("Q" &amp; ROW() - 1) - Q65)/$B$2, 0), 1) * $B$2)</f>
        <v/>
      </c>
    </row>
    <row r="66" customFormat="false" ht="13.8" hidden="false" customHeight="false" outlineLevel="0" collapsed="false">
      <c r="I66" s="8" t="str">
        <f aca="true">IF(K66="", IF(M66="","",V66+(INDIRECT("Q" &amp; ROW() - 1) - Q66)),IF(M66="", "", INDIRECT("Q" &amp; ROW() - 1) - Q66))</f>
        <v/>
      </c>
      <c r="L66" s="9" t="str">
        <f aca="false">IF(K66="", IF(V66=0, "", V66), IF(T66 = "", "", IF(T66/S66 = 0, "", T66/S66)))</f>
        <v/>
      </c>
      <c r="N66" s="0" t="n">
        <f aca="false">IF(M66 = "-", -U66,H66)</f>
        <v>0</v>
      </c>
      <c r="O66" s="0" t="n">
        <f aca="true">IF(M66 = "-", SUM(INDIRECT(ADDRESS(2,COLUMN(N66)) &amp; ":" &amp; ADDRESS(ROW(),COLUMN(N66)))), 0)</f>
        <v>0</v>
      </c>
      <c r="P66" s="0" t="n">
        <f aca="false">IF(M66="-",1,0)</f>
        <v>0</v>
      </c>
      <c r="Q66" s="0" t="n">
        <f aca="true">IF(O66 = 0, INDIRECT("Q" &amp; ROW() - 1), O66)</f>
        <v>0</v>
      </c>
      <c r="R66" s="0" t="str">
        <f aca="false">IF(G66="","",VLOOKUP(G66,'Соль SKU'!$A$1:$B$150,2,0))</f>
        <v/>
      </c>
      <c r="S66" s="0" t="n">
        <f aca="false">IF($B$2 = "", 1, 8000/$B$2)</f>
        <v>1</v>
      </c>
      <c r="T66" s="0" t="n">
        <f aca="false">VALUE(IF(TRIM(MID(SUBSTITUTE($K66,",",REPT(" ",LEN($K66))), 0 *LEN($K66)+1,LEN($K66))) = "", "0", TRIM(MID(SUBSTITUTE($K66,",",REPT(" ",LEN($K66))),0 *LEN($K66)+1,LEN($K66))))) +   VALUE(IF(TRIM(MID(SUBSTITUTE($K66,",",REPT(" ",LEN($K66))), 1 *LEN($K66)+1,LEN($K66))) = "", "0", TRIM(MID(SUBSTITUTE($K66,",",REPT(" ",LEN($K66))),1 *LEN($K66)+1,LEN($K66))))) +  VALUE(IF(TRIM(MID(SUBSTITUTE($K66,",",REPT(" ",LEN($K66))), 2 *LEN($K66)+1,LEN($K66))) = "", "0", TRIM(MID(SUBSTITUTE($K66,",",REPT(" ",LEN($K66))),2 *LEN($K66)+1,LEN($K66))))) +  VALUE(IF(TRIM(MID(SUBSTITUTE($K66,",",REPT(" ",LEN($K66))), 3 *LEN($K66)+1,LEN($K66))) = "", "0", TRIM(MID(SUBSTITUTE($K66,",",REPT(" ",LEN($K66))),3 *LEN($K66)+1,LEN($K66))))) +  VALUE(IF(TRIM(MID(SUBSTITUTE($K66,",",REPT(" ",LEN($K66))), 4 *LEN($K66)+1,LEN($K66))) = "", "0", TRIM(MID(SUBSTITUTE($K66,",",REPT(" ",LEN($K66))),4 *LEN($K66)+1,LEN($K66))))) +  VALUE(IF(TRIM(MID(SUBSTITUTE($K66,",",REPT(" ",LEN($K66))), 5 *LEN($K66)+1,LEN($K66))) = "", "0", TRIM(MID(SUBSTITUTE($K66,",",REPT(" ",LEN($K66))),5 *LEN($K66)+1,LEN($K66))))) +  VALUE(IF(TRIM(MID(SUBSTITUTE($K66,",",REPT(" ",LEN($K66))), 6 *LEN($K66)+1,LEN($K66))) = "", "0", TRIM(MID(SUBSTITUTE($K66,",",REPT(" ",LEN($K66))),6 *LEN($K66)+1,LEN($K66))))) +  VALUE(IF(TRIM(MID(SUBSTITUTE($K66,",",REPT(" ",LEN($K66))), 7 *LEN($K66)+1,LEN($K66))) = "", "0", TRIM(MID(SUBSTITUTE($K66,",",REPT(" ",LEN($K66))),7 *LEN($K66)+1,LEN($K66))))) +  VALUE(IF(TRIM(MID(SUBSTITUTE($K66,",",REPT(" ",LEN($K66))), 8 *LEN($K66)+1,LEN($K66))) = "", "0", TRIM(MID(SUBSTITUTE($K66,",",REPT(" ",LEN($K66))),8 *LEN($K66)+1,LEN($K66))))) +  VALUE(IF(TRIM(MID(SUBSTITUTE($K66,",",REPT(" ",LEN($K66))), 9 *LEN($K66)+1,LEN($K66))) = "", "0", TRIM(MID(SUBSTITUTE($K66,",",REPT(" ",LEN($K66))),9 *LEN($K66)+1,LEN($K66))))) +  VALUE(IF(TRIM(MID(SUBSTITUTE($K66,",",REPT(" ",LEN($K66))), 10 *LEN($K66)+1,LEN($K66))) = "", "0", TRIM(MID(SUBSTITUTE($K66,",",REPT(" ",LEN($K66))),10 *LEN($K66)+1,LEN($K66)))))</f>
        <v>0</v>
      </c>
      <c r="U66" s="0" t="n">
        <f aca="false">IF(T66 = "", "", T66/S66)</f>
        <v>0</v>
      </c>
      <c r="V66" s="0" t="str">
        <f aca="true">IF(M66="", "", MAX(ROUND(-(INDIRECT("Q" &amp; ROW() - 1) - Q66)/$B$2, 0), 1) * $B$2)</f>
        <v/>
      </c>
    </row>
    <row r="67" customFormat="false" ht="13.8" hidden="false" customHeight="false" outlineLevel="0" collapsed="false">
      <c r="I67" s="8" t="str">
        <f aca="true">IF(K67="", IF(M67="","",V67+(INDIRECT("Q" &amp; ROW() - 1) - Q67)),IF(M67="", "", INDIRECT("Q" &amp; ROW() - 1) - Q67))</f>
        <v/>
      </c>
      <c r="L67" s="9" t="str">
        <f aca="false">IF(K67="", IF(V67=0, "", V67), IF(T67 = "", "", IF(T67/S67 = 0, "", T67/S67)))</f>
        <v/>
      </c>
      <c r="N67" s="0" t="n">
        <f aca="false">IF(M67 = "-", -U67,H67)</f>
        <v>0</v>
      </c>
      <c r="O67" s="0" t="n">
        <f aca="true">IF(M67 = "-", SUM(INDIRECT(ADDRESS(2,COLUMN(N67)) &amp; ":" &amp; ADDRESS(ROW(),COLUMN(N67)))), 0)</f>
        <v>0</v>
      </c>
      <c r="P67" s="0" t="n">
        <f aca="false">IF(M67="-",1,0)</f>
        <v>0</v>
      </c>
      <c r="Q67" s="0" t="n">
        <f aca="true">IF(O67 = 0, INDIRECT("Q" &amp; ROW() - 1), O67)</f>
        <v>0</v>
      </c>
      <c r="R67" s="0" t="str">
        <f aca="false">IF(G67="","",VLOOKUP(G67,'Соль SKU'!$A$1:$B$150,2,0))</f>
        <v/>
      </c>
      <c r="S67" s="0" t="n">
        <f aca="false">IF($B$2 = "", 1, 8000/$B$2)</f>
        <v>1</v>
      </c>
      <c r="T67" s="0" t="n">
        <f aca="false">VALUE(IF(TRIM(MID(SUBSTITUTE($K67,",",REPT(" ",LEN($K67))), 0 *LEN($K67)+1,LEN($K67))) = "", "0", TRIM(MID(SUBSTITUTE($K67,",",REPT(" ",LEN($K67))),0 *LEN($K67)+1,LEN($K67))))) +   VALUE(IF(TRIM(MID(SUBSTITUTE($K67,",",REPT(" ",LEN($K67))), 1 *LEN($K67)+1,LEN($K67))) = "", "0", TRIM(MID(SUBSTITUTE($K67,",",REPT(" ",LEN($K67))),1 *LEN($K67)+1,LEN($K67))))) +  VALUE(IF(TRIM(MID(SUBSTITUTE($K67,",",REPT(" ",LEN($K67))), 2 *LEN($K67)+1,LEN($K67))) = "", "0", TRIM(MID(SUBSTITUTE($K67,",",REPT(" ",LEN($K67))),2 *LEN($K67)+1,LEN($K67))))) +  VALUE(IF(TRIM(MID(SUBSTITUTE($K67,",",REPT(" ",LEN($K67))), 3 *LEN($K67)+1,LEN($K67))) = "", "0", TRIM(MID(SUBSTITUTE($K67,",",REPT(" ",LEN($K67))),3 *LEN($K67)+1,LEN($K67))))) +  VALUE(IF(TRIM(MID(SUBSTITUTE($K67,",",REPT(" ",LEN($K67))), 4 *LEN($K67)+1,LEN($K67))) = "", "0", TRIM(MID(SUBSTITUTE($K67,",",REPT(" ",LEN($K67))),4 *LEN($K67)+1,LEN($K67))))) +  VALUE(IF(TRIM(MID(SUBSTITUTE($K67,",",REPT(" ",LEN($K67))), 5 *LEN($K67)+1,LEN($K67))) = "", "0", TRIM(MID(SUBSTITUTE($K67,",",REPT(" ",LEN($K67))),5 *LEN($K67)+1,LEN($K67))))) +  VALUE(IF(TRIM(MID(SUBSTITUTE($K67,",",REPT(" ",LEN($K67))), 6 *LEN($K67)+1,LEN($K67))) = "", "0", TRIM(MID(SUBSTITUTE($K67,",",REPT(" ",LEN($K67))),6 *LEN($K67)+1,LEN($K67))))) +  VALUE(IF(TRIM(MID(SUBSTITUTE($K67,",",REPT(" ",LEN($K67))), 7 *LEN($K67)+1,LEN($K67))) = "", "0", TRIM(MID(SUBSTITUTE($K67,",",REPT(" ",LEN($K67))),7 *LEN($K67)+1,LEN($K67))))) +  VALUE(IF(TRIM(MID(SUBSTITUTE($K67,",",REPT(" ",LEN($K67))), 8 *LEN($K67)+1,LEN($K67))) = "", "0", TRIM(MID(SUBSTITUTE($K67,",",REPT(" ",LEN($K67))),8 *LEN($K67)+1,LEN($K67))))) +  VALUE(IF(TRIM(MID(SUBSTITUTE($K67,",",REPT(" ",LEN($K67))), 9 *LEN($K67)+1,LEN($K67))) = "", "0", TRIM(MID(SUBSTITUTE($K67,",",REPT(" ",LEN($K67))),9 *LEN($K67)+1,LEN($K67))))) +  VALUE(IF(TRIM(MID(SUBSTITUTE($K67,",",REPT(" ",LEN($K67))), 10 *LEN($K67)+1,LEN($K67))) = "", "0", TRIM(MID(SUBSTITUTE($K67,",",REPT(" ",LEN($K67))),10 *LEN($K67)+1,LEN($K67)))))</f>
        <v>0</v>
      </c>
      <c r="U67" s="0" t="n">
        <f aca="false">IF(T67 = "", "", T67/S67)</f>
        <v>0</v>
      </c>
      <c r="V67" s="0" t="str">
        <f aca="true">IF(M67="", "", MAX(ROUND(-(INDIRECT("Q" &amp; ROW() - 1) - Q67)/$B$2, 0), 1) * $B$2)</f>
        <v/>
      </c>
    </row>
    <row r="68" customFormat="false" ht="13.8" hidden="false" customHeight="false" outlineLevel="0" collapsed="false">
      <c r="I68" s="8" t="str">
        <f aca="true">IF(K68="", IF(M68="","",V68+(INDIRECT("Q" &amp; ROW() - 1) - Q68)),IF(M68="", "", INDIRECT("Q" &amp; ROW() - 1) - Q68))</f>
        <v/>
      </c>
      <c r="L68" s="9" t="str">
        <f aca="false">IF(K68="", IF(V68=0, "", V68), IF(T68 = "", "", IF(T68/S68 = 0, "", T68/S68)))</f>
        <v/>
      </c>
      <c r="N68" s="0" t="n">
        <f aca="false">IF(M68 = "-", -U68,H68)</f>
        <v>0</v>
      </c>
      <c r="O68" s="0" t="n">
        <f aca="true">IF(M68 = "-", SUM(INDIRECT(ADDRESS(2,COLUMN(N68)) &amp; ":" &amp; ADDRESS(ROW(),COLUMN(N68)))), 0)</f>
        <v>0</v>
      </c>
      <c r="P68" s="0" t="n">
        <f aca="false">IF(M68="-",1,0)</f>
        <v>0</v>
      </c>
      <c r="Q68" s="0" t="n">
        <f aca="true">IF(O68 = 0, INDIRECT("Q" &amp; ROW() - 1), O68)</f>
        <v>0</v>
      </c>
      <c r="R68" s="0" t="str">
        <f aca="false">IF(G68="","",VLOOKUP(G68,'Соль SKU'!$A$1:$B$150,2,0))</f>
        <v/>
      </c>
      <c r="S68" s="0" t="n">
        <f aca="false">IF($B$2 = "", 1, 8000/$B$2)</f>
        <v>1</v>
      </c>
      <c r="T68" s="0" t="n">
        <f aca="false">VALUE(IF(TRIM(MID(SUBSTITUTE($K68,",",REPT(" ",LEN($K68))), 0 *LEN($K68)+1,LEN($K68))) = "", "0", TRIM(MID(SUBSTITUTE($K68,",",REPT(" ",LEN($K68))),0 *LEN($K68)+1,LEN($K68))))) +   VALUE(IF(TRIM(MID(SUBSTITUTE($K68,",",REPT(" ",LEN($K68))), 1 *LEN($K68)+1,LEN($K68))) = "", "0", TRIM(MID(SUBSTITUTE($K68,",",REPT(" ",LEN($K68))),1 *LEN($K68)+1,LEN($K68))))) +  VALUE(IF(TRIM(MID(SUBSTITUTE($K68,",",REPT(" ",LEN($K68))), 2 *LEN($K68)+1,LEN($K68))) = "", "0", TRIM(MID(SUBSTITUTE($K68,",",REPT(" ",LEN($K68))),2 *LEN($K68)+1,LEN($K68))))) +  VALUE(IF(TRIM(MID(SUBSTITUTE($K68,",",REPT(" ",LEN($K68))), 3 *LEN($K68)+1,LEN($K68))) = "", "0", TRIM(MID(SUBSTITUTE($K68,",",REPT(" ",LEN($K68))),3 *LEN($K68)+1,LEN($K68))))) +  VALUE(IF(TRIM(MID(SUBSTITUTE($K68,",",REPT(" ",LEN($K68))), 4 *LEN($K68)+1,LEN($K68))) = "", "0", TRIM(MID(SUBSTITUTE($K68,",",REPT(" ",LEN($K68))),4 *LEN($K68)+1,LEN($K68))))) +  VALUE(IF(TRIM(MID(SUBSTITUTE($K68,",",REPT(" ",LEN($K68))), 5 *LEN($K68)+1,LEN($K68))) = "", "0", TRIM(MID(SUBSTITUTE($K68,",",REPT(" ",LEN($K68))),5 *LEN($K68)+1,LEN($K68))))) +  VALUE(IF(TRIM(MID(SUBSTITUTE($K68,",",REPT(" ",LEN($K68))), 6 *LEN($K68)+1,LEN($K68))) = "", "0", TRIM(MID(SUBSTITUTE($K68,",",REPT(" ",LEN($K68))),6 *LEN($K68)+1,LEN($K68))))) +  VALUE(IF(TRIM(MID(SUBSTITUTE($K68,",",REPT(" ",LEN($K68))), 7 *LEN($K68)+1,LEN($K68))) = "", "0", TRIM(MID(SUBSTITUTE($K68,",",REPT(" ",LEN($K68))),7 *LEN($K68)+1,LEN($K68))))) +  VALUE(IF(TRIM(MID(SUBSTITUTE($K68,",",REPT(" ",LEN($K68))), 8 *LEN($K68)+1,LEN($K68))) = "", "0", TRIM(MID(SUBSTITUTE($K68,",",REPT(" ",LEN($K68))),8 *LEN($K68)+1,LEN($K68))))) +  VALUE(IF(TRIM(MID(SUBSTITUTE($K68,",",REPT(" ",LEN($K68))), 9 *LEN($K68)+1,LEN($K68))) = "", "0", TRIM(MID(SUBSTITUTE($K68,",",REPT(" ",LEN($K68))),9 *LEN($K68)+1,LEN($K68))))) +  VALUE(IF(TRIM(MID(SUBSTITUTE($K68,",",REPT(" ",LEN($K68))), 10 *LEN($K68)+1,LEN($K68))) = "", "0", TRIM(MID(SUBSTITUTE($K68,",",REPT(" ",LEN($K68))),10 *LEN($K68)+1,LEN($K68)))))</f>
        <v>0</v>
      </c>
      <c r="U68" s="0" t="n">
        <f aca="false">IF(T68 = "", "", T68/S68)</f>
        <v>0</v>
      </c>
      <c r="V68" s="0" t="str">
        <f aca="true">IF(M68="", "", MAX(ROUND(-(INDIRECT("Q" &amp; ROW() - 1) - Q68)/$B$2, 0), 1) * $B$2)</f>
        <v/>
      </c>
    </row>
    <row r="69" customFormat="false" ht="13.8" hidden="false" customHeight="false" outlineLevel="0" collapsed="false">
      <c r="I69" s="8" t="str">
        <f aca="true">IF(K69="", IF(M69="","",V69+(INDIRECT("Q" &amp; ROW() - 1) - Q69)),IF(M69="", "", INDIRECT("Q" &amp; ROW() - 1) - Q69))</f>
        <v/>
      </c>
      <c r="L69" s="9" t="str">
        <f aca="false">IF(K69="", IF(V69=0, "", V69), IF(T69 = "", "", IF(T69/S69 = 0, "", T69/S69)))</f>
        <v/>
      </c>
      <c r="N69" s="0" t="n">
        <f aca="false">IF(M69 = "-", -U69,H69)</f>
        <v>0</v>
      </c>
      <c r="O69" s="0" t="n">
        <f aca="true">IF(M69 = "-", SUM(INDIRECT(ADDRESS(2,COLUMN(N69)) &amp; ":" &amp; ADDRESS(ROW(),COLUMN(N69)))), 0)</f>
        <v>0</v>
      </c>
      <c r="P69" s="0" t="n">
        <f aca="false">IF(M69="-",1,0)</f>
        <v>0</v>
      </c>
      <c r="Q69" s="0" t="n">
        <f aca="true">IF(O69 = 0, INDIRECT("Q" &amp; ROW() - 1), O69)</f>
        <v>0</v>
      </c>
      <c r="R69" s="0" t="str">
        <f aca="false">IF(G69="","",VLOOKUP(G69,'Соль SKU'!$A$1:$B$150,2,0))</f>
        <v/>
      </c>
      <c r="S69" s="0" t="n">
        <f aca="false">IF($B$2 = "", 1, 8000/$B$2)</f>
        <v>1</v>
      </c>
      <c r="T69" s="0" t="n">
        <f aca="false">VALUE(IF(TRIM(MID(SUBSTITUTE($K69,",",REPT(" ",LEN($K69))), 0 *LEN($K69)+1,LEN($K69))) = "", "0", TRIM(MID(SUBSTITUTE($K69,",",REPT(" ",LEN($K69))),0 *LEN($K69)+1,LEN($K69))))) +   VALUE(IF(TRIM(MID(SUBSTITUTE($K69,",",REPT(" ",LEN($K69))), 1 *LEN($K69)+1,LEN($K69))) = "", "0", TRIM(MID(SUBSTITUTE($K69,",",REPT(" ",LEN($K69))),1 *LEN($K69)+1,LEN($K69))))) +  VALUE(IF(TRIM(MID(SUBSTITUTE($K69,",",REPT(" ",LEN($K69))), 2 *LEN($K69)+1,LEN($K69))) = "", "0", TRIM(MID(SUBSTITUTE($K69,",",REPT(" ",LEN($K69))),2 *LEN($K69)+1,LEN($K69))))) +  VALUE(IF(TRIM(MID(SUBSTITUTE($K69,",",REPT(" ",LEN($K69))), 3 *LEN($K69)+1,LEN($K69))) = "", "0", TRIM(MID(SUBSTITUTE($K69,",",REPT(" ",LEN($K69))),3 *LEN($K69)+1,LEN($K69))))) +  VALUE(IF(TRIM(MID(SUBSTITUTE($K69,",",REPT(" ",LEN($K69))), 4 *LEN($K69)+1,LEN($K69))) = "", "0", TRIM(MID(SUBSTITUTE($K69,",",REPT(" ",LEN($K69))),4 *LEN($K69)+1,LEN($K69))))) +  VALUE(IF(TRIM(MID(SUBSTITUTE($K69,",",REPT(" ",LEN($K69))), 5 *LEN($K69)+1,LEN($K69))) = "", "0", TRIM(MID(SUBSTITUTE($K69,",",REPT(" ",LEN($K69))),5 *LEN($K69)+1,LEN($K69))))) +  VALUE(IF(TRIM(MID(SUBSTITUTE($K69,",",REPT(" ",LEN($K69))), 6 *LEN($K69)+1,LEN($K69))) = "", "0", TRIM(MID(SUBSTITUTE($K69,",",REPT(" ",LEN($K69))),6 *LEN($K69)+1,LEN($K69))))) +  VALUE(IF(TRIM(MID(SUBSTITUTE($K69,",",REPT(" ",LEN($K69))), 7 *LEN($K69)+1,LEN($K69))) = "", "0", TRIM(MID(SUBSTITUTE($K69,",",REPT(" ",LEN($K69))),7 *LEN($K69)+1,LEN($K69))))) +  VALUE(IF(TRIM(MID(SUBSTITUTE($K69,",",REPT(" ",LEN($K69))), 8 *LEN($K69)+1,LEN($K69))) = "", "0", TRIM(MID(SUBSTITUTE($K69,",",REPT(" ",LEN($K69))),8 *LEN($K69)+1,LEN($K69))))) +  VALUE(IF(TRIM(MID(SUBSTITUTE($K69,",",REPT(" ",LEN($K69))), 9 *LEN($K69)+1,LEN($K69))) = "", "0", TRIM(MID(SUBSTITUTE($K69,",",REPT(" ",LEN($K69))),9 *LEN($K69)+1,LEN($K69))))) +  VALUE(IF(TRIM(MID(SUBSTITUTE($K69,",",REPT(" ",LEN($K69))), 10 *LEN($K69)+1,LEN($K69))) = "", "0", TRIM(MID(SUBSTITUTE($K69,",",REPT(" ",LEN($K69))),10 *LEN($K69)+1,LEN($K69)))))</f>
        <v>0</v>
      </c>
      <c r="U69" s="0" t="n">
        <f aca="false">IF(T69 = "", "", T69/S69)</f>
        <v>0</v>
      </c>
      <c r="V69" s="0" t="str">
        <f aca="true">IF(M69="", "", MAX(ROUND(-(INDIRECT("Q" &amp; ROW() - 1) - Q69)/$B$2, 0), 1) * $B$2)</f>
        <v/>
      </c>
    </row>
    <row r="70" customFormat="false" ht="13.8" hidden="false" customHeight="false" outlineLevel="0" collapsed="false">
      <c r="I70" s="8" t="str">
        <f aca="true">IF(K70="", IF(M70="","",V70+(INDIRECT("Q" &amp; ROW() - 1) - Q70)),IF(M70="", "", INDIRECT("Q" &amp; ROW() - 1) - Q70))</f>
        <v/>
      </c>
      <c r="L70" s="9" t="str">
        <f aca="false">IF(K70="", IF(V70=0, "", V70), IF(T70 = "", "", IF(T70/S70 = 0, "", T70/S70)))</f>
        <v/>
      </c>
      <c r="N70" s="0" t="n">
        <f aca="false">IF(M70 = "-", -U70,H70)</f>
        <v>0</v>
      </c>
      <c r="O70" s="0" t="n">
        <f aca="true">IF(M70 = "-", SUM(INDIRECT(ADDRESS(2,COLUMN(N70)) &amp; ":" &amp; ADDRESS(ROW(),COLUMN(N70)))), 0)</f>
        <v>0</v>
      </c>
      <c r="P70" s="0" t="n">
        <f aca="false">IF(M70="-",1,0)</f>
        <v>0</v>
      </c>
      <c r="Q70" s="0" t="n">
        <f aca="true">IF(O70 = 0, INDIRECT("Q" &amp; ROW() - 1), O70)</f>
        <v>0</v>
      </c>
      <c r="R70" s="0" t="str">
        <f aca="false">IF(G70="","",VLOOKUP(G70,'Соль SKU'!$A$1:$B$150,2,0))</f>
        <v/>
      </c>
      <c r="S70" s="0" t="n">
        <f aca="false">IF($B$2 = "", 1, 8000/$B$2)</f>
        <v>1</v>
      </c>
      <c r="T70" s="0" t="n">
        <f aca="false">VALUE(IF(TRIM(MID(SUBSTITUTE($K70,",",REPT(" ",LEN($K70))), 0 *LEN($K70)+1,LEN($K70))) = "", "0", TRIM(MID(SUBSTITUTE($K70,",",REPT(" ",LEN($K70))),0 *LEN($K70)+1,LEN($K70))))) +   VALUE(IF(TRIM(MID(SUBSTITUTE($K70,",",REPT(" ",LEN($K70))), 1 *LEN($K70)+1,LEN($K70))) = "", "0", TRIM(MID(SUBSTITUTE($K70,",",REPT(" ",LEN($K70))),1 *LEN($K70)+1,LEN($K70))))) +  VALUE(IF(TRIM(MID(SUBSTITUTE($K70,",",REPT(" ",LEN($K70))), 2 *LEN($K70)+1,LEN($K70))) = "", "0", TRIM(MID(SUBSTITUTE($K70,",",REPT(" ",LEN($K70))),2 *LEN($K70)+1,LEN($K70))))) +  VALUE(IF(TRIM(MID(SUBSTITUTE($K70,",",REPT(" ",LEN($K70))), 3 *LEN($K70)+1,LEN($K70))) = "", "0", TRIM(MID(SUBSTITUTE($K70,",",REPT(" ",LEN($K70))),3 *LEN($K70)+1,LEN($K70))))) +  VALUE(IF(TRIM(MID(SUBSTITUTE($K70,",",REPT(" ",LEN($K70))), 4 *LEN($K70)+1,LEN($K70))) = "", "0", TRIM(MID(SUBSTITUTE($K70,",",REPT(" ",LEN($K70))),4 *LEN($K70)+1,LEN($K70))))) +  VALUE(IF(TRIM(MID(SUBSTITUTE($K70,",",REPT(" ",LEN($K70))), 5 *LEN($K70)+1,LEN($K70))) = "", "0", TRIM(MID(SUBSTITUTE($K70,",",REPT(" ",LEN($K70))),5 *LEN($K70)+1,LEN($K70))))) +  VALUE(IF(TRIM(MID(SUBSTITUTE($K70,",",REPT(" ",LEN($K70))), 6 *LEN($K70)+1,LEN($K70))) = "", "0", TRIM(MID(SUBSTITUTE($K70,",",REPT(" ",LEN($K70))),6 *LEN($K70)+1,LEN($K70))))) +  VALUE(IF(TRIM(MID(SUBSTITUTE($K70,",",REPT(" ",LEN($K70))), 7 *LEN($K70)+1,LEN($K70))) = "", "0", TRIM(MID(SUBSTITUTE($K70,",",REPT(" ",LEN($K70))),7 *LEN($K70)+1,LEN($K70))))) +  VALUE(IF(TRIM(MID(SUBSTITUTE($K70,",",REPT(" ",LEN($K70))), 8 *LEN($K70)+1,LEN($K70))) = "", "0", TRIM(MID(SUBSTITUTE($K70,",",REPT(" ",LEN($K70))),8 *LEN($K70)+1,LEN($K70))))) +  VALUE(IF(TRIM(MID(SUBSTITUTE($K70,",",REPT(" ",LEN($K70))), 9 *LEN($K70)+1,LEN($K70))) = "", "0", TRIM(MID(SUBSTITUTE($K70,",",REPT(" ",LEN($K70))),9 *LEN($K70)+1,LEN($K70))))) +  VALUE(IF(TRIM(MID(SUBSTITUTE($K70,",",REPT(" ",LEN($K70))), 10 *LEN($K70)+1,LEN($K70))) = "", "0", TRIM(MID(SUBSTITUTE($K70,",",REPT(" ",LEN($K70))),10 *LEN($K70)+1,LEN($K70)))))</f>
        <v>0</v>
      </c>
      <c r="U70" s="0" t="n">
        <f aca="false">IF(T70 = "", "", T70/S70)</f>
        <v>0</v>
      </c>
      <c r="V70" s="0" t="str">
        <f aca="true">IF(M70="", "", MAX(ROUND(-(INDIRECT("Q" &amp; ROW() - 1) - Q70)/$B$2, 0), 1) * $B$2)</f>
        <v/>
      </c>
    </row>
    <row r="71" customFormat="false" ht="13.8" hidden="false" customHeight="false" outlineLevel="0" collapsed="false">
      <c r="I71" s="8" t="str">
        <f aca="true">IF(K71="", IF(M71="","",V71+(INDIRECT("Q" &amp; ROW() - 1) - Q71)),IF(M71="", "", INDIRECT("Q" &amp; ROW() - 1) - Q71))</f>
        <v/>
      </c>
      <c r="L71" s="9" t="str">
        <f aca="false">IF(K71="", IF(V71=0, "", V71), IF(T71 = "", "", IF(T71/S71 = 0, "", T71/S71)))</f>
        <v/>
      </c>
      <c r="N71" s="0" t="n">
        <f aca="false">IF(M71 = "-", -U71,H71)</f>
        <v>0</v>
      </c>
      <c r="O71" s="0" t="n">
        <f aca="true">IF(M71 = "-", SUM(INDIRECT(ADDRESS(2,COLUMN(N71)) &amp; ":" &amp; ADDRESS(ROW(),COLUMN(N71)))), 0)</f>
        <v>0</v>
      </c>
      <c r="P71" s="0" t="n">
        <f aca="false">IF(M71="-",1,0)</f>
        <v>0</v>
      </c>
      <c r="Q71" s="0" t="n">
        <f aca="true">IF(O71 = 0, INDIRECT("Q" &amp; ROW() - 1), O71)</f>
        <v>0</v>
      </c>
      <c r="R71" s="0" t="str">
        <f aca="false">IF(G71="","",VLOOKUP(G71,'Соль SKU'!$A$1:$B$150,2,0))</f>
        <v/>
      </c>
      <c r="S71" s="0" t="n">
        <f aca="false">IF($B$2 = "", 1, 8000/$B$2)</f>
        <v>1</v>
      </c>
      <c r="T71" s="0" t="n">
        <f aca="false">VALUE(IF(TRIM(MID(SUBSTITUTE($K71,",",REPT(" ",LEN($K71))), 0 *LEN($K71)+1,LEN($K71))) = "", "0", TRIM(MID(SUBSTITUTE($K71,",",REPT(" ",LEN($K71))),0 *LEN($K71)+1,LEN($K71))))) +   VALUE(IF(TRIM(MID(SUBSTITUTE($K71,",",REPT(" ",LEN($K71))), 1 *LEN($K71)+1,LEN($K71))) = "", "0", TRIM(MID(SUBSTITUTE($K71,",",REPT(" ",LEN($K71))),1 *LEN($K71)+1,LEN($K71))))) +  VALUE(IF(TRIM(MID(SUBSTITUTE($K71,",",REPT(" ",LEN($K71))), 2 *LEN($K71)+1,LEN($K71))) = "", "0", TRIM(MID(SUBSTITUTE($K71,",",REPT(" ",LEN($K71))),2 *LEN($K71)+1,LEN($K71))))) +  VALUE(IF(TRIM(MID(SUBSTITUTE($K71,",",REPT(" ",LEN($K71))), 3 *LEN($K71)+1,LEN($K71))) = "", "0", TRIM(MID(SUBSTITUTE($K71,",",REPT(" ",LEN($K71))),3 *LEN($K71)+1,LEN($K71))))) +  VALUE(IF(TRIM(MID(SUBSTITUTE($K71,",",REPT(" ",LEN($K71))), 4 *LEN($K71)+1,LEN($K71))) = "", "0", TRIM(MID(SUBSTITUTE($K71,",",REPT(" ",LEN($K71))),4 *LEN($K71)+1,LEN($K71))))) +  VALUE(IF(TRIM(MID(SUBSTITUTE($K71,",",REPT(" ",LEN($K71))), 5 *LEN($K71)+1,LEN($K71))) = "", "0", TRIM(MID(SUBSTITUTE($K71,",",REPT(" ",LEN($K71))),5 *LEN($K71)+1,LEN($K71))))) +  VALUE(IF(TRIM(MID(SUBSTITUTE($K71,",",REPT(" ",LEN($K71))), 6 *LEN($K71)+1,LEN($K71))) = "", "0", TRIM(MID(SUBSTITUTE($K71,",",REPT(" ",LEN($K71))),6 *LEN($K71)+1,LEN($K71))))) +  VALUE(IF(TRIM(MID(SUBSTITUTE($K71,",",REPT(" ",LEN($K71))), 7 *LEN($K71)+1,LEN($K71))) = "", "0", TRIM(MID(SUBSTITUTE($K71,",",REPT(" ",LEN($K71))),7 *LEN($K71)+1,LEN($K71))))) +  VALUE(IF(TRIM(MID(SUBSTITUTE($K71,",",REPT(" ",LEN($K71))), 8 *LEN($K71)+1,LEN($K71))) = "", "0", TRIM(MID(SUBSTITUTE($K71,",",REPT(" ",LEN($K71))),8 *LEN($K71)+1,LEN($K71))))) +  VALUE(IF(TRIM(MID(SUBSTITUTE($K71,",",REPT(" ",LEN($K71))), 9 *LEN($K71)+1,LEN($K71))) = "", "0", TRIM(MID(SUBSTITUTE($K71,",",REPT(" ",LEN($K71))),9 *LEN($K71)+1,LEN($K71))))) +  VALUE(IF(TRIM(MID(SUBSTITUTE($K71,",",REPT(" ",LEN($K71))), 10 *LEN($K71)+1,LEN($K71))) = "", "0", TRIM(MID(SUBSTITUTE($K71,",",REPT(" ",LEN($K71))),10 *LEN($K71)+1,LEN($K71)))))</f>
        <v>0</v>
      </c>
      <c r="U71" s="0" t="n">
        <f aca="false">IF(T71 = "", "", T71/S71)</f>
        <v>0</v>
      </c>
      <c r="V71" s="0" t="str">
        <f aca="true">IF(M71="", "", MAX(ROUND(-(INDIRECT("Q" &amp; ROW() - 1) - Q71)/$B$2, 0), 1) * $B$2)</f>
        <v/>
      </c>
    </row>
    <row r="72" customFormat="false" ht="13.8" hidden="false" customHeight="false" outlineLevel="0" collapsed="false">
      <c r="I72" s="8" t="str">
        <f aca="true">IF(K72="", IF(M72="","",V72+(INDIRECT("Q" &amp; ROW() - 1) - Q72)),IF(M72="", "", INDIRECT("Q" &amp; ROW() - 1) - Q72))</f>
        <v/>
      </c>
      <c r="L72" s="9" t="str">
        <f aca="false">IF(K72="", IF(V72=0, "", V72), IF(T72 = "", "", IF(T72/S72 = 0, "", T72/S72)))</f>
        <v/>
      </c>
      <c r="N72" s="0" t="n">
        <f aca="false">IF(M72 = "-", -U72,H72)</f>
        <v>0</v>
      </c>
      <c r="O72" s="0" t="n">
        <f aca="true">IF(M72 = "-", SUM(INDIRECT(ADDRESS(2,COLUMN(N72)) &amp; ":" &amp; ADDRESS(ROW(),COLUMN(N72)))), 0)</f>
        <v>0</v>
      </c>
      <c r="P72" s="0" t="n">
        <f aca="false">IF(M72="-",1,0)</f>
        <v>0</v>
      </c>
      <c r="Q72" s="0" t="n">
        <f aca="true">IF(O72 = 0, INDIRECT("Q" &amp; ROW() - 1), O72)</f>
        <v>0</v>
      </c>
      <c r="R72" s="0" t="str">
        <f aca="false">IF(G72="","",VLOOKUP(G72,'Соль SKU'!$A$1:$B$150,2,0))</f>
        <v/>
      </c>
      <c r="S72" s="0" t="n">
        <f aca="false">IF($B$2 = "", 1, 8000/$B$2)</f>
        <v>1</v>
      </c>
      <c r="T72" s="0" t="n">
        <f aca="false">VALUE(IF(TRIM(MID(SUBSTITUTE($K72,",",REPT(" ",LEN($K72))), 0 *LEN($K72)+1,LEN($K72))) = "", "0", TRIM(MID(SUBSTITUTE($K72,",",REPT(" ",LEN($K72))),0 *LEN($K72)+1,LEN($K72))))) +   VALUE(IF(TRIM(MID(SUBSTITUTE($K72,",",REPT(" ",LEN($K72))), 1 *LEN($K72)+1,LEN($K72))) = "", "0", TRIM(MID(SUBSTITUTE($K72,",",REPT(" ",LEN($K72))),1 *LEN($K72)+1,LEN($K72))))) +  VALUE(IF(TRIM(MID(SUBSTITUTE($K72,",",REPT(" ",LEN($K72))), 2 *LEN($K72)+1,LEN($K72))) = "", "0", TRIM(MID(SUBSTITUTE($K72,",",REPT(" ",LEN($K72))),2 *LEN($K72)+1,LEN($K72))))) +  VALUE(IF(TRIM(MID(SUBSTITUTE($K72,",",REPT(" ",LEN($K72))), 3 *LEN($K72)+1,LEN($K72))) = "", "0", TRIM(MID(SUBSTITUTE($K72,",",REPT(" ",LEN($K72))),3 *LEN($K72)+1,LEN($K72))))) +  VALUE(IF(TRIM(MID(SUBSTITUTE($K72,",",REPT(" ",LEN($K72))), 4 *LEN($K72)+1,LEN($K72))) = "", "0", TRIM(MID(SUBSTITUTE($K72,",",REPT(" ",LEN($K72))),4 *LEN($K72)+1,LEN($K72))))) +  VALUE(IF(TRIM(MID(SUBSTITUTE($K72,",",REPT(" ",LEN($K72))), 5 *LEN($K72)+1,LEN($K72))) = "", "0", TRIM(MID(SUBSTITUTE($K72,",",REPT(" ",LEN($K72))),5 *LEN($K72)+1,LEN($K72))))) +  VALUE(IF(TRIM(MID(SUBSTITUTE($K72,",",REPT(" ",LEN($K72))), 6 *LEN($K72)+1,LEN($K72))) = "", "0", TRIM(MID(SUBSTITUTE($K72,",",REPT(" ",LEN($K72))),6 *LEN($K72)+1,LEN($K72))))) +  VALUE(IF(TRIM(MID(SUBSTITUTE($K72,",",REPT(" ",LEN($K72))), 7 *LEN($K72)+1,LEN($K72))) = "", "0", TRIM(MID(SUBSTITUTE($K72,",",REPT(" ",LEN($K72))),7 *LEN($K72)+1,LEN($K72))))) +  VALUE(IF(TRIM(MID(SUBSTITUTE($K72,",",REPT(" ",LEN($K72))), 8 *LEN($K72)+1,LEN($K72))) = "", "0", TRIM(MID(SUBSTITUTE($K72,",",REPT(" ",LEN($K72))),8 *LEN($K72)+1,LEN($K72))))) +  VALUE(IF(TRIM(MID(SUBSTITUTE($K72,",",REPT(" ",LEN($K72))), 9 *LEN($K72)+1,LEN($K72))) = "", "0", TRIM(MID(SUBSTITUTE($K72,",",REPT(" ",LEN($K72))),9 *LEN($K72)+1,LEN($K72))))) +  VALUE(IF(TRIM(MID(SUBSTITUTE($K72,",",REPT(" ",LEN($K72))), 10 *LEN($K72)+1,LEN($K72))) = "", "0", TRIM(MID(SUBSTITUTE($K72,",",REPT(" ",LEN($K72))),10 *LEN($K72)+1,LEN($K72)))))</f>
        <v>0</v>
      </c>
      <c r="U72" s="0" t="n">
        <f aca="false">IF(T72 = "", "", T72/S72)</f>
        <v>0</v>
      </c>
      <c r="V72" s="0" t="str">
        <f aca="true">IF(M72="", "", MAX(ROUND(-(INDIRECT("Q" &amp; ROW() - 1) - Q72)/$B$2, 0), 1) * $B$2)</f>
        <v/>
      </c>
    </row>
    <row r="73" customFormat="false" ht="13.8" hidden="false" customHeight="false" outlineLevel="0" collapsed="false">
      <c r="I73" s="8" t="str">
        <f aca="true">IF(K73="", IF(M73="","",V73+(INDIRECT("Q" &amp; ROW() - 1) - Q73)),IF(M73="", "", INDIRECT("Q" &amp; ROW() - 1) - Q73))</f>
        <v/>
      </c>
      <c r="L73" s="9" t="str">
        <f aca="false">IF(K73="", IF(V73=0, "", V73), IF(T73 = "", "", IF(T73/S73 = 0, "", T73/S73)))</f>
        <v/>
      </c>
      <c r="N73" s="0" t="n">
        <f aca="false">IF(M73 = "-", -U73,H73)</f>
        <v>0</v>
      </c>
      <c r="O73" s="0" t="n">
        <f aca="true">IF(M73 = "-", SUM(INDIRECT(ADDRESS(2,COLUMN(N73)) &amp; ":" &amp; ADDRESS(ROW(),COLUMN(N73)))), 0)</f>
        <v>0</v>
      </c>
      <c r="P73" s="0" t="n">
        <f aca="false">IF(M73="-",1,0)</f>
        <v>0</v>
      </c>
      <c r="Q73" s="0" t="n">
        <f aca="true">IF(O73 = 0, INDIRECT("Q" &amp; ROW() - 1), O73)</f>
        <v>0</v>
      </c>
      <c r="R73" s="0" t="str">
        <f aca="false">IF(G73="","",VLOOKUP(G73,'Соль SKU'!$A$1:$B$150,2,0))</f>
        <v/>
      </c>
      <c r="S73" s="0" t="n">
        <f aca="false">IF($B$2 = "", 1, 8000/$B$2)</f>
        <v>1</v>
      </c>
      <c r="T73" s="0" t="n">
        <f aca="false">VALUE(IF(TRIM(MID(SUBSTITUTE($K73,",",REPT(" ",LEN($K73))), 0 *LEN($K73)+1,LEN($K73))) = "", "0", TRIM(MID(SUBSTITUTE($K73,",",REPT(" ",LEN($K73))),0 *LEN($K73)+1,LEN($K73))))) +   VALUE(IF(TRIM(MID(SUBSTITUTE($K73,",",REPT(" ",LEN($K73))), 1 *LEN($K73)+1,LEN($K73))) = "", "0", TRIM(MID(SUBSTITUTE($K73,",",REPT(" ",LEN($K73))),1 *LEN($K73)+1,LEN($K73))))) +  VALUE(IF(TRIM(MID(SUBSTITUTE($K73,",",REPT(" ",LEN($K73))), 2 *LEN($K73)+1,LEN($K73))) = "", "0", TRIM(MID(SUBSTITUTE($K73,",",REPT(" ",LEN($K73))),2 *LEN($K73)+1,LEN($K73))))) +  VALUE(IF(TRIM(MID(SUBSTITUTE($K73,",",REPT(" ",LEN($K73))), 3 *LEN($K73)+1,LEN($K73))) = "", "0", TRIM(MID(SUBSTITUTE($K73,",",REPT(" ",LEN($K73))),3 *LEN($K73)+1,LEN($K73))))) +  VALUE(IF(TRIM(MID(SUBSTITUTE($K73,",",REPT(" ",LEN($K73))), 4 *LEN($K73)+1,LEN($K73))) = "", "0", TRIM(MID(SUBSTITUTE($K73,",",REPT(" ",LEN($K73))),4 *LEN($K73)+1,LEN($K73))))) +  VALUE(IF(TRIM(MID(SUBSTITUTE($K73,",",REPT(" ",LEN($K73))), 5 *LEN($K73)+1,LEN($K73))) = "", "0", TRIM(MID(SUBSTITUTE($K73,",",REPT(" ",LEN($K73))),5 *LEN($K73)+1,LEN($K73))))) +  VALUE(IF(TRIM(MID(SUBSTITUTE($K73,",",REPT(" ",LEN($K73))), 6 *LEN($K73)+1,LEN($K73))) = "", "0", TRIM(MID(SUBSTITUTE($K73,",",REPT(" ",LEN($K73))),6 *LEN($K73)+1,LEN($K73))))) +  VALUE(IF(TRIM(MID(SUBSTITUTE($K73,",",REPT(" ",LEN($K73))), 7 *LEN($K73)+1,LEN($K73))) = "", "0", TRIM(MID(SUBSTITUTE($K73,",",REPT(" ",LEN($K73))),7 *LEN($K73)+1,LEN($K73))))) +  VALUE(IF(TRIM(MID(SUBSTITUTE($K73,",",REPT(" ",LEN($K73))), 8 *LEN($K73)+1,LEN($K73))) = "", "0", TRIM(MID(SUBSTITUTE($K73,",",REPT(" ",LEN($K73))),8 *LEN($K73)+1,LEN($K73))))) +  VALUE(IF(TRIM(MID(SUBSTITUTE($K73,",",REPT(" ",LEN($K73))), 9 *LEN($K73)+1,LEN($K73))) = "", "0", TRIM(MID(SUBSTITUTE($K73,",",REPT(" ",LEN($K73))),9 *LEN($K73)+1,LEN($K73))))) +  VALUE(IF(TRIM(MID(SUBSTITUTE($K73,",",REPT(" ",LEN($K73))), 10 *LEN($K73)+1,LEN($K73))) = "", "0", TRIM(MID(SUBSTITUTE($K73,",",REPT(" ",LEN($K73))),10 *LEN($K73)+1,LEN($K73)))))</f>
        <v>0</v>
      </c>
      <c r="U73" s="0" t="n">
        <f aca="false">IF(T73 = "", "", T73/S73)</f>
        <v>0</v>
      </c>
      <c r="V73" s="0" t="str">
        <f aca="true">IF(M73="", "", MAX(ROUND(-(INDIRECT("Q" &amp; ROW() - 1) - Q73)/$B$2, 0), 1) * $B$2)</f>
        <v/>
      </c>
    </row>
    <row r="74" customFormat="false" ht="13.8" hidden="false" customHeight="false" outlineLevel="0" collapsed="false">
      <c r="I74" s="8" t="str">
        <f aca="true">IF(K74="", IF(M74="","",V74+(INDIRECT("Q" &amp; ROW() - 1) - Q74)),IF(M74="", "", INDIRECT("Q" &amp; ROW() - 1) - Q74))</f>
        <v/>
      </c>
      <c r="L74" s="9" t="str">
        <f aca="false">IF(K74="", IF(V74=0, "", V74), IF(T74 = "", "", IF(T74/S74 = 0, "", T74/S74)))</f>
        <v/>
      </c>
      <c r="N74" s="0" t="n">
        <f aca="false">IF(M74 = "-", -U74,H74)</f>
        <v>0</v>
      </c>
      <c r="O74" s="0" t="n">
        <f aca="true">IF(M74="-",SUM(INDIRECT(ADDRESS(2,COLUMN(N74))&amp;":"&amp;ADDRESS(ROW(),COLUMN(N74)))),0)</f>
        <v>0</v>
      </c>
      <c r="P74" s="0" t="n">
        <f aca="false">IF(M74="-",1,0)</f>
        <v>0</v>
      </c>
      <c r="Q74" s="0" t="n">
        <f aca="true">IF(O74 = 0, INDIRECT("Q" &amp; ROW() - 1), O74)</f>
        <v>0</v>
      </c>
      <c r="R74" s="0" t="str">
        <f aca="false">IF(G74="","",VLOOKUP(G74,'Соль SKU'!$A$1:$B$150,2,0))</f>
        <v/>
      </c>
      <c r="S74" s="0" t="n">
        <f aca="false">IF($B$2 = "", 1, 8000/$B$2)</f>
        <v>1</v>
      </c>
      <c r="T74" s="0" t="n">
        <f aca="false">VALUE(IF(TRIM(MID(SUBSTITUTE($K74,",",REPT(" ",LEN($K74))), 0 *LEN($K74)+1,LEN($K74))) = "", "0", TRIM(MID(SUBSTITUTE($K74,",",REPT(" ",LEN($K74))),0 *LEN($K74)+1,LEN($K74))))) +   VALUE(IF(TRIM(MID(SUBSTITUTE($K74,",",REPT(" ",LEN($K74))), 1 *LEN($K74)+1,LEN($K74))) = "", "0", TRIM(MID(SUBSTITUTE($K74,",",REPT(" ",LEN($K74))),1 *LEN($K74)+1,LEN($K74))))) +  VALUE(IF(TRIM(MID(SUBSTITUTE($K74,",",REPT(" ",LEN($K74))), 2 *LEN($K74)+1,LEN($K74))) = "", "0", TRIM(MID(SUBSTITUTE($K74,",",REPT(" ",LEN($K74))),2 *LEN($K74)+1,LEN($K74))))) +  VALUE(IF(TRIM(MID(SUBSTITUTE($K74,",",REPT(" ",LEN($K74))), 3 *LEN($K74)+1,LEN($K74))) = "", "0", TRIM(MID(SUBSTITUTE($K74,",",REPT(" ",LEN($K74))),3 *LEN($K74)+1,LEN($K74))))) +  VALUE(IF(TRIM(MID(SUBSTITUTE($K74,",",REPT(" ",LEN($K74))), 4 *LEN($K74)+1,LEN($K74))) = "", "0", TRIM(MID(SUBSTITUTE($K74,",",REPT(" ",LEN($K74))),4 *LEN($K74)+1,LEN($K74))))) +  VALUE(IF(TRIM(MID(SUBSTITUTE($K74,",",REPT(" ",LEN($K74))), 5 *LEN($K74)+1,LEN($K74))) = "", "0", TRIM(MID(SUBSTITUTE($K74,",",REPT(" ",LEN($K74))),5 *LEN($K74)+1,LEN($K74))))) +  VALUE(IF(TRIM(MID(SUBSTITUTE($K74,",",REPT(" ",LEN($K74))), 6 *LEN($K74)+1,LEN($K74))) = "", "0", TRIM(MID(SUBSTITUTE($K74,",",REPT(" ",LEN($K74))),6 *LEN($K74)+1,LEN($K74))))) +  VALUE(IF(TRIM(MID(SUBSTITUTE($K74,",",REPT(" ",LEN($K74))), 7 *LEN($K74)+1,LEN($K74))) = "", "0", TRIM(MID(SUBSTITUTE($K74,",",REPT(" ",LEN($K74))),7 *LEN($K74)+1,LEN($K74))))) +  VALUE(IF(TRIM(MID(SUBSTITUTE($K74,",",REPT(" ",LEN($K74))), 8 *LEN($K74)+1,LEN($K74))) = "", "0", TRIM(MID(SUBSTITUTE($K74,",",REPT(" ",LEN($K74))),8 *LEN($K74)+1,LEN($K74))))) +  VALUE(IF(TRIM(MID(SUBSTITUTE($K74,",",REPT(" ",LEN($K74))), 9 *LEN($K74)+1,LEN($K74))) = "", "0", TRIM(MID(SUBSTITUTE($K74,",",REPT(" ",LEN($K74))),9 *LEN($K74)+1,LEN($K74))))) +  VALUE(IF(TRIM(MID(SUBSTITUTE($K74,",",REPT(" ",LEN($K74))), 10 *LEN($K74)+1,LEN($K74))) = "", "0", TRIM(MID(SUBSTITUTE($K74,",",REPT(" ",LEN($K74))),10 *LEN($K74)+1,LEN($K74)))))</f>
        <v>0</v>
      </c>
      <c r="U74" s="0" t="n">
        <f aca="false">IF(T74 = "", "", T74/S74)</f>
        <v>0</v>
      </c>
      <c r="V74" s="0" t="str">
        <f aca="true">IF(M74="", "", MAX(ROUND(-(INDIRECT("Q" &amp; ROW() - 1) - Q74)/$B$2, 0), 1) * $B$2)</f>
        <v/>
      </c>
    </row>
    <row r="75" customFormat="false" ht="13.8" hidden="false" customHeight="false" outlineLevel="0" collapsed="false">
      <c r="I75" s="8" t="str">
        <f aca="true">IF(K75="", IF(M75="","",V75+(INDIRECT("Q" &amp; ROW() - 1) - Q75)),IF(M75="", "", INDIRECT("Q" &amp; ROW() - 1) - Q75))</f>
        <v/>
      </c>
      <c r="L75" s="9" t="str">
        <f aca="false">IF(K75="", IF(V75=0, "", V75), IF(T75 = "", "", IF(T75/S75 = 0, "", T75/S75)))</f>
        <v/>
      </c>
      <c r="N75" s="0" t="n">
        <f aca="false">IF(M75 = "-", -U75,H75)</f>
        <v>0</v>
      </c>
      <c r="O75" s="0" t="n">
        <f aca="true">IF(M75="-",SUM(INDIRECT(ADDRESS(2,COLUMN(N75))&amp;":"&amp;ADDRESS(ROW(),COLUMN(N75)))),0)</f>
        <v>0</v>
      </c>
      <c r="P75" s="0" t="n">
        <f aca="false">IF(M75="-",1,0)</f>
        <v>0</v>
      </c>
      <c r="Q75" s="0" t="n">
        <f aca="true">IF(O75 = 0, INDIRECT("Q" &amp; ROW() - 1), O75)</f>
        <v>0</v>
      </c>
      <c r="R75" s="0" t="str">
        <f aca="false">IF(G75="","",VLOOKUP(G75,'Соль SKU'!$A$1:$B$150,2,0))</f>
        <v/>
      </c>
      <c r="S75" s="0" t="n">
        <f aca="false">IF($B$2 = "", 1, 8000/$B$2)</f>
        <v>1</v>
      </c>
      <c r="T75" s="0" t="n">
        <f aca="false">VALUE(IF(TRIM(MID(SUBSTITUTE($K75,",",REPT(" ",LEN($K75))), 0 *LEN($K75)+1,LEN($K75))) = "", "0", TRIM(MID(SUBSTITUTE($K75,",",REPT(" ",LEN($K75))),0 *LEN($K75)+1,LEN($K75))))) +   VALUE(IF(TRIM(MID(SUBSTITUTE($K75,",",REPT(" ",LEN($K75))), 1 *LEN($K75)+1,LEN($K75))) = "", "0", TRIM(MID(SUBSTITUTE($K75,",",REPT(" ",LEN($K75))),1 *LEN($K75)+1,LEN($K75))))) +  VALUE(IF(TRIM(MID(SUBSTITUTE($K75,",",REPT(" ",LEN($K75))), 2 *LEN($K75)+1,LEN($K75))) = "", "0", TRIM(MID(SUBSTITUTE($K75,",",REPT(" ",LEN($K75))),2 *LEN($K75)+1,LEN($K75))))) +  VALUE(IF(TRIM(MID(SUBSTITUTE($K75,",",REPT(" ",LEN($K75))), 3 *LEN($K75)+1,LEN($K75))) = "", "0", TRIM(MID(SUBSTITUTE($K75,",",REPT(" ",LEN($K75))),3 *LEN($K75)+1,LEN($K75))))) +  VALUE(IF(TRIM(MID(SUBSTITUTE($K75,",",REPT(" ",LEN($K75))), 4 *LEN($K75)+1,LEN($K75))) = "", "0", TRIM(MID(SUBSTITUTE($K75,",",REPT(" ",LEN($K75))),4 *LEN($K75)+1,LEN($K75))))) +  VALUE(IF(TRIM(MID(SUBSTITUTE($K75,",",REPT(" ",LEN($K75))), 5 *LEN($K75)+1,LEN($K75))) = "", "0", TRIM(MID(SUBSTITUTE($K75,",",REPT(" ",LEN($K75))),5 *LEN($K75)+1,LEN($K75))))) +  VALUE(IF(TRIM(MID(SUBSTITUTE($K75,",",REPT(" ",LEN($K75))), 6 *LEN($K75)+1,LEN($K75))) = "", "0", TRIM(MID(SUBSTITUTE($K75,",",REPT(" ",LEN($K75))),6 *LEN($K75)+1,LEN($K75))))) +  VALUE(IF(TRIM(MID(SUBSTITUTE($K75,",",REPT(" ",LEN($K75))), 7 *LEN($K75)+1,LEN($K75))) = "", "0", TRIM(MID(SUBSTITUTE($K75,",",REPT(" ",LEN($K75))),7 *LEN($K75)+1,LEN($K75))))) +  VALUE(IF(TRIM(MID(SUBSTITUTE($K75,",",REPT(" ",LEN($K75))), 8 *LEN($K75)+1,LEN($K75))) = "", "0", TRIM(MID(SUBSTITUTE($K75,",",REPT(" ",LEN($K75))),8 *LEN($K75)+1,LEN($K75))))) +  VALUE(IF(TRIM(MID(SUBSTITUTE($K75,",",REPT(" ",LEN($K75))), 9 *LEN($K75)+1,LEN($K75))) = "", "0", TRIM(MID(SUBSTITUTE($K75,",",REPT(" ",LEN($K75))),9 *LEN($K75)+1,LEN($K75))))) +  VALUE(IF(TRIM(MID(SUBSTITUTE($K75,",",REPT(" ",LEN($K75))), 10 *LEN($K75)+1,LEN($K75))) = "", "0", TRIM(MID(SUBSTITUTE($K75,",",REPT(" ",LEN($K75))),10 *LEN($K75)+1,LEN($K75)))))</f>
        <v>0</v>
      </c>
      <c r="U75" s="0" t="n">
        <f aca="false">IF(T75 = "", "", T75/S75)</f>
        <v>0</v>
      </c>
      <c r="V75" s="0" t="str">
        <f aca="true">IF(M75="", "", MAX(ROUND(-(INDIRECT("Q" &amp; ROW() - 1) - Q75)/$B$2, 0), 1) * $B$2)</f>
        <v/>
      </c>
    </row>
    <row r="76" customFormat="false" ht="13.8" hidden="false" customHeight="false" outlineLevel="0" collapsed="false">
      <c r="I76" s="8" t="str">
        <f aca="true">IF(K76="", IF(M76="","",V76+(INDIRECT("Q" &amp; ROW() - 1) - Q76)),IF(M76="", "", INDIRECT("Q" &amp; ROW() - 1) - Q76))</f>
        <v/>
      </c>
      <c r="L76" s="9" t="str">
        <f aca="false">IF(K76="", IF(V76=0, "", V76), IF(T76 = "", "", IF(T76/S76 = 0, "", T76/S76)))</f>
        <v/>
      </c>
      <c r="N76" s="0" t="n">
        <f aca="false">IF(M76 = "-", -U76,H76)</f>
        <v>0</v>
      </c>
      <c r="O76" s="0" t="n">
        <f aca="true">IF(M76="-",SUM(INDIRECT(ADDRESS(2,COLUMN(N76))&amp;":"&amp;ADDRESS(ROW(),COLUMN(N76)))),0)</f>
        <v>0</v>
      </c>
      <c r="P76" s="0" t="n">
        <f aca="false">IF(M76="-",1,0)</f>
        <v>0</v>
      </c>
      <c r="Q76" s="0" t="n">
        <f aca="true">IF(O76 = 0, INDIRECT("Q" &amp; ROW() - 1), O76)</f>
        <v>0</v>
      </c>
      <c r="R76" s="0" t="str">
        <f aca="false">IF(G76="","",VLOOKUP(G76,'Соль SKU'!$A$1:$B$150,2,0))</f>
        <v/>
      </c>
      <c r="S76" s="0" t="n">
        <f aca="false">IF($B$2 = "", 1, 8000/$B$2)</f>
        <v>1</v>
      </c>
      <c r="T76" s="0" t="n">
        <f aca="false">VALUE(IF(TRIM(MID(SUBSTITUTE($K76,",",REPT(" ",LEN($K76))), 0 *LEN($K76)+1,LEN($K76))) = "", "0", TRIM(MID(SUBSTITUTE($K76,",",REPT(" ",LEN($K76))),0 *LEN($K76)+1,LEN($K76))))) +   VALUE(IF(TRIM(MID(SUBSTITUTE($K76,",",REPT(" ",LEN($K76))), 1 *LEN($K76)+1,LEN($K76))) = "", "0", TRIM(MID(SUBSTITUTE($K76,",",REPT(" ",LEN($K76))),1 *LEN($K76)+1,LEN($K76))))) +  VALUE(IF(TRIM(MID(SUBSTITUTE($K76,",",REPT(" ",LEN($K76))), 2 *LEN($K76)+1,LEN($K76))) = "", "0", TRIM(MID(SUBSTITUTE($K76,",",REPT(" ",LEN($K76))),2 *LEN($K76)+1,LEN($K76))))) +  VALUE(IF(TRIM(MID(SUBSTITUTE($K76,",",REPT(" ",LEN($K76))), 3 *LEN($K76)+1,LEN($K76))) = "", "0", TRIM(MID(SUBSTITUTE($K76,",",REPT(" ",LEN($K76))),3 *LEN($K76)+1,LEN($K76))))) +  VALUE(IF(TRIM(MID(SUBSTITUTE($K76,",",REPT(" ",LEN($K76))), 4 *LEN($K76)+1,LEN($K76))) = "", "0", TRIM(MID(SUBSTITUTE($K76,",",REPT(" ",LEN($K76))),4 *LEN($K76)+1,LEN($K76))))) +  VALUE(IF(TRIM(MID(SUBSTITUTE($K76,",",REPT(" ",LEN($K76))), 5 *LEN($K76)+1,LEN($K76))) = "", "0", TRIM(MID(SUBSTITUTE($K76,",",REPT(" ",LEN($K76))),5 *LEN($K76)+1,LEN($K76))))) +  VALUE(IF(TRIM(MID(SUBSTITUTE($K76,",",REPT(" ",LEN($K76))), 6 *LEN($K76)+1,LEN($K76))) = "", "0", TRIM(MID(SUBSTITUTE($K76,",",REPT(" ",LEN($K76))),6 *LEN($K76)+1,LEN($K76))))) +  VALUE(IF(TRIM(MID(SUBSTITUTE($K76,",",REPT(" ",LEN($K76))), 7 *LEN($K76)+1,LEN($K76))) = "", "0", TRIM(MID(SUBSTITUTE($K76,",",REPT(" ",LEN($K76))),7 *LEN($K76)+1,LEN($K76))))) +  VALUE(IF(TRIM(MID(SUBSTITUTE($K76,",",REPT(" ",LEN($K76))), 8 *LEN($K76)+1,LEN($K76))) = "", "0", TRIM(MID(SUBSTITUTE($K76,",",REPT(" ",LEN($K76))),8 *LEN($K76)+1,LEN($K76))))) +  VALUE(IF(TRIM(MID(SUBSTITUTE($K76,",",REPT(" ",LEN($K76))), 9 *LEN($K76)+1,LEN($K76))) = "", "0", TRIM(MID(SUBSTITUTE($K76,",",REPT(" ",LEN($K76))),9 *LEN($K76)+1,LEN($K76))))) +  VALUE(IF(TRIM(MID(SUBSTITUTE($K76,",",REPT(" ",LEN($K76))), 10 *LEN($K76)+1,LEN($K76))) = "", "0", TRIM(MID(SUBSTITUTE($K76,",",REPT(" ",LEN($K76))),10 *LEN($K76)+1,LEN($K76)))))</f>
        <v>0</v>
      </c>
      <c r="U76" s="0" t="n">
        <f aca="false">IF(T76 = "", "", T76/S76)</f>
        <v>0</v>
      </c>
      <c r="V76" s="0" t="str">
        <f aca="true">IF(M76="", "", MAX(ROUND(-(INDIRECT("Q" &amp; ROW() - 1) - Q76)/$B$2, 0), 1) * $B$2)</f>
        <v/>
      </c>
    </row>
    <row r="77" customFormat="false" ht="13.8" hidden="false" customHeight="false" outlineLevel="0" collapsed="false">
      <c r="I77" s="8" t="str">
        <f aca="true">IF(K77="", IF(M77="","",V77+(INDIRECT("Q" &amp; ROW() - 1) - Q77)),IF(M77="", "", INDIRECT("Q" &amp; ROW() - 1) - Q77))</f>
        <v/>
      </c>
      <c r="L77" s="9" t="str">
        <f aca="false">IF(K77="", IF(V77=0, "", V77), IF(T77 = "", "", IF(T77/S77 = 0, "", T77/S77)))</f>
        <v/>
      </c>
      <c r="N77" s="0" t="n">
        <f aca="false">IF(M77 = "-", -U77,H77)</f>
        <v>0</v>
      </c>
      <c r="O77" s="0" t="n">
        <f aca="true">IF(M77="-",SUM(INDIRECT(ADDRESS(2,COLUMN(N77))&amp;":"&amp;ADDRESS(ROW(),COLUMN(N77)))),0)</f>
        <v>0</v>
      </c>
      <c r="P77" s="0" t="n">
        <f aca="false">IF(M77="-",1,0)</f>
        <v>0</v>
      </c>
      <c r="Q77" s="0" t="n">
        <f aca="true">IF(O77 = 0, INDIRECT("Q" &amp; ROW() - 1), O77)</f>
        <v>0</v>
      </c>
      <c r="R77" s="0" t="str">
        <f aca="false">IF(G77="","",VLOOKUP(G77,'Соль SKU'!$A$1:$B$150,2,0))</f>
        <v/>
      </c>
      <c r="S77" s="0" t="n">
        <f aca="false">IF($B$2 = "", 1, 8000/$B$2)</f>
        <v>1</v>
      </c>
      <c r="T77" s="0" t="n">
        <f aca="false">VALUE(IF(TRIM(MID(SUBSTITUTE($K77,",",REPT(" ",LEN($K77))), 0 *LEN($K77)+1,LEN($K77))) = "", "0", TRIM(MID(SUBSTITUTE($K77,",",REPT(" ",LEN($K77))),0 *LEN($K77)+1,LEN($K77))))) +   VALUE(IF(TRIM(MID(SUBSTITUTE($K77,",",REPT(" ",LEN($K77))), 1 *LEN($K77)+1,LEN($K77))) = "", "0", TRIM(MID(SUBSTITUTE($K77,",",REPT(" ",LEN($K77))),1 *LEN($K77)+1,LEN($K77))))) +  VALUE(IF(TRIM(MID(SUBSTITUTE($K77,",",REPT(" ",LEN($K77))), 2 *LEN($K77)+1,LEN($K77))) = "", "0", TRIM(MID(SUBSTITUTE($K77,",",REPT(" ",LEN($K77))),2 *LEN($K77)+1,LEN($K77))))) +  VALUE(IF(TRIM(MID(SUBSTITUTE($K77,",",REPT(" ",LEN($K77))), 3 *LEN($K77)+1,LEN($K77))) = "", "0", TRIM(MID(SUBSTITUTE($K77,",",REPT(" ",LEN($K77))),3 *LEN($K77)+1,LEN($K77))))) +  VALUE(IF(TRIM(MID(SUBSTITUTE($K77,",",REPT(" ",LEN($K77))), 4 *LEN($K77)+1,LEN($K77))) = "", "0", TRIM(MID(SUBSTITUTE($K77,",",REPT(" ",LEN($K77))),4 *LEN($K77)+1,LEN($K77))))) +  VALUE(IF(TRIM(MID(SUBSTITUTE($K77,",",REPT(" ",LEN($K77))), 5 *LEN($K77)+1,LEN($K77))) = "", "0", TRIM(MID(SUBSTITUTE($K77,",",REPT(" ",LEN($K77))),5 *LEN($K77)+1,LEN($K77))))) +  VALUE(IF(TRIM(MID(SUBSTITUTE($K77,",",REPT(" ",LEN($K77))), 6 *LEN($K77)+1,LEN($K77))) = "", "0", TRIM(MID(SUBSTITUTE($K77,",",REPT(" ",LEN($K77))),6 *LEN($K77)+1,LEN($K77))))) +  VALUE(IF(TRIM(MID(SUBSTITUTE($K77,",",REPT(" ",LEN($K77))), 7 *LEN($K77)+1,LEN($K77))) = "", "0", TRIM(MID(SUBSTITUTE($K77,",",REPT(" ",LEN($K77))),7 *LEN($K77)+1,LEN($K77))))) +  VALUE(IF(TRIM(MID(SUBSTITUTE($K77,",",REPT(" ",LEN($K77))), 8 *LEN($K77)+1,LEN($K77))) = "", "0", TRIM(MID(SUBSTITUTE($K77,",",REPT(" ",LEN($K77))),8 *LEN($K77)+1,LEN($K77))))) +  VALUE(IF(TRIM(MID(SUBSTITUTE($K77,",",REPT(" ",LEN($K77))), 9 *LEN($K77)+1,LEN($K77))) = "", "0", TRIM(MID(SUBSTITUTE($K77,",",REPT(" ",LEN($K77))),9 *LEN($K77)+1,LEN($K77))))) +  VALUE(IF(TRIM(MID(SUBSTITUTE($K77,",",REPT(" ",LEN($K77))), 10 *LEN($K77)+1,LEN($K77))) = "", "0", TRIM(MID(SUBSTITUTE($K77,",",REPT(" ",LEN($K77))),10 *LEN($K77)+1,LEN($K77)))))</f>
        <v>0</v>
      </c>
      <c r="U77" s="0" t="n">
        <f aca="false">IF(T77 = "", "", T77/S77)</f>
        <v>0</v>
      </c>
      <c r="V77" s="0" t="str">
        <f aca="true">IF(M77="", "", MAX(ROUND(-(INDIRECT("Q" &amp; ROW() - 1) - Q77)/$B$2, 0), 1) * $B$2)</f>
        <v/>
      </c>
    </row>
    <row r="78" customFormat="false" ht="13.8" hidden="false" customHeight="false" outlineLevel="0" collapsed="false">
      <c r="I78" s="8" t="str">
        <f aca="true">IF(K78="", IF(M78="","",V78+(INDIRECT("Q" &amp; ROW() - 1) - Q78)),IF(M78="", "", INDIRECT("Q" &amp; ROW() - 1) - Q78))</f>
        <v/>
      </c>
      <c r="L78" s="9" t="str">
        <f aca="false">IF(K78="", IF(V78=0, "", V78), IF(T78 = "", "", IF(T78/S78 = 0, "", T78/S78)))</f>
        <v/>
      </c>
      <c r="N78" s="0" t="n">
        <f aca="false">IF(M78 = "-", -U78,H78)</f>
        <v>0</v>
      </c>
      <c r="O78" s="0" t="n">
        <f aca="true">IF(M78="-",SUM(INDIRECT(ADDRESS(2,COLUMN(N78))&amp;":"&amp;ADDRESS(ROW(),COLUMN(N78)))),0)</f>
        <v>0</v>
      </c>
      <c r="P78" s="0" t="n">
        <f aca="false">IF(M78="-",1,0)</f>
        <v>0</v>
      </c>
      <c r="Q78" s="0" t="n">
        <f aca="true">IF(O78 = 0, INDIRECT("Q" &amp; ROW() - 1), O78)</f>
        <v>0</v>
      </c>
      <c r="R78" s="0" t="str">
        <f aca="false">IF(G78="","",VLOOKUP(G78,'Соль SKU'!$A$1:$B$150,2,0))</f>
        <v/>
      </c>
      <c r="S78" s="0" t="n">
        <f aca="false">IF($B$2 = "", 1, 8000/$B$2)</f>
        <v>1</v>
      </c>
      <c r="T78" s="0" t="n">
        <f aca="false">VALUE(IF(TRIM(MID(SUBSTITUTE($K78,",",REPT(" ",LEN($K78))), 0 *LEN($K78)+1,LEN($K78))) = "", "0", TRIM(MID(SUBSTITUTE($K78,",",REPT(" ",LEN($K78))),0 *LEN($K78)+1,LEN($K78))))) +   VALUE(IF(TRIM(MID(SUBSTITUTE($K78,",",REPT(" ",LEN($K78))), 1 *LEN($K78)+1,LEN($K78))) = "", "0", TRIM(MID(SUBSTITUTE($K78,",",REPT(" ",LEN($K78))),1 *LEN($K78)+1,LEN($K78))))) +  VALUE(IF(TRIM(MID(SUBSTITUTE($K78,",",REPT(" ",LEN($K78))), 2 *LEN($K78)+1,LEN($K78))) = "", "0", TRIM(MID(SUBSTITUTE($K78,",",REPT(" ",LEN($K78))),2 *LEN($K78)+1,LEN($K78))))) +  VALUE(IF(TRIM(MID(SUBSTITUTE($K78,",",REPT(" ",LEN($K78))), 3 *LEN($K78)+1,LEN($K78))) = "", "0", TRIM(MID(SUBSTITUTE($K78,",",REPT(" ",LEN($K78))),3 *LEN($K78)+1,LEN($K78))))) +  VALUE(IF(TRIM(MID(SUBSTITUTE($K78,",",REPT(" ",LEN($K78))), 4 *LEN($K78)+1,LEN($K78))) = "", "0", TRIM(MID(SUBSTITUTE($K78,",",REPT(" ",LEN($K78))),4 *LEN($K78)+1,LEN($K78))))) +  VALUE(IF(TRIM(MID(SUBSTITUTE($K78,",",REPT(" ",LEN($K78))), 5 *LEN($K78)+1,LEN($K78))) = "", "0", TRIM(MID(SUBSTITUTE($K78,",",REPT(" ",LEN($K78))),5 *LEN($K78)+1,LEN($K78))))) +  VALUE(IF(TRIM(MID(SUBSTITUTE($K78,",",REPT(" ",LEN($K78))), 6 *LEN($K78)+1,LEN($K78))) = "", "0", TRIM(MID(SUBSTITUTE($K78,",",REPT(" ",LEN($K78))),6 *LEN($K78)+1,LEN($K78))))) +  VALUE(IF(TRIM(MID(SUBSTITUTE($K78,",",REPT(" ",LEN($K78))), 7 *LEN($K78)+1,LEN($K78))) = "", "0", TRIM(MID(SUBSTITUTE($K78,",",REPT(" ",LEN($K78))),7 *LEN($K78)+1,LEN($K78))))) +  VALUE(IF(TRIM(MID(SUBSTITUTE($K78,",",REPT(" ",LEN($K78))), 8 *LEN($K78)+1,LEN($K78))) = "", "0", TRIM(MID(SUBSTITUTE($K78,",",REPT(" ",LEN($K78))),8 *LEN($K78)+1,LEN($K78))))) +  VALUE(IF(TRIM(MID(SUBSTITUTE($K78,",",REPT(" ",LEN($K78))), 9 *LEN($K78)+1,LEN($K78))) = "", "0", TRIM(MID(SUBSTITUTE($K78,",",REPT(" ",LEN($K78))),9 *LEN($K78)+1,LEN($K78))))) +  VALUE(IF(TRIM(MID(SUBSTITUTE($K78,",",REPT(" ",LEN($K78))), 10 *LEN($K78)+1,LEN($K78))) = "", "0", TRIM(MID(SUBSTITUTE($K78,",",REPT(" ",LEN($K78))),10 *LEN($K78)+1,LEN($K78)))))</f>
        <v>0</v>
      </c>
      <c r="U78" s="0" t="n">
        <f aca="false">IF(T78 = "", "", T78/S78)</f>
        <v>0</v>
      </c>
      <c r="V78" s="0" t="str">
        <f aca="true">IF(M78="", "", MAX(ROUND(-(INDIRECT("Q" &amp; ROW() - 1) - Q78)/$B$2, 0), 1) * $B$2)</f>
        <v/>
      </c>
    </row>
    <row r="79" customFormat="false" ht="13.8" hidden="false" customHeight="false" outlineLevel="0" collapsed="false">
      <c r="I79" s="8" t="str">
        <f aca="true">IF(K79="", IF(M79="","",V79+(INDIRECT("Q" &amp; ROW() - 1) - Q79)),IF(M79="", "", INDIRECT("Q" &amp; ROW() - 1) - Q79))</f>
        <v/>
      </c>
      <c r="L79" s="9" t="str">
        <f aca="false">IF(K79="", IF(V79=0, "", V79), IF(T79 = "", "", IF(T79/S79 = 0, "", T79/S79)))</f>
        <v/>
      </c>
      <c r="N79" s="0" t="n">
        <f aca="false">IF(M79 = "-", -U79,H79)</f>
        <v>0</v>
      </c>
      <c r="O79" s="0" t="n">
        <f aca="true">IF(M79="-",SUM(INDIRECT(ADDRESS(2,COLUMN(N79))&amp;":"&amp;ADDRESS(ROW(),COLUMN(N79)))),0)</f>
        <v>0</v>
      </c>
      <c r="P79" s="0" t="n">
        <f aca="false">IF(M79="-",1,0)</f>
        <v>0</v>
      </c>
      <c r="Q79" s="0" t="n">
        <f aca="true">IF(O79 = 0, INDIRECT("Q" &amp; ROW() - 1), O79)</f>
        <v>0</v>
      </c>
      <c r="R79" s="0" t="str">
        <f aca="false">IF(G79="","",VLOOKUP(G79,'Соль SKU'!$A$1:$B$150,2,0))</f>
        <v/>
      </c>
      <c r="S79" s="0" t="n">
        <f aca="false">IF($B$2 = "", 1, 8000/$B$2)</f>
        <v>1</v>
      </c>
      <c r="T79" s="0" t="n">
        <f aca="false">VALUE(IF(TRIM(MID(SUBSTITUTE($K79,",",REPT(" ",LEN($K79))), 0 *LEN($K79)+1,LEN($K79))) = "", "0", TRIM(MID(SUBSTITUTE($K79,",",REPT(" ",LEN($K79))),0 *LEN($K79)+1,LEN($K79))))) +   VALUE(IF(TRIM(MID(SUBSTITUTE($K79,",",REPT(" ",LEN($K79))), 1 *LEN($K79)+1,LEN($K79))) = "", "0", TRIM(MID(SUBSTITUTE($K79,",",REPT(" ",LEN($K79))),1 *LEN($K79)+1,LEN($K79))))) +  VALUE(IF(TRIM(MID(SUBSTITUTE($K79,",",REPT(" ",LEN($K79))), 2 *LEN($K79)+1,LEN($K79))) = "", "0", TRIM(MID(SUBSTITUTE($K79,",",REPT(" ",LEN($K79))),2 *LEN($K79)+1,LEN($K79))))) +  VALUE(IF(TRIM(MID(SUBSTITUTE($K79,",",REPT(" ",LEN($K79))), 3 *LEN($K79)+1,LEN($K79))) = "", "0", TRIM(MID(SUBSTITUTE($K79,",",REPT(" ",LEN($K79))),3 *LEN($K79)+1,LEN($K79))))) +  VALUE(IF(TRIM(MID(SUBSTITUTE($K79,",",REPT(" ",LEN($K79))), 4 *LEN($K79)+1,LEN($K79))) = "", "0", TRIM(MID(SUBSTITUTE($K79,",",REPT(" ",LEN($K79))),4 *LEN($K79)+1,LEN($K79))))) +  VALUE(IF(TRIM(MID(SUBSTITUTE($K79,",",REPT(" ",LEN($K79))), 5 *LEN($K79)+1,LEN($K79))) = "", "0", TRIM(MID(SUBSTITUTE($K79,",",REPT(" ",LEN($K79))),5 *LEN($K79)+1,LEN($K79))))) +  VALUE(IF(TRIM(MID(SUBSTITUTE($K79,",",REPT(" ",LEN($K79))), 6 *LEN($K79)+1,LEN($K79))) = "", "0", TRIM(MID(SUBSTITUTE($K79,",",REPT(" ",LEN($K79))),6 *LEN($K79)+1,LEN($K79))))) +  VALUE(IF(TRIM(MID(SUBSTITUTE($K79,",",REPT(" ",LEN($K79))), 7 *LEN($K79)+1,LEN($K79))) = "", "0", TRIM(MID(SUBSTITUTE($K79,",",REPT(" ",LEN($K79))),7 *LEN($K79)+1,LEN($K79))))) +  VALUE(IF(TRIM(MID(SUBSTITUTE($K79,",",REPT(" ",LEN($K79))), 8 *LEN($K79)+1,LEN($K79))) = "", "0", TRIM(MID(SUBSTITUTE($K79,",",REPT(" ",LEN($K79))),8 *LEN($K79)+1,LEN($K79))))) +  VALUE(IF(TRIM(MID(SUBSTITUTE($K79,",",REPT(" ",LEN($K79))), 9 *LEN($K79)+1,LEN($K79))) = "", "0", TRIM(MID(SUBSTITUTE($K79,",",REPT(" ",LEN($K79))),9 *LEN($K79)+1,LEN($K79))))) +  VALUE(IF(TRIM(MID(SUBSTITUTE($K79,",",REPT(" ",LEN($K79))), 10 *LEN($K79)+1,LEN($K79))) = "", "0", TRIM(MID(SUBSTITUTE($K79,",",REPT(" ",LEN($K79))),10 *LEN($K79)+1,LEN($K79)))))</f>
        <v>0</v>
      </c>
      <c r="U79" s="0" t="n">
        <f aca="false">IF(T79 = "", "", T79/S79)</f>
        <v>0</v>
      </c>
      <c r="V79" s="0" t="str">
        <f aca="true">IF(M79="", "", MAX(ROUND(-(INDIRECT("Q" &amp; ROW() - 1) - Q79)/$B$2, 0), 1) * $B$2)</f>
        <v/>
      </c>
    </row>
    <row r="80" customFormat="false" ht="13.8" hidden="false" customHeight="false" outlineLevel="0" collapsed="false">
      <c r="I80" s="8" t="str">
        <f aca="true">IF(K80="", IF(M80="","",V80+(INDIRECT("Q" &amp; ROW() - 1) - Q80)),IF(M80="", "", INDIRECT("Q" &amp; ROW() - 1) - Q80))</f>
        <v/>
      </c>
      <c r="L80" s="9" t="str">
        <f aca="false">IF(K80="", IF(V80=0, "", V80), IF(T80 = "", "", IF(T80/S80 = 0, "", T80/S80)))</f>
        <v/>
      </c>
      <c r="N80" s="0" t="n">
        <f aca="false">IF(M80 = "-", -U80,H80)</f>
        <v>0</v>
      </c>
      <c r="O80" s="0" t="n">
        <f aca="true">IF(M80="-",SUM(INDIRECT(ADDRESS(2,COLUMN(N80))&amp;":"&amp;ADDRESS(ROW(),COLUMN(N80)))),0)</f>
        <v>0</v>
      </c>
      <c r="P80" s="0" t="n">
        <f aca="false">IF(M80="-",1,0)</f>
        <v>0</v>
      </c>
      <c r="Q80" s="0" t="n">
        <f aca="true">IF(O80 = 0, INDIRECT("Q" &amp; ROW() - 1), O80)</f>
        <v>0</v>
      </c>
      <c r="R80" s="0" t="str">
        <f aca="false">IF(G80="","",VLOOKUP(G80,'Соль SKU'!$A$1:$B$150,2,0))</f>
        <v/>
      </c>
      <c r="S80" s="0" t="n">
        <f aca="false">IF($B$2 = "", 1, 8000/$B$2)</f>
        <v>1</v>
      </c>
      <c r="T80" s="0" t="n">
        <f aca="false">VALUE(IF(TRIM(MID(SUBSTITUTE($K80,",",REPT(" ",LEN($K80))), 0 *LEN($K80)+1,LEN($K80))) = "", "0", TRIM(MID(SUBSTITUTE($K80,",",REPT(" ",LEN($K80))),0 *LEN($K80)+1,LEN($K80))))) +   VALUE(IF(TRIM(MID(SUBSTITUTE($K80,",",REPT(" ",LEN($K80))), 1 *LEN($K80)+1,LEN($K80))) = "", "0", TRIM(MID(SUBSTITUTE($K80,",",REPT(" ",LEN($K80))),1 *LEN($K80)+1,LEN($K80))))) +  VALUE(IF(TRIM(MID(SUBSTITUTE($K80,",",REPT(" ",LEN($K80))), 2 *LEN($K80)+1,LEN($K80))) = "", "0", TRIM(MID(SUBSTITUTE($K80,",",REPT(" ",LEN($K80))),2 *LEN($K80)+1,LEN($K80))))) +  VALUE(IF(TRIM(MID(SUBSTITUTE($K80,",",REPT(" ",LEN($K80))), 3 *LEN($K80)+1,LEN($K80))) = "", "0", TRIM(MID(SUBSTITUTE($K80,",",REPT(" ",LEN($K80))),3 *LEN($K80)+1,LEN($K80))))) +  VALUE(IF(TRIM(MID(SUBSTITUTE($K80,",",REPT(" ",LEN($K80))), 4 *LEN($K80)+1,LEN($K80))) = "", "0", TRIM(MID(SUBSTITUTE($K80,",",REPT(" ",LEN($K80))),4 *LEN($K80)+1,LEN($K80))))) +  VALUE(IF(TRIM(MID(SUBSTITUTE($K80,",",REPT(" ",LEN($K80))), 5 *LEN($K80)+1,LEN($K80))) = "", "0", TRIM(MID(SUBSTITUTE($K80,",",REPT(" ",LEN($K80))),5 *LEN($K80)+1,LEN($K80))))) +  VALUE(IF(TRIM(MID(SUBSTITUTE($K80,",",REPT(" ",LEN($K80))), 6 *LEN($K80)+1,LEN($K80))) = "", "0", TRIM(MID(SUBSTITUTE($K80,",",REPT(" ",LEN($K80))),6 *LEN($K80)+1,LEN($K80))))) +  VALUE(IF(TRIM(MID(SUBSTITUTE($K80,",",REPT(" ",LEN($K80))), 7 *LEN($K80)+1,LEN($K80))) = "", "0", TRIM(MID(SUBSTITUTE($K80,",",REPT(" ",LEN($K80))),7 *LEN($K80)+1,LEN($K80))))) +  VALUE(IF(TRIM(MID(SUBSTITUTE($K80,",",REPT(" ",LEN($K80))), 8 *LEN($K80)+1,LEN($K80))) = "", "0", TRIM(MID(SUBSTITUTE($K80,",",REPT(" ",LEN($K80))),8 *LEN($K80)+1,LEN($K80))))) +  VALUE(IF(TRIM(MID(SUBSTITUTE($K80,",",REPT(" ",LEN($K80))), 9 *LEN($K80)+1,LEN($K80))) = "", "0", TRIM(MID(SUBSTITUTE($K80,",",REPT(" ",LEN($K80))),9 *LEN($K80)+1,LEN($K80))))) +  VALUE(IF(TRIM(MID(SUBSTITUTE($K80,",",REPT(" ",LEN($K80))), 10 *LEN($K80)+1,LEN($K80))) = "", "0", TRIM(MID(SUBSTITUTE($K80,",",REPT(" ",LEN($K80))),10 *LEN($K80)+1,LEN($K80)))))</f>
        <v>0</v>
      </c>
      <c r="U80" s="0" t="n">
        <f aca="false">IF(T80 = "", "", T80/S80)</f>
        <v>0</v>
      </c>
      <c r="V80" s="0" t="str">
        <f aca="true">IF(M80="", "", MAX(ROUND(-(INDIRECT("Q" &amp; ROW() - 1) - Q80)/$B$2, 0), 1) * $B$2)</f>
        <v/>
      </c>
    </row>
    <row r="81" customFormat="false" ht="13.8" hidden="false" customHeight="false" outlineLevel="0" collapsed="false">
      <c r="I81" s="8" t="str">
        <f aca="true">IF(K81="", IF(M81="","",V81+(INDIRECT("Q" &amp; ROW() - 1) - Q81)),IF(M81="", "", INDIRECT("Q" &amp; ROW() - 1) - Q81))</f>
        <v/>
      </c>
      <c r="L81" s="9" t="str">
        <f aca="false">IF(K81="", IF(V81=0, "", V81), IF(T81 = "", "", IF(T81/S81 = 0, "", T81/S81)))</f>
        <v/>
      </c>
      <c r="N81" s="0" t="n">
        <f aca="false">IF(M81 = "-", -U81,H81)</f>
        <v>0</v>
      </c>
      <c r="O81" s="0" t="n">
        <f aca="true">IF(M81="-",SUM(INDIRECT(ADDRESS(2,COLUMN(N81))&amp;":"&amp;ADDRESS(ROW(),COLUMN(N81)))),0)</f>
        <v>0</v>
      </c>
      <c r="P81" s="0" t="n">
        <f aca="false">IF(M81="-",1,0)</f>
        <v>0</v>
      </c>
      <c r="Q81" s="0" t="n">
        <f aca="true">IF(O81 = 0, INDIRECT("Q" &amp; ROW() - 1), O81)</f>
        <v>0</v>
      </c>
      <c r="R81" s="0" t="str">
        <f aca="false">IF(G81="","",VLOOKUP(G81,'Соль SKU'!$A$1:$B$150,2,0))</f>
        <v/>
      </c>
      <c r="S81" s="0" t="n">
        <f aca="false">IF($B$2 = "", 1, 8000/$B$2)</f>
        <v>1</v>
      </c>
      <c r="T81" s="0" t="n">
        <f aca="false">VALUE(IF(TRIM(MID(SUBSTITUTE($K81,",",REPT(" ",LEN($K81))), 0 *LEN($K81)+1,LEN($K81))) = "", "0", TRIM(MID(SUBSTITUTE($K81,",",REPT(" ",LEN($K81))),0 *LEN($K81)+1,LEN($K81))))) +   VALUE(IF(TRIM(MID(SUBSTITUTE($K81,",",REPT(" ",LEN($K81))), 1 *LEN($K81)+1,LEN($K81))) = "", "0", TRIM(MID(SUBSTITUTE($K81,",",REPT(" ",LEN($K81))),1 *LEN($K81)+1,LEN($K81))))) +  VALUE(IF(TRIM(MID(SUBSTITUTE($K81,",",REPT(" ",LEN($K81))), 2 *LEN($K81)+1,LEN($K81))) = "", "0", TRIM(MID(SUBSTITUTE($K81,",",REPT(" ",LEN($K81))),2 *LEN($K81)+1,LEN($K81))))) +  VALUE(IF(TRIM(MID(SUBSTITUTE($K81,",",REPT(" ",LEN($K81))), 3 *LEN($K81)+1,LEN($K81))) = "", "0", TRIM(MID(SUBSTITUTE($K81,",",REPT(" ",LEN($K81))),3 *LEN($K81)+1,LEN($K81))))) +  VALUE(IF(TRIM(MID(SUBSTITUTE($K81,",",REPT(" ",LEN($K81))), 4 *LEN($K81)+1,LEN($K81))) = "", "0", TRIM(MID(SUBSTITUTE($K81,",",REPT(" ",LEN($K81))),4 *LEN($K81)+1,LEN($K81))))) +  VALUE(IF(TRIM(MID(SUBSTITUTE($K81,",",REPT(" ",LEN($K81))), 5 *LEN($K81)+1,LEN($K81))) = "", "0", TRIM(MID(SUBSTITUTE($K81,",",REPT(" ",LEN($K81))),5 *LEN($K81)+1,LEN($K81))))) +  VALUE(IF(TRIM(MID(SUBSTITUTE($K81,",",REPT(" ",LEN($K81))), 6 *LEN($K81)+1,LEN($K81))) = "", "0", TRIM(MID(SUBSTITUTE($K81,",",REPT(" ",LEN($K81))),6 *LEN($K81)+1,LEN($K81))))) +  VALUE(IF(TRIM(MID(SUBSTITUTE($K81,",",REPT(" ",LEN($K81))), 7 *LEN($K81)+1,LEN($K81))) = "", "0", TRIM(MID(SUBSTITUTE($K81,",",REPT(" ",LEN($K81))),7 *LEN($K81)+1,LEN($K81))))) +  VALUE(IF(TRIM(MID(SUBSTITUTE($K81,",",REPT(" ",LEN($K81))), 8 *LEN($K81)+1,LEN($K81))) = "", "0", TRIM(MID(SUBSTITUTE($K81,",",REPT(" ",LEN($K81))),8 *LEN($K81)+1,LEN($K81))))) +  VALUE(IF(TRIM(MID(SUBSTITUTE($K81,",",REPT(" ",LEN($K81))), 9 *LEN($K81)+1,LEN($K81))) = "", "0", TRIM(MID(SUBSTITUTE($K81,",",REPT(" ",LEN($K81))),9 *LEN($K81)+1,LEN($K81))))) +  VALUE(IF(TRIM(MID(SUBSTITUTE($K81,",",REPT(" ",LEN($K81))), 10 *LEN($K81)+1,LEN($K81))) = "", "0", TRIM(MID(SUBSTITUTE($K81,",",REPT(" ",LEN($K81))),10 *LEN($K81)+1,LEN($K81)))))</f>
        <v>0</v>
      </c>
      <c r="U81" s="0" t="n">
        <f aca="false">IF(T81 = "", "", T81/S81)</f>
        <v>0</v>
      </c>
      <c r="V81" s="0" t="str">
        <f aca="true">IF(M81="", "", MAX(ROUND(-(INDIRECT("Q" &amp; ROW() - 1) - Q81)/$B$2, 0), 1) * $B$2)</f>
        <v/>
      </c>
    </row>
    <row r="82" customFormat="false" ht="13.8" hidden="false" customHeight="false" outlineLevel="0" collapsed="false">
      <c r="I82" s="8" t="str">
        <f aca="true">IF(K82="", IF(M82="","",V82+(INDIRECT("Q" &amp; ROW() - 1) - Q82)),IF(M82="", "", INDIRECT("Q" &amp; ROW() - 1) - Q82))</f>
        <v/>
      </c>
      <c r="L82" s="9" t="str">
        <f aca="false">IF(K82="", IF(V82=0, "", V82), IF(T82 = "", "", IF(T82/S82 = 0, "", T82/S82)))</f>
        <v/>
      </c>
      <c r="N82" s="0" t="n">
        <f aca="false">IF(M82 = "-", -U82,H82)</f>
        <v>0</v>
      </c>
      <c r="O82" s="0" t="n">
        <f aca="true">IF(M82="-",SUM(INDIRECT(ADDRESS(2,COLUMN(N82))&amp;":"&amp;ADDRESS(ROW(),COLUMN(N82)))),0)</f>
        <v>0</v>
      </c>
      <c r="P82" s="0" t="n">
        <f aca="false">IF(M82="-",1,0)</f>
        <v>0</v>
      </c>
      <c r="Q82" s="0" t="n">
        <f aca="true">IF(O82 = 0, INDIRECT("Q" &amp; ROW() - 1), O82)</f>
        <v>0</v>
      </c>
      <c r="R82" s="0" t="str">
        <f aca="false">IF(G82="","",VLOOKUP(G82,'Соль SKU'!$A$1:$B$150,2,0))</f>
        <v/>
      </c>
      <c r="S82" s="0" t="n">
        <f aca="false">IF($B$2 = "", 1, 8000/$B$2)</f>
        <v>1</v>
      </c>
      <c r="T82" s="0" t="n">
        <f aca="false">VALUE(IF(TRIM(MID(SUBSTITUTE($K82,",",REPT(" ",LEN($K82))), 0 *LEN($K82)+1,LEN($K82))) = "", "0", TRIM(MID(SUBSTITUTE($K82,",",REPT(" ",LEN($K82))),0 *LEN($K82)+1,LEN($K82))))) +   VALUE(IF(TRIM(MID(SUBSTITUTE($K82,",",REPT(" ",LEN($K82))), 1 *LEN($K82)+1,LEN($K82))) = "", "0", TRIM(MID(SUBSTITUTE($K82,",",REPT(" ",LEN($K82))),1 *LEN($K82)+1,LEN($K82))))) +  VALUE(IF(TRIM(MID(SUBSTITUTE($K82,",",REPT(" ",LEN($K82))), 2 *LEN($K82)+1,LEN($K82))) = "", "0", TRIM(MID(SUBSTITUTE($K82,",",REPT(" ",LEN($K82))),2 *LEN($K82)+1,LEN($K82))))) +  VALUE(IF(TRIM(MID(SUBSTITUTE($K82,",",REPT(" ",LEN($K82))), 3 *LEN($K82)+1,LEN($K82))) = "", "0", TRIM(MID(SUBSTITUTE($K82,",",REPT(" ",LEN($K82))),3 *LEN($K82)+1,LEN($K82))))) +  VALUE(IF(TRIM(MID(SUBSTITUTE($K82,",",REPT(" ",LEN($K82))), 4 *LEN($K82)+1,LEN($K82))) = "", "0", TRIM(MID(SUBSTITUTE($K82,",",REPT(" ",LEN($K82))),4 *LEN($K82)+1,LEN($K82))))) +  VALUE(IF(TRIM(MID(SUBSTITUTE($K82,",",REPT(" ",LEN($K82))), 5 *LEN($K82)+1,LEN($K82))) = "", "0", TRIM(MID(SUBSTITUTE($K82,",",REPT(" ",LEN($K82))),5 *LEN($K82)+1,LEN($K82))))) +  VALUE(IF(TRIM(MID(SUBSTITUTE($K82,",",REPT(" ",LEN($K82))), 6 *LEN($K82)+1,LEN($K82))) = "", "0", TRIM(MID(SUBSTITUTE($K82,",",REPT(" ",LEN($K82))),6 *LEN($K82)+1,LEN($K82))))) +  VALUE(IF(TRIM(MID(SUBSTITUTE($K82,",",REPT(" ",LEN($K82))), 7 *LEN($K82)+1,LEN($K82))) = "", "0", TRIM(MID(SUBSTITUTE($K82,",",REPT(" ",LEN($K82))),7 *LEN($K82)+1,LEN($K82))))) +  VALUE(IF(TRIM(MID(SUBSTITUTE($K82,",",REPT(" ",LEN($K82))), 8 *LEN($K82)+1,LEN($K82))) = "", "0", TRIM(MID(SUBSTITUTE($K82,",",REPT(" ",LEN($K82))),8 *LEN($K82)+1,LEN($K82))))) +  VALUE(IF(TRIM(MID(SUBSTITUTE($K82,",",REPT(" ",LEN($K82))), 9 *LEN($K82)+1,LEN($K82))) = "", "0", TRIM(MID(SUBSTITUTE($K82,",",REPT(" ",LEN($K82))),9 *LEN($K82)+1,LEN($K82))))) +  VALUE(IF(TRIM(MID(SUBSTITUTE($K82,",",REPT(" ",LEN($K82))), 10 *LEN($K82)+1,LEN($K82))) = "", "0", TRIM(MID(SUBSTITUTE($K82,",",REPT(" ",LEN($K82))),10 *LEN($K82)+1,LEN($K82)))))</f>
        <v>0</v>
      </c>
      <c r="U82" s="0" t="n">
        <f aca="false">IF(T82 = "", "", T82/S82)</f>
        <v>0</v>
      </c>
      <c r="V82" s="0" t="str">
        <f aca="true">IF(M82="", "", MAX(ROUND(-(INDIRECT("Q" &amp; ROW() - 1) - Q82)/$B$2, 0), 1) * $B$2)</f>
        <v/>
      </c>
    </row>
    <row r="83" customFormat="false" ht="13.8" hidden="false" customHeight="false" outlineLevel="0" collapsed="false">
      <c r="I83" s="8" t="str">
        <f aca="true">IF(K83="", IF(M83="","",V83+(INDIRECT("Q" &amp; ROW() - 1) - Q83)),IF(M83="", "", INDIRECT("Q" &amp; ROW() - 1) - Q83))</f>
        <v/>
      </c>
      <c r="L83" s="9" t="str">
        <f aca="false">IF(K83="", IF(V83=0, "", V83), IF(T83 = "", "", IF(T83/S83 = 0, "", T83/S83)))</f>
        <v/>
      </c>
      <c r="N83" s="0" t="n">
        <f aca="false">IF(M83 = "-", -U83,H83)</f>
        <v>0</v>
      </c>
      <c r="O83" s="0" t="n">
        <f aca="true">IF(M83="-",SUM(INDIRECT(ADDRESS(2,COLUMN(N83))&amp;":"&amp;ADDRESS(ROW(),COLUMN(N83)))),0)</f>
        <v>0</v>
      </c>
      <c r="P83" s="0" t="n">
        <f aca="false">IF(M83="-",1,0)</f>
        <v>0</v>
      </c>
      <c r="Q83" s="0" t="n">
        <f aca="true">IF(O83 = 0, INDIRECT("Q" &amp; ROW() - 1), O83)</f>
        <v>0</v>
      </c>
      <c r="R83" s="0" t="str">
        <f aca="false">IF(G83="","",VLOOKUP(G83,'Соль SKU'!$A$1:$B$150,2,0))</f>
        <v/>
      </c>
      <c r="S83" s="0" t="n">
        <f aca="false">IF($B$2 = "", 1, 8000/$B$2)</f>
        <v>1</v>
      </c>
      <c r="T83" s="0" t="n">
        <f aca="false">VALUE(IF(TRIM(MID(SUBSTITUTE($K83,",",REPT(" ",LEN($K83))), 0 *LEN($K83)+1,LEN($K83))) = "", "0", TRIM(MID(SUBSTITUTE($K83,",",REPT(" ",LEN($K83))),0 *LEN($K83)+1,LEN($K83))))) +   VALUE(IF(TRIM(MID(SUBSTITUTE($K83,",",REPT(" ",LEN($K83))), 1 *LEN($K83)+1,LEN($K83))) = "", "0", TRIM(MID(SUBSTITUTE($K83,",",REPT(" ",LEN($K83))),1 *LEN($K83)+1,LEN($K83))))) +  VALUE(IF(TRIM(MID(SUBSTITUTE($K83,",",REPT(" ",LEN($K83))), 2 *LEN($K83)+1,LEN($K83))) = "", "0", TRIM(MID(SUBSTITUTE($K83,",",REPT(" ",LEN($K83))),2 *LEN($K83)+1,LEN($K83))))) +  VALUE(IF(TRIM(MID(SUBSTITUTE($K83,",",REPT(" ",LEN($K83))), 3 *LEN($K83)+1,LEN($K83))) = "", "0", TRIM(MID(SUBSTITUTE($K83,",",REPT(" ",LEN($K83))),3 *LEN($K83)+1,LEN($K83))))) +  VALUE(IF(TRIM(MID(SUBSTITUTE($K83,",",REPT(" ",LEN($K83))), 4 *LEN($K83)+1,LEN($K83))) = "", "0", TRIM(MID(SUBSTITUTE($K83,",",REPT(" ",LEN($K83))),4 *LEN($K83)+1,LEN($K83))))) +  VALUE(IF(TRIM(MID(SUBSTITUTE($K83,",",REPT(" ",LEN($K83))), 5 *LEN($K83)+1,LEN($K83))) = "", "0", TRIM(MID(SUBSTITUTE($K83,",",REPT(" ",LEN($K83))),5 *LEN($K83)+1,LEN($K83))))) +  VALUE(IF(TRIM(MID(SUBSTITUTE($K83,",",REPT(" ",LEN($K83))), 6 *LEN($K83)+1,LEN($K83))) = "", "0", TRIM(MID(SUBSTITUTE($K83,",",REPT(" ",LEN($K83))),6 *LEN($K83)+1,LEN($K83))))) +  VALUE(IF(TRIM(MID(SUBSTITUTE($K83,",",REPT(" ",LEN($K83))), 7 *LEN($K83)+1,LEN($K83))) = "", "0", TRIM(MID(SUBSTITUTE($K83,",",REPT(" ",LEN($K83))),7 *LEN($K83)+1,LEN($K83))))) +  VALUE(IF(TRIM(MID(SUBSTITUTE($K83,",",REPT(" ",LEN($K83))), 8 *LEN($K83)+1,LEN($K83))) = "", "0", TRIM(MID(SUBSTITUTE($K83,",",REPT(" ",LEN($K83))),8 *LEN($K83)+1,LEN($K83))))) +  VALUE(IF(TRIM(MID(SUBSTITUTE($K83,",",REPT(" ",LEN($K83))), 9 *LEN($K83)+1,LEN($K83))) = "", "0", TRIM(MID(SUBSTITUTE($K83,",",REPT(" ",LEN($K83))),9 *LEN($K83)+1,LEN($K83))))) +  VALUE(IF(TRIM(MID(SUBSTITUTE($K83,",",REPT(" ",LEN($K83))), 10 *LEN($K83)+1,LEN($K83))) = "", "0", TRIM(MID(SUBSTITUTE($K83,",",REPT(" ",LEN($K83))),10 *LEN($K83)+1,LEN($K83)))))</f>
        <v>0</v>
      </c>
      <c r="U83" s="0" t="n">
        <f aca="false">IF(T83 = "", "", T83/S83)</f>
        <v>0</v>
      </c>
      <c r="V83" s="0" t="str">
        <f aca="true">IF(M83="", "", MAX(ROUND(-(INDIRECT("Q" &amp; ROW() - 1) - Q83)/$B$2, 0), 1) * $B$2)</f>
        <v/>
      </c>
    </row>
    <row r="84" customFormat="false" ht="13.8" hidden="false" customHeight="false" outlineLevel="0" collapsed="false">
      <c r="I84" s="8" t="str">
        <f aca="true">IF(K84="", IF(M84="","",V84+(INDIRECT("Q" &amp; ROW() - 1) - Q84)),IF(M84="", "", INDIRECT("Q" &amp; ROW() - 1) - Q84))</f>
        <v/>
      </c>
      <c r="L84" s="9" t="str">
        <f aca="false">IF(K84="", IF(V84=0, "", V84), IF(T84 = "", "", IF(T84/S84 = 0, "", T84/S84)))</f>
        <v/>
      </c>
      <c r="N84" s="0" t="n">
        <f aca="false">IF(M84 = "-", -U84,H84)</f>
        <v>0</v>
      </c>
      <c r="O84" s="0" t="n">
        <f aca="true">IF(M84="-",SUM(INDIRECT(ADDRESS(2,COLUMN(N84))&amp;":"&amp;ADDRESS(ROW(),COLUMN(N84)))),0)</f>
        <v>0</v>
      </c>
      <c r="P84" s="0" t="n">
        <f aca="false">IF(M84="-",1,0)</f>
        <v>0</v>
      </c>
      <c r="Q84" s="0" t="n">
        <f aca="true">IF(O84 = 0, INDIRECT("Q" &amp; ROW() - 1), O84)</f>
        <v>0</v>
      </c>
      <c r="R84" s="0" t="str">
        <f aca="false">IF(G84="","",VLOOKUP(G84,'Соль SKU'!$A$1:$B$150,2,0))</f>
        <v/>
      </c>
      <c r="S84" s="0" t="n">
        <f aca="false">IF($B$2 = "", 1, 8000/$B$2)</f>
        <v>1</v>
      </c>
      <c r="T84" s="0" t="n">
        <f aca="false">VALUE(IF(TRIM(MID(SUBSTITUTE($K84,",",REPT(" ",LEN($K84))), 0 *LEN($K84)+1,LEN($K84))) = "", "0", TRIM(MID(SUBSTITUTE($K84,",",REPT(" ",LEN($K84))),0 *LEN($K84)+1,LEN($K84))))) +   VALUE(IF(TRIM(MID(SUBSTITUTE($K84,",",REPT(" ",LEN($K84))), 1 *LEN($K84)+1,LEN($K84))) = "", "0", TRIM(MID(SUBSTITUTE($K84,",",REPT(" ",LEN($K84))),1 *LEN($K84)+1,LEN($K84))))) +  VALUE(IF(TRIM(MID(SUBSTITUTE($K84,",",REPT(" ",LEN($K84))), 2 *LEN($K84)+1,LEN($K84))) = "", "0", TRIM(MID(SUBSTITUTE($K84,",",REPT(" ",LEN($K84))),2 *LEN($K84)+1,LEN($K84))))) +  VALUE(IF(TRIM(MID(SUBSTITUTE($K84,",",REPT(" ",LEN($K84))), 3 *LEN($K84)+1,LEN($K84))) = "", "0", TRIM(MID(SUBSTITUTE($K84,",",REPT(" ",LEN($K84))),3 *LEN($K84)+1,LEN($K84))))) +  VALUE(IF(TRIM(MID(SUBSTITUTE($K84,",",REPT(" ",LEN($K84))), 4 *LEN($K84)+1,LEN($K84))) = "", "0", TRIM(MID(SUBSTITUTE($K84,",",REPT(" ",LEN($K84))),4 *LEN($K84)+1,LEN($K84))))) +  VALUE(IF(TRIM(MID(SUBSTITUTE($K84,",",REPT(" ",LEN($K84))), 5 *LEN($K84)+1,LEN($K84))) = "", "0", TRIM(MID(SUBSTITUTE($K84,",",REPT(" ",LEN($K84))),5 *LEN($K84)+1,LEN($K84))))) +  VALUE(IF(TRIM(MID(SUBSTITUTE($K84,",",REPT(" ",LEN($K84))), 6 *LEN($K84)+1,LEN($K84))) = "", "0", TRIM(MID(SUBSTITUTE($K84,",",REPT(" ",LEN($K84))),6 *LEN($K84)+1,LEN($K84))))) +  VALUE(IF(TRIM(MID(SUBSTITUTE($K84,",",REPT(" ",LEN($K84))), 7 *LEN($K84)+1,LEN($K84))) = "", "0", TRIM(MID(SUBSTITUTE($K84,",",REPT(" ",LEN($K84))),7 *LEN($K84)+1,LEN($K84))))) +  VALUE(IF(TRIM(MID(SUBSTITUTE($K84,",",REPT(" ",LEN($K84))), 8 *LEN($K84)+1,LEN($K84))) = "", "0", TRIM(MID(SUBSTITUTE($K84,",",REPT(" ",LEN($K84))),8 *LEN($K84)+1,LEN($K84))))) +  VALUE(IF(TRIM(MID(SUBSTITUTE($K84,",",REPT(" ",LEN($K84))), 9 *LEN($K84)+1,LEN($K84))) = "", "0", TRIM(MID(SUBSTITUTE($K84,",",REPT(" ",LEN($K84))),9 *LEN($K84)+1,LEN($K84))))) +  VALUE(IF(TRIM(MID(SUBSTITUTE($K84,",",REPT(" ",LEN($K84))), 10 *LEN($K84)+1,LEN($K84))) = "", "0", TRIM(MID(SUBSTITUTE($K84,",",REPT(" ",LEN($K84))),10 *LEN($K84)+1,LEN($K84)))))</f>
        <v>0</v>
      </c>
      <c r="U84" s="0" t="n">
        <f aca="false">IF(T84 = "", "", T84/S84)</f>
        <v>0</v>
      </c>
      <c r="V84" s="0" t="str">
        <f aca="true">IF(M84="", "", MAX(ROUND(-(INDIRECT("Q" &amp; ROW() - 1) - Q84)/$B$2, 0), 1) * $B$2)</f>
        <v/>
      </c>
    </row>
    <row r="85" customFormat="false" ht="13.8" hidden="false" customHeight="false" outlineLevel="0" collapsed="false">
      <c r="I85" s="8" t="str">
        <f aca="true">IF(K85="", IF(M85="","",V85+(INDIRECT("Q" &amp; ROW() - 1) - Q85)),IF(M85="", "", INDIRECT("Q" &amp; ROW() - 1) - Q85))</f>
        <v/>
      </c>
      <c r="L85" s="9" t="str">
        <f aca="false">IF(K85="", IF(V85=0, "", V85), IF(T85 = "", "", IF(T85/S85 = 0, "", T85/S85)))</f>
        <v/>
      </c>
      <c r="N85" s="0" t="n">
        <f aca="false">IF(M85 = "-", -U85,H85)</f>
        <v>0</v>
      </c>
      <c r="O85" s="0" t="n">
        <f aca="true">IF(M85="-",SUM(INDIRECT(ADDRESS(2,COLUMN(N85))&amp;":"&amp;ADDRESS(ROW(),COLUMN(N85)))),0)</f>
        <v>0</v>
      </c>
      <c r="P85" s="0" t="n">
        <f aca="false">IF(M85="-",1,0)</f>
        <v>0</v>
      </c>
      <c r="Q85" s="0" t="n">
        <f aca="true">IF(O85 = 0, INDIRECT("Q" &amp; ROW() - 1), O85)</f>
        <v>0</v>
      </c>
      <c r="R85" s="0" t="str">
        <f aca="false">IF(G85="","",VLOOKUP(G85,'Соль SKU'!$A$1:$B$150,2,0))</f>
        <v/>
      </c>
      <c r="S85" s="0" t="n">
        <f aca="false">IF($B$2 = "", 1, 8000/$B$2)</f>
        <v>1</v>
      </c>
      <c r="T85" s="0" t="n">
        <f aca="false">VALUE(IF(TRIM(MID(SUBSTITUTE($K85,",",REPT(" ",LEN($K85))), 0 *LEN($K85)+1,LEN($K85))) = "", "0", TRIM(MID(SUBSTITUTE($K85,",",REPT(" ",LEN($K85))),0 *LEN($K85)+1,LEN($K85))))) +   VALUE(IF(TRIM(MID(SUBSTITUTE($K85,",",REPT(" ",LEN($K85))), 1 *LEN($K85)+1,LEN($K85))) = "", "0", TRIM(MID(SUBSTITUTE($K85,",",REPT(" ",LEN($K85))),1 *LEN($K85)+1,LEN($K85))))) +  VALUE(IF(TRIM(MID(SUBSTITUTE($K85,",",REPT(" ",LEN($K85))), 2 *LEN($K85)+1,LEN($K85))) = "", "0", TRIM(MID(SUBSTITUTE($K85,",",REPT(" ",LEN($K85))),2 *LEN($K85)+1,LEN($K85))))) +  VALUE(IF(TRIM(MID(SUBSTITUTE($K85,",",REPT(" ",LEN($K85))), 3 *LEN($K85)+1,LEN($K85))) = "", "0", TRIM(MID(SUBSTITUTE($K85,",",REPT(" ",LEN($K85))),3 *LEN($K85)+1,LEN($K85))))) +  VALUE(IF(TRIM(MID(SUBSTITUTE($K85,",",REPT(" ",LEN($K85))), 4 *LEN($K85)+1,LEN($K85))) = "", "0", TRIM(MID(SUBSTITUTE($K85,",",REPT(" ",LEN($K85))),4 *LEN($K85)+1,LEN($K85))))) +  VALUE(IF(TRIM(MID(SUBSTITUTE($K85,",",REPT(" ",LEN($K85))), 5 *LEN($K85)+1,LEN($K85))) = "", "0", TRIM(MID(SUBSTITUTE($K85,",",REPT(" ",LEN($K85))),5 *LEN($K85)+1,LEN($K85))))) +  VALUE(IF(TRIM(MID(SUBSTITUTE($K85,",",REPT(" ",LEN($K85))), 6 *LEN($K85)+1,LEN($K85))) = "", "0", TRIM(MID(SUBSTITUTE($K85,",",REPT(" ",LEN($K85))),6 *LEN($K85)+1,LEN($K85))))) +  VALUE(IF(TRIM(MID(SUBSTITUTE($K85,",",REPT(" ",LEN($K85))), 7 *LEN($K85)+1,LEN($K85))) = "", "0", TRIM(MID(SUBSTITUTE($K85,",",REPT(" ",LEN($K85))),7 *LEN($K85)+1,LEN($K85))))) +  VALUE(IF(TRIM(MID(SUBSTITUTE($K85,",",REPT(" ",LEN($K85))), 8 *LEN($K85)+1,LEN($K85))) = "", "0", TRIM(MID(SUBSTITUTE($K85,",",REPT(" ",LEN($K85))),8 *LEN($K85)+1,LEN($K85))))) +  VALUE(IF(TRIM(MID(SUBSTITUTE($K85,",",REPT(" ",LEN($K85))), 9 *LEN($K85)+1,LEN($K85))) = "", "0", TRIM(MID(SUBSTITUTE($K85,",",REPT(" ",LEN($K85))),9 *LEN($K85)+1,LEN($K85))))) +  VALUE(IF(TRIM(MID(SUBSTITUTE($K85,",",REPT(" ",LEN($K85))), 10 *LEN($K85)+1,LEN($K85))) = "", "0", TRIM(MID(SUBSTITUTE($K85,",",REPT(" ",LEN($K85))),10 *LEN($K85)+1,LEN($K85)))))</f>
        <v>0</v>
      </c>
      <c r="U85" s="0" t="n">
        <f aca="false">IF(T85 = "", "", T85/S85)</f>
        <v>0</v>
      </c>
      <c r="V85" s="0" t="str">
        <f aca="true">IF(M85="", "", MAX(ROUND(-(INDIRECT("Q" &amp; ROW() - 1) - Q85)/$B$2, 0), 1) * $B$2)</f>
        <v/>
      </c>
    </row>
    <row r="86" customFormat="false" ht="13.8" hidden="false" customHeight="false" outlineLevel="0" collapsed="false">
      <c r="I86" s="8" t="str">
        <f aca="true">IF(K86="", IF(M86="","",V86+(INDIRECT("Q" &amp; ROW() - 1) - Q86)),IF(M86="", "", INDIRECT("Q" &amp; ROW() - 1) - Q86))</f>
        <v/>
      </c>
      <c r="L86" s="9" t="str">
        <f aca="false">IF(K86="", IF(V86=0, "", V86), IF(T86 = "", "", IF(T86/S86 = 0, "", T86/S86)))</f>
        <v/>
      </c>
      <c r="N86" s="0" t="n">
        <f aca="false">IF(M86 = "-", -U86,H86)</f>
        <v>0</v>
      </c>
      <c r="O86" s="0" t="n">
        <f aca="true">IF(M86="-",SUM(INDIRECT(ADDRESS(2,COLUMN(N86))&amp;":"&amp;ADDRESS(ROW(),COLUMN(N86)))),0)</f>
        <v>0</v>
      </c>
      <c r="P86" s="0" t="n">
        <f aca="false">IF(M86="-",1,0)</f>
        <v>0</v>
      </c>
      <c r="Q86" s="0" t="n">
        <f aca="true">IF(O86 = 0, INDIRECT("Q" &amp; ROW() - 1), O86)</f>
        <v>0</v>
      </c>
      <c r="R86" s="0" t="str">
        <f aca="false">IF(G86="","",VLOOKUP(G86,'Соль SKU'!$A$1:$B$150,2,0))</f>
        <v/>
      </c>
      <c r="S86" s="0" t="n">
        <f aca="false">IF($B$2 = "", 1, 8000/$B$2)</f>
        <v>1</v>
      </c>
      <c r="T86" s="0" t="n">
        <f aca="false">VALUE(IF(TRIM(MID(SUBSTITUTE($K86,",",REPT(" ",LEN($K86))), 0 *LEN($K86)+1,LEN($K86))) = "", "0", TRIM(MID(SUBSTITUTE($K86,",",REPT(" ",LEN($K86))),0 *LEN($K86)+1,LEN($K86))))) +   VALUE(IF(TRIM(MID(SUBSTITUTE($K86,",",REPT(" ",LEN($K86))), 1 *LEN($K86)+1,LEN($K86))) = "", "0", TRIM(MID(SUBSTITUTE($K86,",",REPT(" ",LEN($K86))),1 *LEN($K86)+1,LEN($K86))))) +  VALUE(IF(TRIM(MID(SUBSTITUTE($K86,",",REPT(" ",LEN($K86))), 2 *LEN($K86)+1,LEN($K86))) = "", "0", TRIM(MID(SUBSTITUTE($K86,",",REPT(" ",LEN($K86))),2 *LEN($K86)+1,LEN($K86))))) +  VALUE(IF(TRIM(MID(SUBSTITUTE($K86,",",REPT(" ",LEN($K86))), 3 *LEN($K86)+1,LEN($K86))) = "", "0", TRIM(MID(SUBSTITUTE($K86,",",REPT(" ",LEN($K86))),3 *LEN($K86)+1,LEN($K86))))) +  VALUE(IF(TRIM(MID(SUBSTITUTE($K86,",",REPT(" ",LEN($K86))), 4 *LEN($K86)+1,LEN($K86))) = "", "0", TRIM(MID(SUBSTITUTE($K86,",",REPT(" ",LEN($K86))),4 *LEN($K86)+1,LEN($K86))))) +  VALUE(IF(TRIM(MID(SUBSTITUTE($K86,",",REPT(" ",LEN($K86))), 5 *LEN($K86)+1,LEN($K86))) = "", "0", TRIM(MID(SUBSTITUTE($K86,",",REPT(" ",LEN($K86))),5 *LEN($K86)+1,LEN($K86))))) +  VALUE(IF(TRIM(MID(SUBSTITUTE($K86,",",REPT(" ",LEN($K86))), 6 *LEN($K86)+1,LEN($K86))) = "", "0", TRIM(MID(SUBSTITUTE($K86,",",REPT(" ",LEN($K86))),6 *LEN($K86)+1,LEN($K86))))) +  VALUE(IF(TRIM(MID(SUBSTITUTE($K86,",",REPT(" ",LEN($K86))), 7 *LEN($K86)+1,LEN($K86))) = "", "0", TRIM(MID(SUBSTITUTE($K86,",",REPT(" ",LEN($K86))),7 *LEN($K86)+1,LEN($K86))))) +  VALUE(IF(TRIM(MID(SUBSTITUTE($K86,",",REPT(" ",LEN($K86))), 8 *LEN($K86)+1,LEN($K86))) = "", "0", TRIM(MID(SUBSTITUTE($K86,",",REPT(" ",LEN($K86))),8 *LEN($K86)+1,LEN($K86))))) +  VALUE(IF(TRIM(MID(SUBSTITUTE($K86,",",REPT(" ",LEN($K86))), 9 *LEN($K86)+1,LEN($K86))) = "", "0", TRIM(MID(SUBSTITUTE($K86,",",REPT(" ",LEN($K86))),9 *LEN($K86)+1,LEN($K86))))) +  VALUE(IF(TRIM(MID(SUBSTITUTE($K86,",",REPT(" ",LEN($K86))), 10 *LEN($K86)+1,LEN($K86))) = "", "0", TRIM(MID(SUBSTITUTE($K86,",",REPT(" ",LEN($K86))),10 *LEN($K86)+1,LEN($K86)))))</f>
        <v>0</v>
      </c>
      <c r="U86" s="0" t="n">
        <f aca="false">IF(T86 = "", "", T86/S86)</f>
        <v>0</v>
      </c>
      <c r="V86" s="0" t="str">
        <f aca="true">IF(M86="", "", MAX(ROUND(-(INDIRECT("Q" &amp; ROW() - 1) - Q86)/$B$2, 0), 1) * $B$2)</f>
        <v/>
      </c>
    </row>
    <row r="87" customFormat="false" ht="13.8" hidden="false" customHeight="false" outlineLevel="0" collapsed="false">
      <c r="I87" s="8" t="str">
        <f aca="true">IF(K87="", IF(M87="","",V87+(INDIRECT("Q" &amp; ROW() - 1) - Q87)),IF(M87="", "", INDIRECT("Q" &amp; ROW() - 1) - Q87))</f>
        <v/>
      </c>
      <c r="L87" s="9" t="str">
        <f aca="false">IF(K87="", IF(V87=0, "", V87), IF(T87 = "", "", IF(T87/S87 = 0, "", T87/S87)))</f>
        <v/>
      </c>
      <c r="N87" s="0" t="n">
        <f aca="false">IF(M87 = "-", -U87,H87)</f>
        <v>0</v>
      </c>
      <c r="O87" s="0" t="n">
        <f aca="true">IF(M87="-",SUM(INDIRECT(ADDRESS(2,COLUMN(N87))&amp;":"&amp;ADDRESS(ROW(),COLUMN(N87)))),0)</f>
        <v>0</v>
      </c>
      <c r="P87" s="0" t="n">
        <f aca="false">IF(M87="-",1,0)</f>
        <v>0</v>
      </c>
      <c r="Q87" s="0" t="n">
        <f aca="true">IF(O87 = 0, INDIRECT("Q" &amp; ROW() - 1), O87)</f>
        <v>0</v>
      </c>
      <c r="R87" s="0" t="str">
        <f aca="false">IF(G87="","",VLOOKUP(G87,'Соль SKU'!$A$1:$B$150,2,0))</f>
        <v/>
      </c>
      <c r="S87" s="0" t="n">
        <f aca="false">IF($B$2 = "", 1, 8000/$B$2)</f>
        <v>1</v>
      </c>
      <c r="T87" s="0" t="n">
        <f aca="false">VALUE(IF(TRIM(MID(SUBSTITUTE($K87,",",REPT(" ",LEN($K87))), 0 *LEN($K87)+1,LEN($K87))) = "", "0", TRIM(MID(SUBSTITUTE($K87,",",REPT(" ",LEN($K87))),0 *LEN($K87)+1,LEN($K87))))) +   VALUE(IF(TRIM(MID(SUBSTITUTE($K87,",",REPT(" ",LEN($K87))), 1 *LEN($K87)+1,LEN($K87))) = "", "0", TRIM(MID(SUBSTITUTE($K87,",",REPT(" ",LEN($K87))),1 *LEN($K87)+1,LEN($K87))))) +  VALUE(IF(TRIM(MID(SUBSTITUTE($K87,",",REPT(" ",LEN($K87))), 2 *LEN($K87)+1,LEN($K87))) = "", "0", TRIM(MID(SUBSTITUTE($K87,",",REPT(" ",LEN($K87))),2 *LEN($K87)+1,LEN($K87))))) +  VALUE(IF(TRIM(MID(SUBSTITUTE($K87,",",REPT(" ",LEN($K87))), 3 *LEN($K87)+1,LEN($K87))) = "", "0", TRIM(MID(SUBSTITUTE($K87,",",REPT(" ",LEN($K87))),3 *LEN($K87)+1,LEN($K87))))) +  VALUE(IF(TRIM(MID(SUBSTITUTE($K87,",",REPT(" ",LEN($K87))), 4 *LEN($K87)+1,LEN($K87))) = "", "0", TRIM(MID(SUBSTITUTE($K87,",",REPT(" ",LEN($K87))),4 *LEN($K87)+1,LEN($K87))))) +  VALUE(IF(TRIM(MID(SUBSTITUTE($K87,",",REPT(" ",LEN($K87))), 5 *LEN($K87)+1,LEN($K87))) = "", "0", TRIM(MID(SUBSTITUTE($K87,",",REPT(" ",LEN($K87))),5 *LEN($K87)+1,LEN($K87))))) +  VALUE(IF(TRIM(MID(SUBSTITUTE($K87,",",REPT(" ",LEN($K87))), 6 *LEN($K87)+1,LEN($K87))) = "", "0", TRIM(MID(SUBSTITUTE($K87,",",REPT(" ",LEN($K87))),6 *LEN($K87)+1,LEN($K87))))) +  VALUE(IF(TRIM(MID(SUBSTITUTE($K87,",",REPT(" ",LEN($K87))), 7 *LEN($K87)+1,LEN($K87))) = "", "0", TRIM(MID(SUBSTITUTE($K87,",",REPT(" ",LEN($K87))),7 *LEN($K87)+1,LEN($K87))))) +  VALUE(IF(TRIM(MID(SUBSTITUTE($K87,",",REPT(" ",LEN($K87))), 8 *LEN($K87)+1,LEN($K87))) = "", "0", TRIM(MID(SUBSTITUTE($K87,",",REPT(" ",LEN($K87))),8 *LEN($K87)+1,LEN($K87))))) +  VALUE(IF(TRIM(MID(SUBSTITUTE($K87,",",REPT(" ",LEN($K87))), 9 *LEN($K87)+1,LEN($K87))) = "", "0", TRIM(MID(SUBSTITUTE($K87,",",REPT(" ",LEN($K87))),9 *LEN($K87)+1,LEN($K87))))) +  VALUE(IF(TRIM(MID(SUBSTITUTE($K87,",",REPT(" ",LEN($K87))), 10 *LEN($K87)+1,LEN($K87))) = "", "0", TRIM(MID(SUBSTITUTE($K87,",",REPT(" ",LEN($K87))),10 *LEN($K87)+1,LEN($K87)))))</f>
        <v>0</v>
      </c>
      <c r="U87" s="0" t="n">
        <f aca="false">IF(T87 = "", "", T87/S87)</f>
        <v>0</v>
      </c>
      <c r="V87" s="0" t="str">
        <f aca="true">IF(M87="", "", MAX(ROUND(-(INDIRECT("Q" &amp; ROW() - 1) - Q87)/$B$2, 0), 1) * $B$2)</f>
        <v/>
      </c>
    </row>
    <row r="88" customFormat="false" ht="13.8" hidden="false" customHeight="false" outlineLevel="0" collapsed="false">
      <c r="I88" s="8" t="str">
        <f aca="true">IF(K88="", IF(M88="","",V88+(INDIRECT("Q" &amp; ROW() - 1) - Q88)),IF(M88="", "", INDIRECT("Q" &amp; ROW() - 1) - Q88))</f>
        <v/>
      </c>
      <c r="L88" s="9" t="str">
        <f aca="false">IF(K88="", IF(V88=0, "", V88), IF(T88 = "", "", IF(T88/S88 = 0, "", T88/S88)))</f>
        <v/>
      </c>
      <c r="N88" s="0" t="n">
        <f aca="false">IF(M88 = "-", -U88,H88)</f>
        <v>0</v>
      </c>
      <c r="O88" s="0" t="n">
        <f aca="true">IF(M88="-",SUM(INDIRECT(ADDRESS(2,COLUMN(N88))&amp;":"&amp;ADDRESS(ROW(),COLUMN(N88)))),0)</f>
        <v>0</v>
      </c>
      <c r="P88" s="0" t="n">
        <f aca="false">IF(M88="-",1,0)</f>
        <v>0</v>
      </c>
      <c r="Q88" s="0" t="n">
        <f aca="true">IF(O88 = 0, INDIRECT("Q" &amp; ROW() - 1), O88)</f>
        <v>0</v>
      </c>
      <c r="R88" s="0" t="str">
        <f aca="false">IF(G88="","",VLOOKUP(G88,'Соль SKU'!$A$1:$B$150,2,0))</f>
        <v/>
      </c>
      <c r="S88" s="0" t="n">
        <f aca="false">IF($B$2 = "", 1, 8000/$B$2)</f>
        <v>1</v>
      </c>
      <c r="T88" s="0" t="n">
        <f aca="false">VALUE(IF(TRIM(MID(SUBSTITUTE($K88,",",REPT(" ",LEN($K88))), 0 *LEN($K88)+1,LEN($K88))) = "", "0", TRIM(MID(SUBSTITUTE($K88,",",REPT(" ",LEN($K88))),0 *LEN($K88)+1,LEN($K88))))) +   VALUE(IF(TRIM(MID(SUBSTITUTE($K88,",",REPT(" ",LEN($K88))), 1 *LEN($K88)+1,LEN($K88))) = "", "0", TRIM(MID(SUBSTITUTE($K88,",",REPT(" ",LEN($K88))),1 *LEN($K88)+1,LEN($K88))))) +  VALUE(IF(TRIM(MID(SUBSTITUTE($K88,",",REPT(" ",LEN($K88))), 2 *LEN($K88)+1,LEN($K88))) = "", "0", TRIM(MID(SUBSTITUTE($K88,",",REPT(" ",LEN($K88))),2 *LEN($K88)+1,LEN($K88))))) +  VALUE(IF(TRIM(MID(SUBSTITUTE($K88,",",REPT(" ",LEN($K88))), 3 *LEN($K88)+1,LEN($K88))) = "", "0", TRIM(MID(SUBSTITUTE($K88,",",REPT(" ",LEN($K88))),3 *LEN($K88)+1,LEN($K88))))) +  VALUE(IF(TRIM(MID(SUBSTITUTE($K88,",",REPT(" ",LEN($K88))), 4 *LEN($K88)+1,LEN($K88))) = "", "0", TRIM(MID(SUBSTITUTE($K88,",",REPT(" ",LEN($K88))),4 *LEN($K88)+1,LEN($K88))))) +  VALUE(IF(TRIM(MID(SUBSTITUTE($K88,",",REPT(" ",LEN($K88))), 5 *LEN($K88)+1,LEN($K88))) = "", "0", TRIM(MID(SUBSTITUTE($K88,",",REPT(" ",LEN($K88))),5 *LEN($K88)+1,LEN($K88))))) +  VALUE(IF(TRIM(MID(SUBSTITUTE($K88,",",REPT(" ",LEN($K88))), 6 *LEN($K88)+1,LEN($K88))) = "", "0", TRIM(MID(SUBSTITUTE($K88,",",REPT(" ",LEN($K88))),6 *LEN($K88)+1,LEN($K88))))) +  VALUE(IF(TRIM(MID(SUBSTITUTE($K88,",",REPT(" ",LEN($K88))), 7 *LEN($K88)+1,LEN($K88))) = "", "0", TRIM(MID(SUBSTITUTE($K88,",",REPT(" ",LEN($K88))),7 *LEN($K88)+1,LEN($K88))))) +  VALUE(IF(TRIM(MID(SUBSTITUTE($K88,",",REPT(" ",LEN($K88))), 8 *LEN($K88)+1,LEN($K88))) = "", "0", TRIM(MID(SUBSTITUTE($K88,",",REPT(" ",LEN($K88))),8 *LEN($K88)+1,LEN($K88))))) +  VALUE(IF(TRIM(MID(SUBSTITUTE($K88,",",REPT(" ",LEN($K88))), 9 *LEN($K88)+1,LEN($K88))) = "", "0", TRIM(MID(SUBSTITUTE($K88,",",REPT(" ",LEN($K88))),9 *LEN($K88)+1,LEN($K88))))) +  VALUE(IF(TRIM(MID(SUBSTITUTE($K88,",",REPT(" ",LEN($K88))), 10 *LEN($K88)+1,LEN($K88))) = "", "0", TRIM(MID(SUBSTITUTE($K88,",",REPT(" ",LEN($K88))),10 *LEN($K88)+1,LEN($K88)))))</f>
        <v>0</v>
      </c>
      <c r="U88" s="0" t="n">
        <f aca="false">IF(T88 = "", "", T88/S88)</f>
        <v>0</v>
      </c>
      <c r="V88" s="0" t="str">
        <f aca="true">IF(M88="", "", MAX(ROUND(-(INDIRECT("Q" &amp; ROW() - 1) - Q88)/$B$2, 0), 1) * $B$2)</f>
        <v/>
      </c>
    </row>
    <row r="89" customFormat="false" ht="13.8" hidden="false" customHeight="false" outlineLevel="0" collapsed="false">
      <c r="I89" s="8" t="str">
        <f aca="true">IF(K89="", IF(M89="","",V89+(INDIRECT("Q" &amp; ROW() - 1) - Q89)),IF(M89="", "", INDIRECT("Q" &amp; ROW() - 1) - Q89))</f>
        <v/>
      </c>
      <c r="L89" s="9" t="str">
        <f aca="false">IF(K89="", IF(V89=0, "", V89), IF(T89 = "", "", IF(T89/S89 = 0, "", T89/S89)))</f>
        <v/>
      </c>
      <c r="N89" s="0" t="n">
        <f aca="false">IF(M89 = "-", -U89,H89)</f>
        <v>0</v>
      </c>
      <c r="O89" s="0" t="n">
        <f aca="true">IF(M89="-",SUM(INDIRECT(ADDRESS(2,COLUMN(N89))&amp;":"&amp;ADDRESS(ROW(),COLUMN(N89)))),0)</f>
        <v>0</v>
      </c>
      <c r="P89" s="0" t="n">
        <f aca="false">IF(M89="-",1,0)</f>
        <v>0</v>
      </c>
      <c r="Q89" s="0" t="n">
        <f aca="true">IF(O89 = 0, INDIRECT("Q" &amp; ROW() - 1), O89)</f>
        <v>0</v>
      </c>
      <c r="R89" s="0" t="str">
        <f aca="false">IF(G89="","",VLOOKUP(G89,'Соль SKU'!$A$1:$B$150,2,0))</f>
        <v/>
      </c>
      <c r="S89" s="0" t="n">
        <f aca="false">IF($B$2 = "", 1, 8000/$B$2)</f>
        <v>1</v>
      </c>
      <c r="T89" s="0" t="n">
        <f aca="false">VALUE(IF(TRIM(MID(SUBSTITUTE($K89,",",REPT(" ",LEN($K89))), 0 *LEN($K89)+1,LEN($K89))) = "", "0", TRIM(MID(SUBSTITUTE($K89,",",REPT(" ",LEN($K89))),0 *LEN($K89)+1,LEN($K89))))) +   VALUE(IF(TRIM(MID(SUBSTITUTE($K89,",",REPT(" ",LEN($K89))), 1 *LEN($K89)+1,LEN($K89))) = "", "0", TRIM(MID(SUBSTITUTE($K89,",",REPT(" ",LEN($K89))),1 *LEN($K89)+1,LEN($K89))))) +  VALUE(IF(TRIM(MID(SUBSTITUTE($K89,",",REPT(" ",LEN($K89))), 2 *LEN($K89)+1,LEN($K89))) = "", "0", TRIM(MID(SUBSTITUTE($K89,",",REPT(" ",LEN($K89))),2 *LEN($K89)+1,LEN($K89))))) +  VALUE(IF(TRIM(MID(SUBSTITUTE($K89,",",REPT(" ",LEN($K89))), 3 *LEN($K89)+1,LEN($K89))) = "", "0", TRIM(MID(SUBSTITUTE($K89,",",REPT(" ",LEN($K89))),3 *LEN($K89)+1,LEN($K89))))) +  VALUE(IF(TRIM(MID(SUBSTITUTE($K89,",",REPT(" ",LEN($K89))), 4 *LEN($K89)+1,LEN($K89))) = "", "0", TRIM(MID(SUBSTITUTE($K89,",",REPT(" ",LEN($K89))),4 *LEN($K89)+1,LEN($K89))))) +  VALUE(IF(TRIM(MID(SUBSTITUTE($K89,",",REPT(" ",LEN($K89))), 5 *LEN($K89)+1,LEN($K89))) = "", "0", TRIM(MID(SUBSTITUTE($K89,",",REPT(" ",LEN($K89))),5 *LEN($K89)+1,LEN($K89))))) +  VALUE(IF(TRIM(MID(SUBSTITUTE($K89,",",REPT(" ",LEN($K89))), 6 *LEN($K89)+1,LEN($K89))) = "", "0", TRIM(MID(SUBSTITUTE($K89,",",REPT(" ",LEN($K89))),6 *LEN($K89)+1,LEN($K89))))) +  VALUE(IF(TRIM(MID(SUBSTITUTE($K89,",",REPT(" ",LEN($K89))), 7 *LEN($K89)+1,LEN($K89))) = "", "0", TRIM(MID(SUBSTITUTE($K89,",",REPT(" ",LEN($K89))),7 *LEN($K89)+1,LEN($K89))))) +  VALUE(IF(TRIM(MID(SUBSTITUTE($K89,",",REPT(" ",LEN($K89))), 8 *LEN($K89)+1,LEN($K89))) = "", "0", TRIM(MID(SUBSTITUTE($K89,",",REPT(" ",LEN($K89))),8 *LEN($K89)+1,LEN($K89))))) +  VALUE(IF(TRIM(MID(SUBSTITUTE($K89,",",REPT(" ",LEN($K89))), 9 *LEN($K89)+1,LEN($K89))) = "", "0", TRIM(MID(SUBSTITUTE($K89,",",REPT(" ",LEN($K89))),9 *LEN($K89)+1,LEN($K89))))) +  VALUE(IF(TRIM(MID(SUBSTITUTE($K89,",",REPT(" ",LEN($K89))), 10 *LEN($K89)+1,LEN($K89))) = "", "0", TRIM(MID(SUBSTITUTE($K89,",",REPT(" ",LEN($K89))),10 *LEN($K89)+1,LEN($K89)))))</f>
        <v>0</v>
      </c>
      <c r="U89" s="0" t="n">
        <f aca="false">IF(T89 = "", "", T89/S89)</f>
        <v>0</v>
      </c>
      <c r="V89" s="0" t="str">
        <f aca="true">IF(M89="", "", MAX(ROUND(-(INDIRECT("Q" &amp; ROW() - 1) - Q89)/$B$2, 0), 1) * $B$2)</f>
        <v/>
      </c>
    </row>
    <row r="90" customFormat="false" ht="13.8" hidden="false" customHeight="false" outlineLevel="0" collapsed="false">
      <c r="I90" s="8" t="str">
        <f aca="true">IF(K90="", IF(M90="","",V90+(INDIRECT("Q" &amp; ROW() - 1) - Q90)),IF(M90="", "", INDIRECT("Q" &amp; ROW() - 1) - Q90))</f>
        <v/>
      </c>
      <c r="L90" s="9" t="str">
        <f aca="false">IF(K90="", IF(V90=0, "", V90), IF(T90 = "", "", IF(T90/S90 = 0, "", T90/S90)))</f>
        <v/>
      </c>
      <c r="N90" s="0" t="n">
        <f aca="false">IF(M90 = "-", -U90,H90)</f>
        <v>0</v>
      </c>
      <c r="O90" s="0" t="n">
        <f aca="true">IF(M90="-",SUM(INDIRECT(ADDRESS(2,COLUMN(N90))&amp;":"&amp;ADDRESS(ROW(),COLUMN(N90)))),0)</f>
        <v>0</v>
      </c>
      <c r="P90" s="0" t="n">
        <f aca="false">IF(M90="-",1,0)</f>
        <v>0</v>
      </c>
      <c r="Q90" s="0" t="n">
        <f aca="true">IF(O90 = 0, INDIRECT("Q" &amp; ROW() - 1), O90)</f>
        <v>0</v>
      </c>
      <c r="R90" s="0" t="str">
        <f aca="false">IF(G90="","",VLOOKUP(G90,'Соль SKU'!$A$1:$B$150,2,0))</f>
        <v/>
      </c>
      <c r="S90" s="0" t="n">
        <f aca="false">IF($B$2 = "", 1, 8000/$B$2)</f>
        <v>1</v>
      </c>
      <c r="T90" s="0" t="n">
        <f aca="false">VALUE(IF(TRIM(MID(SUBSTITUTE($K90,",",REPT(" ",LEN($K90))), 0 *LEN($K90)+1,LEN($K90))) = "", "0", TRIM(MID(SUBSTITUTE($K90,",",REPT(" ",LEN($K90))),0 *LEN($K90)+1,LEN($K90))))) +   VALUE(IF(TRIM(MID(SUBSTITUTE($K90,",",REPT(" ",LEN($K90))), 1 *LEN($K90)+1,LEN($K90))) = "", "0", TRIM(MID(SUBSTITUTE($K90,",",REPT(" ",LEN($K90))),1 *LEN($K90)+1,LEN($K90))))) +  VALUE(IF(TRIM(MID(SUBSTITUTE($K90,",",REPT(" ",LEN($K90))), 2 *LEN($K90)+1,LEN($K90))) = "", "0", TRIM(MID(SUBSTITUTE($K90,",",REPT(" ",LEN($K90))),2 *LEN($K90)+1,LEN($K90))))) +  VALUE(IF(TRIM(MID(SUBSTITUTE($K90,",",REPT(" ",LEN($K90))), 3 *LEN($K90)+1,LEN($K90))) = "", "0", TRIM(MID(SUBSTITUTE($K90,",",REPT(" ",LEN($K90))),3 *LEN($K90)+1,LEN($K90))))) +  VALUE(IF(TRIM(MID(SUBSTITUTE($K90,",",REPT(" ",LEN($K90))), 4 *LEN($K90)+1,LEN($K90))) = "", "0", TRIM(MID(SUBSTITUTE($K90,",",REPT(" ",LEN($K90))),4 *LEN($K90)+1,LEN($K90))))) +  VALUE(IF(TRIM(MID(SUBSTITUTE($K90,",",REPT(" ",LEN($K90))), 5 *LEN($K90)+1,LEN($K90))) = "", "0", TRIM(MID(SUBSTITUTE($K90,",",REPT(" ",LEN($K90))),5 *LEN($K90)+1,LEN($K90))))) +  VALUE(IF(TRIM(MID(SUBSTITUTE($K90,",",REPT(" ",LEN($K90))), 6 *LEN($K90)+1,LEN($K90))) = "", "0", TRIM(MID(SUBSTITUTE($K90,",",REPT(" ",LEN($K90))),6 *LEN($K90)+1,LEN($K90))))) +  VALUE(IF(TRIM(MID(SUBSTITUTE($K90,",",REPT(" ",LEN($K90))), 7 *LEN($K90)+1,LEN($K90))) = "", "0", TRIM(MID(SUBSTITUTE($K90,",",REPT(" ",LEN($K90))),7 *LEN($K90)+1,LEN($K90))))) +  VALUE(IF(TRIM(MID(SUBSTITUTE($K90,",",REPT(" ",LEN($K90))), 8 *LEN($K90)+1,LEN($K90))) = "", "0", TRIM(MID(SUBSTITUTE($K90,",",REPT(" ",LEN($K90))),8 *LEN($K90)+1,LEN($K90))))) +  VALUE(IF(TRIM(MID(SUBSTITUTE($K90,",",REPT(" ",LEN($K90))), 9 *LEN($K90)+1,LEN($K90))) = "", "0", TRIM(MID(SUBSTITUTE($K90,",",REPT(" ",LEN($K90))),9 *LEN($K90)+1,LEN($K90))))) +  VALUE(IF(TRIM(MID(SUBSTITUTE($K90,",",REPT(" ",LEN($K90))), 10 *LEN($K90)+1,LEN($K90))) = "", "0", TRIM(MID(SUBSTITUTE($K90,",",REPT(" ",LEN($K90))),10 *LEN($K90)+1,LEN($K90)))))</f>
        <v>0</v>
      </c>
      <c r="U90" s="0" t="n">
        <f aca="false">IF(T90 = "", "", T90/S90)</f>
        <v>0</v>
      </c>
      <c r="V90" s="0" t="str">
        <f aca="true">IF(M90="", "", MAX(ROUND(-(INDIRECT("Q" &amp; ROW() - 1) - Q90)/$B$2, 0), 1) * $B$2)</f>
        <v/>
      </c>
    </row>
    <row r="91" customFormat="false" ht="13.8" hidden="false" customHeight="false" outlineLevel="0" collapsed="false">
      <c r="I91" s="8" t="str">
        <f aca="true">IF(K91="", IF(M91="","",V91+(INDIRECT("Q" &amp; ROW() - 1) - Q91)),IF(M91="", "", INDIRECT("Q" &amp; ROW() - 1) - Q91))</f>
        <v/>
      </c>
      <c r="L91" s="9" t="str">
        <f aca="false">IF(K91="", IF(V91=0, "", V91), IF(T91 = "", "", IF(T91/S91 = 0, "", T91/S91)))</f>
        <v/>
      </c>
      <c r="N91" s="0" t="n">
        <f aca="false">IF(M91 = "-", -U91,H91)</f>
        <v>0</v>
      </c>
      <c r="O91" s="0" t="n">
        <f aca="true">IF(M91="-",SUM(INDIRECT(ADDRESS(2,COLUMN(N91))&amp;":"&amp;ADDRESS(ROW(),COLUMN(N91)))),0)</f>
        <v>0</v>
      </c>
      <c r="P91" s="0" t="n">
        <f aca="false">IF(M91="-",1,0)</f>
        <v>0</v>
      </c>
      <c r="Q91" s="0" t="n">
        <f aca="true">IF(O91 = 0, INDIRECT("Q" &amp; ROW() - 1), O91)</f>
        <v>0</v>
      </c>
      <c r="R91" s="0" t="str">
        <f aca="false">IF(G91="","",VLOOKUP(G91,'Соль SKU'!$A$1:$B$150,2,0))</f>
        <v/>
      </c>
      <c r="S91" s="0" t="n">
        <f aca="false">IF($B$2 = "", 1, 8000/$B$2)</f>
        <v>1</v>
      </c>
      <c r="T91" s="0" t="n">
        <f aca="false">VALUE(IF(TRIM(MID(SUBSTITUTE($K91,",",REPT(" ",LEN($K91))), 0 *LEN($K91)+1,LEN($K91))) = "", "0", TRIM(MID(SUBSTITUTE($K91,",",REPT(" ",LEN($K91))),0 *LEN($K91)+1,LEN($K91))))) +   VALUE(IF(TRIM(MID(SUBSTITUTE($K91,",",REPT(" ",LEN($K91))), 1 *LEN($K91)+1,LEN($K91))) = "", "0", TRIM(MID(SUBSTITUTE($K91,",",REPT(" ",LEN($K91))),1 *LEN($K91)+1,LEN($K91))))) +  VALUE(IF(TRIM(MID(SUBSTITUTE($K91,",",REPT(" ",LEN($K91))), 2 *LEN($K91)+1,LEN($K91))) = "", "0", TRIM(MID(SUBSTITUTE($K91,",",REPT(" ",LEN($K91))),2 *LEN($K91)+1,LEN($K91))))) +  VALUE(IF(TRIM(MID(SUBSTITUTE($K91,",",REPT(" ",LEN($K91))), 3 *LEN($K91)+1,LEN($K91))) = "", "0", TRIM(MID(SUBSTITUTE($K91,",",REPT(" ",LEN($K91))),3 *LEN($K91)+1,LEN($K91))))) +  VALUE(IF(TRIM(MID(SUBSTITUTE($K91,",",REPT(" ",LEN($K91))), 4 *LEN($K91)+1,LEN($K91))) = "", "0", TRIM(MID(SUBSTITUTE($K91,",",REPT(" ",LEN($K91))),4 *LEN($K91)+1,LEN($K91))))) +  VALUE(IF(TRIM(MID(SUBSTITUTE($K91,",",REPT(" ",LEN($K91))), 5 *LEN($K91)+1,LEN($K91))) = "", "0", TRIM(MID(SUBSTITUTE($K91,",",REPT(" ",LEN($K91))),5 *LEN($K91)+1,LEN($K91))))) +  VALUE(IF(TRIM(MID(SUBSTITUTE($K91,",",REPT(" ",LEN($K91))), 6 *LEN($K91)+1,LEN($K91))) = "", "0", TRIM(MID(SUBSTITUTE($K91,",",REPT(" ",LEN($K91))),6 *LEN($K91)+1,LEN($K91))))) +  VALUE(IF(TRIM(MID(SUBSTITUTE($K91,",",REPT(" ",LEN($K91))), 7 *LEN($K91)+1,LEN($K91))) = "", "0", TRIM(MID(SUBSTITUTE($K91,",",REPT(" ",LEN($K91))),7 *LEN($K91)+1,LEN($K91))))) +  VALUE(IF(TRIM(MID(SUBSTITUTE($K91,",",REPT(" ",LEN($K91))), 8 *LEN($K91)+1,LEN($K91))) = "", "0", TRIM(MID(SUBSTITUTE($K91,",",REPT(" ",LEN($K91))),8 *LEN($K91)+1,LEN($K91))))) +  VALUE(IF(TRIM(MID(SUBSTITUTE($K91,",",REPT(" ",LEN($K91))), 9 *LEN($K91)+1,LEN($K91))) = "", "0", TRIM(MID(SUBSTITUTE($K91,",",REPT(" ",LEN($K91))),9 *LEN($K91)+1,LEN($K91))))) +  VALUE(IF(TRIM(MID(SUBSTITUTE($K91,",",REPT(" ",LEN($K91))), 10 *LEN($K91)+1,LEN($K91))) = "", "0", TRIM(MID(SUBSTITUTE($K91,",",REPT(" ",LEN($K91))),10 *LEN($K91)+1,LEN($K91)))))</f>
        <v>0</v>
      </c>
      <c r="U91" s="0" t="n">
        <f aca="false">IF(T91 = "", "", T91/S91)</f>
        <v>0</v>
      </c>
      <c r="V91" s="0" t="str">
        <f aca="true">IF(M91="", "", MAX(ROUND(-(INDIRECT("Q" &amp; ROW() - 1) - Q91)/$B$2, 0), 1) * $B$2)</f>
        <v/>
      </c>
    </row>
    <row r="92" customFormat="false" ht="13.8" hidden="false" customHeight="false" outlineLevel="0" collapsed="false">
      <c r="I92" s="8" t="str">
        <f aca="true">IF(K92="", IF(M92="","",V92+(INDIRECT("Q" &amp; ROW() - 1) - Q92)),IF(M92="", "", INDIRECT("Q" &amp; ROW() - 1) - Q92))</f>
        <v/>
      </c>
      <c r="L92" s="9" t="str">
        <f aca="false">IF(K92="", IF(V92=0, "", V92), IF(T92 = "", "", IF(T92/S92 = 0, "", T92/S92)))</f>
        <v/>
      </c>
      <c r="N92" s="0" t="n">
        <f aca="false">IF(M92 = "-", -U92,H92)</f>
        <v>0</v>
      </c>
      <c r="O92" s="0" t="n">
        <f aca="true">IF(M92="-",SUM(INDIRECT(ADDRESS(2,COLUMN(N92))&amp;":"&amp;ADDRESS(ROW(),COLUMN(N92)))),0)</f>
        <v>0</v>
      </c>
      <c r="P92" s="0" t="n">
        <f aca="false">IF(M92="-",1,0)</f>
        <v>0</v>
      </c>
      <c r="Q92" s="0" t="n">
        <f aca="true">IF(O92 = 0, INDIRECT("Q" &amp; ROW() - 1), O92)</f>
        <v>0</v>
      </c>
      <c r="R92" s="0" t="str">
        <f aca="false">IF(G92="","",VLOOKUP(G92,'Соль SKU'!$A$1:$B$150,2,0))</f>
        <v/>
      </c>
      <c r="S92" s="0" t="n">
        <f aca="false">IF($B$2 = "", 1, 8000/$B$2)</f>
        <v>1</v>
      </c>
      <c r="T92" s="0" t="n">
        <f aca="false">VALUE(IF(TRIM(MID(SUBSTITUTE($K92,",",REPT(" ",LEN($K92))), 0 *LEN($K92)+1,LEN($K92))) = "", "0", TRIM(MID(SUBSTITUTE($K92,",",REPT(" ",LEN($K92))),0 *LEN($K92)+1,LEN($K92))))) +   VALUE(IF(TRIM(MID(SUBSTITUTE($K92,",",REPT(" ",LEN($K92))), 1 *LEN($K92)+1,LEN($K92))) = "", "0", TRIM(MID(SUBSTITUTE($K92,",",REPT(" ",LEN($K92))),1 *LEN($K92)+1,LEN($K92))))) +  VALUE(IF(TRIM(MID(SUBSTITUTE($K92,",",REPT(" ",LEN($K92))), 2 *LEN($K92)+1,LEN($K92))) = "", "0", TRIM(MID(SUBSTITUTE($K92,",",REPT(" ",LEN($K92))),2 *LEN($K92)+1,LEN($K92))))) +  VALUE(IF(TRIM(MID(SUBSTITUTE($K92,",",REPT(" ",LEN($K92))), 3 *LEN($K92)+1,LEN($K92))) = "", "0", TRIM(MID(SUBSTITUTE($K92,",",REPT(" ",LEN($K92))),3 *LEN($K92)+1,LEN($K92))))) +  VALUE(IF(TRIM(MID(SUBSTITUTE($K92,",",REPT(" ",LEN($K92))), 4 *LEN($K92)+1,LEN($K92))) = "", "0", TRIM(MID(SUBSTITUTE($K92,",",REPT(" ",LEN($K92))),4 *LEN($K92)+1,LEN($K92))))) +  VALUE(IF(TRIM(MID(SUBSTITUTE($K92,",",REPT(" ",LEN($K92))), 5 *LEN($K92)+1,LEN($K92))) = "", "0", TRIM(MID(SUBSTITUTE($K92,",",REPT(" ",LEN($K92))),5 *LEN($K92)+1,LEN($K92))))) +  VALUE(IF(TRIM(MID(SUBSTITUTE($K92,",",REPT(" ",LEN($K92))), 6 *LEN($K92)+1,LEN($K92))) = "", "0", TRIM(MID(SUBSTITUTE($K92,",",REPT(" ",LEN($K92))),6 *LEN($K92)+1,LEN($K92))))) +  VALUE(IF(TRIM(MID(SUBSTITUTE($K92,",",REPT(" ",LEN($K92))), 7 *LEN($K92)+1,LEN($K92))) = "", "0", TRIM(MID(SUBSTITUTE($K92,",",REPT(" ",LEN($K92))),7 *LEN($K92)+1,LEN($K92))))) +  VALUE(IF(TRIM(MID(SUBSTITUTE($K92,",",REPT(" ",LEN($K92))), 8 *LEN($K92)+1,LEN($K92))) = "", "0", TRIM(MID(SUBSTITUTE($K92,",",REPT(" ",LEN($K92))),8 *LEN($K92)+1,LEN($K92))))) +  VALUE(IF(TRIM(MID(SUBSTITUTE($K92,",",REPT(" ",LEN($K92))), 9 *LEN($K92)+1,LEN($K92))) = "", "0", TRIM(MID(SUBSTITUTE($K92,",",REPT(" ",LEN($K92))),9 *LEN($K92)+1,LEN($K92))))) +  VALUE(IF(TRIM(MID(SUBSTITUTE($K92,",",REPT(" ",LEN($K92))), 10 *LEN($K92)+1,LEN($K92))) = "", "0", TRIM(MID(SUBSTITUTE($K92,",",REPT(" ",LEN($K92))),10 *LEN($K92)+1,LEN($K92)))))</f>
        <v>0</v>
      </c>
      <c r="U92" s="0" t="n">
        <f aca="false">IF(T92 = "", "", T92/S92)</f>
        <v>0</v>
      </c>
      <c r="V92" s="0" t="str">
        <f aca="true">IF(M92="", "", MAX(ROUND(-(INDIRECT("Q" &amp; ROW() - 1) - Q92)/$B$2, 0), 1) * $B$2)</f>
        <v/>
      </c>
    </row>
    <row r="93" customFormat="false" ht="13.8" hidden="false" customHeight="false" outlineLevel="0" collapsed="false">
      <c r="I93" s="8" t="str">
        <f aca="true">IF(K93="", IF(M93="","",V93+(INDIRECT("Q" &amp; ROW() - 1) - Q93)),IF(M93="", "", INDIRECT("Q" &amp; ROW() - 1) - Q93))</f>
        <v/>
      </c>
      <c r="L93" s="9" t="str">
        <f aca="false">IF(K93="", IF(V93=0, "", V93), IF(T93 = "", "", IF(T93/S93 = 0, "", T93/S93)))</f>
        <v/>
      </c>
      <c r="N93" s="0" t="n">
        <f aca="false">IF(M93 = "-", -U93,H93)</f>
        <v>0</v>
      </c>
      <c r="O93" s="0" t="n">
        <f aca="true">IF(M93="-",SUM(INDIRECT(ADDRESS(2,COLUMN(N93))&amp;":"&amp;ADDRESS(ROW(),COLUMN(N93)))),0)</f>
        <v>0</v>
      </c>
      <c r="P93" s="0" t="n">
        <f aca="false">IF(M93="-",1,0)</f>
        <v>0</v>
      </c>
      <c r="Q93" s="0" t="n">
        <f aca="true">IF(O93 = 0, INDIRECT("Q" &amp; ROW() - 1), O93)</f>
        <v>0</v>
      </c>
      <c r="R93" s="0" t="str">
        <f aca="false">IF(G93="","",VLOOKUP(G93,'Соль SKU'!$A$1:$B$150,2,0))</f>
        <v/>
      </c>
      <c r="S93" s="0" t="n">
        <f aca="false">IF($B$2 = "", 1, 8000/$B$2)</f>
        <v>1</v>
      </c>
      <c r="T93" s="0" t="n">
        <f aca="false">VALUE(IF(TRIM(MID(SUBSTITUTE($K93,",",REPT(" ",LEN($K93))), 0 *LEN($K93)+1,LEN($K93))) = "", "0", TRIM(MID(SUBSTITUTE($K93,",",REPT(" ",LEN($K93))),0 *LEN($K93)+1,LEN($K93))))) +   VALUE(IF(TRIM(MID(SUBSTITUTE($K93,",",REPT(" ",LEN($K93))), 1 *LEN($K93)+1,LEN($K93))) = "", "0", TRIM(MID(SUBSTITUTE($K93,",",REPT(" ",LEN($K93))),1 *LEN($K93)+1,LEN($K93))))) +  VALUE(IF(TRIM(MID(SUBSTITUTE($K93,",",REPT(" ",LEN($K93))), 2 *LEN($K93)+1,LEN($K93))) = "", "0", TRIM(MID(SUBSTITUTE($K93,",",REPT(" ",LEN($K93))),2 *LEN($K93)+1,LEN($K93))))) +  VALUE(IF(TRIM(MID(SUBSTITUTE($K93,",",REPT(" ",LEN($K93))), 3 *LEN($K93)+1,LEN($K93))) = "", "0", TRIM(MID(SUBSTITUTE($K93,",",REPT(" ",LEN($K93))),3 *LEN($K93)+1,LEN($K93))))) +  VALUE(IF(TRIM(MID(SUBSTITUTE($K93,",",REPT(" ",LEN($K93))), 4 *LEN($K93)+1,LEN($K93))) = "", "0", TRIM(MID(SUBSTITUTE($K93,",",REPT(" ",LEN($K93))),4 *LEN($K93)+1,LEN($K93))))) +  VALUE(IF(TRIM(MID(SUBSTITUTE($K93,",",REPT(" ",LEN($K93))), 5 *LEN($K93)+1,LEN($K93))) = "", "0", TRIM(MID(SUBSTITUTE($K93,",",REPT(" ",LEN($K93))),5 *LEN($K93)+1,LEN($K93))))) +  VALUE(IF(TRIM(MID(SUBSTITUTE($K93,",",REPT(" ",LEN($K93))), 6 *LEN($K93)+1,LEN($K93))) = "", "0", TRIM(MID(SUBSTITUTE($K93,",",REPT(" ",LEN($K93))),6 *LEN($K93)+1,LEN($K93))))) +  VALUE(IF(TRIM(MID(SUBSTITUTE($K93,",",REPT(" ",LEN($K93))), 7 *LEN($K93)+1,LEN($K93))) = "", "0", TRIM(MID(SUBSTITUTE($K93,",",REPT(" ",LEN($K93))),7 *LEN($K93)+1,LEN($K93))))) +  VALUE(IF(TRIM(MID(SUBSTITUTE($K93,",",REPT(" ",LEN($K93))), 8 *LEN($K93)+1,LEN($K93))) = "", "0", TRIM(MID(SUBSTITUTE($K93,",",REPT(" ",LEN($K93))),8 *LEN($K93)+1,LEN($K93))))) +  VALUE(IF(TRIM(MID(SUBSTITUTE($K93,",",REPT(" ",LEN($K93))), 9 *LEN($K93)+1,LEN($K93))) = "", "0", TRIM(MID(SUBSTITUTE($K93,",",REPT(" ",LEN($K93))),9 *LEN($K93)+1,LEN($K93))))) +  VALUE(IF(TRIM(MID(SUBSTITUTE($K93,",",REPT(" ",LEN($K93))), 10 *LEN($K93)+1,LEN($K93))) = "", "0", TRIM(MID(SUBSTITUTE($K93,",",REPT(" ",LEN($K93))),10 *LEN($K93)+1,LEN($K93)))))</f>
        <v>0</v>
      </c>
      <c r="U93" s="0" t="n">
        <f aca="false">IF(T93 = "", "", T93/S93)</f>
        <v>0</v>
      </c>
      <c r="V93" s="0" t="str">
        <f aca="true">IF(M93="", "", MAX(ROUND(-(INDIRECT("Q" &amp; ROW() - 1) - Q93)/$B$2, 0), 1) * $B$2)</f>
        <v/>
      </c>
    </row>
    <row r="94" customFormat="false" ht="13.8" hidden="false" customHeight="false" outlineLevel="0" collapsed="false">
      <c r="I94" s="8" t="str">
        <f aca="true">IF(K94="", IF(M94="","",V94+(INDIRECT("Q" &amp; ROW() - 1) - Q94)),IF(M94="", "", INDIRECT("Q" &amp; ROW() - 1) - Q94))</f>
        <v/>
      </c>
      <c r="L94" s="9" t="str">
        <f aca="false">IF(K94="", IF(V94=0, "", V94), IF(T94 = "", "", IF(T94/S94 = 0, "", T94/S94)))</f>
        <v/>
      </c>
      <c r="N94" s="0" t="n">
        <f aca="false">IF(M94 = "-", -U94,H94)</f>
        <v>0</v>
      </c>
      <c r="O94" s="0" t="n">
        <f aca="true">IF(M94="-",SUM(INDIRECT(ADDRESS(2,COLUMN(N94))&amp;":"&amp;ADDRESS(ROW(),COLUMN(N94)))),0)</f>
        <v>0</v>
      </c>
      <c r="P94" s="0" t="n">
        <f aca="false">IF(M94="-",1,0)</f>
        <v>0</v>
      </c>
      <c r="Q94" s="0" t="n">
        <f aca="true">IF(O94 = 0, INDIRECT("Q" &amp; ROW() - 1), O94)</f>
        <v>0</v>
      </c>
      <c r="R94" s="0" t="str">
        <f aca="false">IF(G94="","",VLOOKUP(G94,'Соль SKU'!$A$1:$B$150,2,0))</f>
        <v/>
      </c>
      <c r="S94" s="0" t="n">
        <f aca="false">IF($B$2 = "", 1, 8000/$B$2)</f>
        <v>1</v>
      </c>
      <c r="T94" s="0" t="n">
        <f aca="false">VALUE(IF(TRIM(MID(SUBSTITUTE($K94,",",REPT(" ",LEN($K94))), 0 *LEN($K94)+1,LEN($K94))) = "", "0", TRIM(MID(SUBSTITUTE($K94,",",REPT(" ",LEN($K94))),0 *LEN($K94)+1,LEN($K94))))) +   VALUE(IF(TRIM(MID(SUBSTITUTE($K94,",",REPT(" ",LEN($K94))), 1 *LEN($K94)+1,LEN($K94))) = "", "0", TRIM(MID(SUBSTITUTE($K94,",",REPT(" ",LEN($K94))),1 *LEN($K94)+1,LEN($K94))))) +  VALUE(IF(TRIM(MID(SUBSTITUTE($K94,",",REPT(" ",LEN($K94))), 2 *LEN($K94)+1,LEN($K94))) = "", "0", TRIM(MID(SUBSTITUTE($K94,",",REPT(" ",LEN($K94))),2 *LEN($K94)+1,LEN($K94))))) +  VALUE(IF(TRIM(MID(SUBSTITUTE($K94,",",REPT(" ",LEN($K94))), 3 *LEN($K94)+1,LEN($K94))) = "", "0", TRIM(MID(SUBSTITUTE($K94,",",REPT(" ",LEN($K94))),3 *LEN($K94)+1,LEN($K94))))) +  VALUE(IF(TRIM(MID(SUBSTITUTE($K94,",",REPT(" ",LEN($K94))), 4 *LEN($K94)+1,LEN($K94))) = "", "0", TRIM(MID(SUBSTITUTE($K94,",",REPT(" ",LEN($K94))),4 *LEN($K94)+1,LEN($K94))))) +  VALUE(IF(TRIM(MID(SUBSTITUTE($K94,",",REPT(" ",LEN($K94))), 5 *LEN($K94)+1,LEN($K94))) = "", "0", TRIM(MID(SUBSTITUTE($K94,",",REPT(" ",LEN($K94))),5 *LEN($K94)+1,LEN($K94))))) +  VALUE(IF(TRIM(MID(SUBSTITUTE($K94,",",REPT(" ",LEN($K94))), 6 *LEN($K94)+1,LEN($K94))) = "", "0", TRIM(MID(SUBSTITUTE($K94,",",REPT(" ",LEN($K94))),6 *LEN($K94)+1,LEN($K94))))) +  VALUE(IF(TRIM(MID(SUBSTITUTE($K94,",",REPT(" ",LEN($K94))), 7 *LEN($K94)+1,LEN($K94))) = "", "0", TRIM(MID(SUBSTITUTE($K94,",",REPT(" ",LEN($K94))),7 *LEN($K94)+1,LEN($K94))))) +  VALUE(IF(TRIM(MID(SUBSTITUTE($K94,",",REPT(" ",LEN($K94))), 8 *LEN($K94)+1,LEN($K94))) = "", "0", TRIM(MID(SUBSTITUTE($K94,",",REPT(" ",LEN($K94))),8 *LEN($K94)+1,LEN($K94))))) +  VALUE(IF(TRIM(MID(SUBSTITUTE($K94,",",REPT(" ",LEN($K94))), 9 *LEN($K94)+1,LEN($K94))) = "", "0", TRIM(MID(SUBSTITUTE($K94,",",REPT(" ",LEN($K94))),9 *LEN($K94)+1,LEN($K94))))) +  VALUE(IF(TRIM(MID(SUBSTITUTE($K94,",",REPT(" ",LEN($K94))), 10 *LEN($K94)+1,LEN($K94))) = "", "0", TRIM(MID(SUBSTITUTE($K94,",",REPT(" ",LEN($K94))),10 *LEN($K94)+1,LEN($K94)))))</f>
        <v>0</v>
      </c>
      <c r="U94" s="0" t="n">
        <f aca="false">IF(T94 = "", "", T94/S94)</f>
        <v>0</v>
      </c>
      <c r="V94" s="0" t="str">
        <f aca="true">IF(M94="", "", MAX(ROUND(-(INDIRECT("Q" &amp; ROW() - 1) - Q94)/$B$2, 0), 1) * $B$2)</f>
        <v/>
      </c>
    </row>
    <row r="95" customFormat="false" ht="13.8" hidden="false" customHeight="false" outlineLevel="0" collapsed="false">
      <c r="I95" s="8" t="str">
        <f aca="true">IF(K95="", IF(M95="","",V95+(INDIRECT("Q" &amp; ROW() - 1) - Q95)),IF(M95="", "", INDIRECT("Q" &amp; ROW() - 1) - Q95))</f>
        <v/>
      </c>
      <c r="L95" s="9" t="str">
        <f aca="false">IF(K95="", IF(V95=0, "", V95), IF(T95 = "", "", IF(T95/S95 = 0, "", T95/S95)))</f>
        <v/>
      </c>
      <c r="N95" s="0" t="n">
        <f aca="false">IF(M95 = "-", -U95,H95)</f>
        <v>0</v>
      </c>
      <c r="O95" s="0" t="n">
        <f aca="true">IF(M95="-",SUM(INDIRECT(ADDRESS(2,COLUMN(N95))&amp;":"&amp;ADDRESS(ROW(),COLUMN(N95)))),0)</f>
        <v>0</v>
      </c>
      <c r="P95" s="0" t="n">
        <f aca="false">IF(M95="-",1,0)</f>
        <v>0</v>
      </c>
      <c r="Q95" s="0" t="n">
        <f aca="true">IF(O95 = 0, INDIRECT("Q" &amp; ROW() - 1), O95)</f>
        <v>0</v>
      </c>
      <c r="R95" s="0" t="str">
        <f aca="false">IF(G95="","",VLOOKUP(G95,'Соль SKU'!$A$1:$B$150,2,0))</f>
        <v/>
      </c>
      <c r="S95" s="0" t="n">
        <f aca="false">IF($B$2 = "", 1, 8000/$B$2)</f>
        <v>1</v>
      </c>
      <c r="T95" s="0" t="n">
        <f aca="false">VALUE(IF(TRIM(MID(SUBSTITUTE($K95,",",REPT(" ",LEN($K95))), 0 *LEN($K95)+1,LEN($K95))) = "", "0", TRIM(MID(SUBSTITUTE($K95,",",REPT(" ",LEN($K95))),0 *LEN($K95)+1,LEN($K95))))) +   VALUE(IF(TRIM(MID(SUBSTITUTE($K95,",",REPT(" ",LEN($K95))), 1 *LEN($K95)+1,LEN($K95))) = "", "0", TRIM(MID(SUBSTITUTE($K95,",",REPT(" ",LEN($K95))),1 *LEN($K95)+1,LEN($K95))))) +  VALUE(IF(TRIM(MID(SUBSTITUTE($K95,",",REPT(" ",LEN($K95))), 2 *LEN($K95)+1,LEN($K95))) = "", "0", TRIM(MID(SUBSTITUTE($K95,",",REPT(" ",LEN($K95))),2 *LEN($K95)+1,LEN($K95))))) +  VALUE(IF(TRIM(MID(SUBSTITUTE($K95,",",REPT(" ",LEN($K95))), 3 *LEN($K95)+1,LEN($K95))) = "", "0", TRIM(MID(SUBSTITUTE($K95,",",REPT(" ",LEN($K95))),3 *LEN($K95)+1,LEN($K95))))) +  VALUE(IF(TRIM(MID(SUBSTITUTE($K95,",",REPT(" ",LEN($K95))), 4 *LEN($K95)+1,LEN($K95))) = "", "0", TRIM(MID(SUBSTITUTE($K95,",",REPT(" ",LEN($K95))),4 *LEN($K95)+1,LEN($K95))))) +  VALUE(IF(TRIM(MID(SUBSTITUTE($K95,",",REPT(" ",LEN($K95))), 5 *LEN($K95)+1,LEN($K95))) = "", "0", TRIM(MID(SUBSTITUTE($K95,",",REPT(" ",LEN($K95))),5 *LEN($K95)+1,LEN($K95))))) +  VALUE(IF(TRIM(MID(SUBSTITUTE($K95,",",REPT(" ",LEN($K95))), 6 *LEN($K95)+1,LEN($K95))) = "", "0", TRIM(MID(SUBSTITUTE($K95,",",REPT(" ",LEN($K95))),6 *LEN($K95)+1,LEN($K95))))) +  VALUE(IF(TRIM(MID(SUBSTITUTE($K95,",",REPT(" ",LEN($K95))), 7 *LEN($K95)+1,LEN($K95))) = "", "0", TRIM(MID(SUBSTITUTE($K95,",",REPT(" ",LEN($K95))),7 *LEN($K95)+1,LEN($K95))))) +  VALUE(IF(TRIM(MID(SUBSTITUTE($K95,",",REPT(" ",LEN($K95))), 8 *LEN($K95)+1,LEN($K95))) = "", "0", TRIM(MID(SUBSTITUTE($K95,",",REPT(" ",LEN($K95))),8 *LEN($K95)+1,LEN($K95))))) +  VALUE(IF(TRIM(MID(SUBSTITUTE($K95,",",REPT(" ",LEN($K95))), 9 *LEN($K95)+1,LEN($K95))) = "", "0", TRIM(MID(SUBSTITUTE($K95,",",REPT(" ",LEN($K95))),9 *LEN($K95)+1,LEN($K95))))) +  VALUE(IF(TRIM(MID(SUBSTITUTE($K95,",",REPT(" ",LEN($K95))), 10 *LEN($K95)+1,LEN($K95))) = "", "0", TRIM(MID(SUBSTITUTE($K95,",",REPT(" ",LEN($K95))),10 *LEN($K95)+1,LEN($K95)))))</f>
        <v>0</v>
      </c>
      <c r="U95" s="0" t="n">
        <f aca="false">IF(T95 = "", "", T95/S95)</f>
        <v>0</v>
      </c>
      <c r="V95" s="0" t="str">
        <f aca="true">IF(M95="", "", MAX(ROUND(-(INDIRECT("Q" &amp; ROW() - 1) - Q95)/$B$2, 0), 1) * $B$2)</f>
        <v/>
      </c>
    </row>
    <row r="96" customFormat="false" ht="13.8" hidden="false" customHeight="false" outlineLevel="0" collapsed="false">
      <c r="I96" s="8" t="str">
        <f aca="true">IF(K96="", IF(M96="","",V96+(INDIRECT("Q" &amp; ROW() - 1) - Q96)),IF(M96="", "", INDIRECT("Q" &amp; ROW() - 1) - Q96))</f>
        <v/>
      </c>
      <c r="L96" s="9" t="str">
        <f aca="false">IF(K96="", IF(V96=0, "", V96), IF(T96 = "", "", IF(T96/S96 = 0, "", T96/S96)))</f>
        <v/>
      </c>
      <c r="N96" s="0" t="n">
        <f aca="false">IF(M96 = "-", -U96,H96)</f>
        <v>0</v>
      </c>
      <c r="O96" s="0" t="n">
        <f aca="true">IF(M96="-",SUM(INDIRECT(ADDRESS(2,COLUMN(N96))&amp;":"&amp;ADDRESS(ROW(),COLUMN(N96)))),0)</f>
        <v>0</v>
      </c>
      <c r="P96" s="0" t="n">
        <f aca="false">IF(M96="-",1,0)</f>
        <v>0</v>
      </c>
      <c r="Q96" s="0" t="n">
        <f aca="true">IF(O96 = 0, INDIRECT("Q" &amp; ROW() - 1), O96)</f>
        <v>0</v>
      </c>
      <c r="R96" s="0" t="str">
        <f aca="false">IF(G96="","",VLOOKUP(G96,'Соль SKU'!$A$1:$B$150,2,0))</f>
        <v/>
      </c>
      <c r="S96" s="0" t="n">
        <f aca="false">IF($B$2 = "", 1, 8000/$B$2)</f>
        <v>1</v>
      </c>
      <c r="T96" s="0" t="n">
        <f aca="false">VALUE(IF(TRIM(MID(SUBSTITUTE($K96,",",REPT(" ",LEN($K96))), 0 *LEN($K96)+1,LEN($K96))) = "", "0", TRIM(MID(SUBSTITUTE($K96,",",REPT(" ",LEN($K96))),0 *LEN($K96)+1,LEN($K96))))) +   VALUE(IF(TRIM(MID(SUBSTITUTE($K96,",",REPT(" ",LEN($K96))), 1 *LEN($K96)+1,LEN($K96))) = "", "0", TRIM(MID(SUBSTITUTE($K96,",",REPT(" ",LEN($K96))),1 *LEN($K96)+1,LEN($K96))))) +  VALUE(IF(TRIM(MID(SUBSTITUTE($K96,",",REPT(" ",LEN($K96))), 2 *LEN($K96)+1,LEN($K96))) = "", "0", TRIM(MID(SUBSTITUTE($K96,",",REPT(" ",LEN($K96))),2 *LEN($K96)+1,LEN($K96))))) +  VALUE(IF(TRIM(MID(SUBSTITUTE($K96,",",REPT(" ",LEN($K96))), 3 *LEN($K96)+1,LEN($K96))) = "", "0", TRIM(MID(SUBSTITUTE($K96,",",REPT(" ",LEN($K96))),3 *LEN($K96)+1,LEN($K96))))) +  VALUE(IF(TRIM(MID(SUBSTITUTE($K96,",",REPT(" ",LEN($K96))), 4 *LEN($K96)+1,LEN($K96))) = "", "0", TRIM(MID(SUBSTITUTE($K96,",",REPT(" ",LEN($K96))),4 *LEN($K96)+1,LEN($K96))))) +  VALUE(IF(TRIM(MID(SUBSTITUTE($K96,",",REPT(" ",LEN($K96))), 5 *LEN($K96)+1,LEN($K96))) = "", "0", TRIM(MID(SUBSTITUTE($K96,",",REPT(" ",LEN($K96))),5 *LEN($K96)+1,LEN($K96))))) +  VALUE(IF(TRIM(MID(SUBSTITUTE($K96,",",REPT(" ",LEN($K96))), 6 *LEN($K96)+1,LEN($K96))) = "", "0", TRIM(MID(SUBSTITUTE($K96,",",REPT(" ",LEN($K96))),6 *LEN($K96)+1,LEN($K96))))) +  VALUE(IF(TRIM(MID(SUBSTITUTE($K96,",",REPT(" ",LEN($K96))), 7 *LEN($K96)+1,LEN($K96))) = "", "0", TRIM(MID(SUBSTITUTE($K96,",",REPT(" ",LEN($K96))),7 *LEN($K96)+1,LEN($K96))))) +  VALUE(IF(TRIM(MID(SUBSTITUTE($K96,",",REPT(" ",LEN($K96))), 8 *LEN($K96)+1,LEN($K96))) = "", "0", TRIM(MID(SUBSTITUTE($K96,",",REPT(" ",LEN($K96))),8 *LEN($K96)+1,LEN($K96))))) +  VALUE(IF(TRIM(MID(SUBSTITUTE($K96,",",REPT(" ",LEN($K96))), 9 *LEN($K96)+1,LEN($K96))) = "", "0", TRIM(MID(SUBSTITUTE($K96,",",REPT(" ",LEN($K96))),9 *LEN($K96)+1,LEN($K96))))) +  VALUE(IF(TRIM(MID(SUBSTITUTE($K96,",",REPT(" ",LEN($K96))), 10 *LEN($K96)+1,LEN($K96))) = "", "0", TRIM(MID(SUBSTITUTE($K96,",",REPT(" ",LEN($K96))),10 *LEN($K96)+1,LEN($K96)))))</f>
        <v>0</v>
      </c>
      <c r="U96" s="0" t="n">
        <f aca="false">IF(T96 = "", "", T96/S96)</f>
        <v>0</v>
      </c>
      <c r="V96" s="0" t="str">
        <f aca="true">IF(M96="", "", MAX(ROUND(-(INDIRECT("Q" &amp; ROW() - 1) - Q96)/$B$2, 0), 1) * $B$2)</f>
        <v/>
      </c>
    </row>
    <row r="97" customFormat="false" ht="13.8" hidden="false" customHeight="false" outlineLevel="0" collapsed="false">
      <c r="I97" s="8" t="str">
        <f aca="true">IF(K97="", IF(M97="","",V97+(INDIRECT("Q" &amp; ROW() - 1) - Q97)),IF(M97="", "", INDIRECT("Q" &amp; ROW() - 1) - Q97))</f>
        <v/>
      </c>
      <c r="L97" s="9" t="str">
        <f aca="false">IF(K97="", IF(V97=0, "", V97), IF(T97 = "", "", IF(T97/S97 = 0, "", T97/S97)))</f>
        <v/>
      </c>
      <c r="N97" s="0" t="n">
        <f aca="false">IF(M97 = "-", -U97,H97)</f>
        <v>0</v>
      </c>
      <c r="O97" s="0" t="n">
        <f aca="true">IF(M97="-",SUM(INDIRECT(ADDRESS(2,COLUMN(N97))&amp;":"&amp;ADDRESS(ROW(),COLUMN(N97)))),0)</f>
        <v>0</v>
      </c>
      <c r="P97" s="0" t="n">
        <f aca="false">IF(M97="-",1,0)</f>
        <v>0</v>
      </c>
      <c r="Q97" s="0" t="n">
        <f aca="true">IF(O97 = 0, INDIRECT("Q" &amp; ROW() - 1), O97)</f>
        <v>0</v>
      </c>
      <c r="R97" s="0" t="str">
        <f aca="false">IF(G97="","",VLOOKUP(G97,'Соль SKU'!$A$1:$B$150,2,0))</f>
        <v/>
      </c>
      <c r="S97" s="0" t="n">
        <f aca="false">IF($B$2 = "", 1, 8000/$B$2)</f>
        <v>1</v>
      </c>
      <c r="T97" s="0" t="n">
        <f aca="false">VALUE(IF(TRIM(MID(SUBSTITUTE($K97,",",REPT(" ",LEN($K97))), 0 *LEN($K97)+1,LEN($K97))) = "", "0", TRIM(MID(SUBSTITUTE($K97,",",REPT(" ",LEN($K97))),0 *LEN($K97)+1,LEN($K97))))) +   VALUE(IF(TRIM(MID(SUBSTITUTE($K97,",",REPT(" ",LEN($K97))), 1 *LEN($K97)+1,LEN($K97))) = "", "0", TRIM(MID(SUBSTITUTE($K97,",",REPT(" ",LEN($K97))),1 *LEN($K97)+1,LEN($K97))))) +  VALUE(IF(TRIM(MID(SUBSTITUTE($K97,",",REPT(" ",LEN($K97))), 2 *LEN($K97)+1,LEN($K97))) = "", "0", TRIM(MID(SUBSTITUTE($K97,",",REPT(" ",LEN($K97))),2 *LEN($K97)+1,LEN($K97))))) +  VALUE(IF(TRIM(MID(SUBSTITUTE($K97,",",REPT(" ",LEN($K97))), 3 *LEN($K97)+1,LEN($K97))) = "", "0", TRIM(MID(SUBSTITUTE($K97,",",REPT(" ",LEN($K97))),3 *LEN($K97)+1,LEN($K97))))) +  VALUE(IF(TRIM(MID(SUBSTITUTE($K97,",",REPT(" ",LEN($K97))), 4 *LEN($K97)+1,LEN($K97))) = "", "0", TRIM(MID(SUBSTITUTE($K97,",",REPT(" ",LEN($K97))),4 *LEN($K97)+1,LEN($K97))))) +  VALUE(IF(TRIM(MID(SUBSTITUTE($K97,",",REPT(" ",LEN($K97))), 5 *LEN($K97)+1,LEN($K97))) = "", "0", TRIM(MID(SUBSTITUTE($K97,",",REPT(" ",LEN($K97))),5 *LEN($K97)+1,LEN($K97))))) +  VALUE(IF(TRIM(MID(SUBSTITUTE($K97,",",REPT(" ",LEN($K97))), 6 *LEN($K97)+1,LEN($K97))) = "", "0", TRIM(MID(SUBSTITUTE($K97,",",REPT(" ",LEN($K97))),6 *LEN($K97)+1,LEN($K97))))) +  VALUE(IF(TRIM(MID(SUBSTITUTE($K97,",",REPT(" ",LEN($K97))), 7 *LEN($K97)+1,LEN($K97))) = "", "0", TRIM(MID(SUBSTITUTE($K97,",",REPT(" ",LEN($K97))),7 *LEN($K97)+1,LEN($K97))))) +  VALUE(IF(TRIM(MID(SUBSTITUTE($K97,",",REPT(" ",LEN($K97))), 8 *LEN($K97)+1,LEN($K97))) = "", "0", TRIM(MID(SUBSTITUTE($K97,",",REPT(" ",LEN($K97))),8 *LEN($K97)+1,LEN($K97))))) +  VALUE(IF(TRIM(MID(SUBSTITUTE($K97,",",REPT(" ",LEN($K97))), 9 *LEN($K97)+1,LEN($K97))) = "", "0", TRIM(MID(SUBSTITUTE($K97,",",REPT(" ",LEN($K97))),9 *LEN($K97)+1,LEN($K97))))) +  VALUE(IF(TRIM(MID(SUBSTITUTE($K97,",",REPT(" ",LEN($K97))), 10 *LEN($K97)+1,LEN($K97))) = "", "0", TRIM(MID(SUBSTITUTE($K97,",",REPT(" ",LEN($K97))),10 *LEN($K97)+1,LEN($K97)))))</f>
        <v>0</v>
      </c>
      <c r="U97" s="0" t="n">
        <f aca="false">IF(T97 = "", "", T97/S97)</f>
        <v>0</v>
      </c>
      <c r="V97" s="0" t="str">
        <f aca="true">IF(M97="", "", MAX(ROUND(-(INDIRECT("Q" &amp; ROW() - 1) - Q97)/$B$2, 0), 1) * $B$2)</f>
        <v/>
      </c>
    </row>
    <row r="98" customFormat="false" ht="13.8" hidden="false" customHeight="false" outlineLevel="0" collapsed="false">
      <c r="I98" s="8" t="str">
        <f aca="true">IF(K98="", IF(M98="","",V98+(INDIRECT("Q" &amp; ROW() - 1) - Q98)),IF(M98="", "", INDIRECT("Q" &amp; ROW() - 1) - Q98))</f>
        <v/>
      </c>
      <c r="L98" s="9" t="str">
        <f aca="false">IF(K98="", IF(V98=0, "", V98), IF(T98 = "", "", IF(T98/S98 = 0, "", T98/S98)))</f>
        <v/>
      </c>
      <c r="N98" s="0" t="n">
        <f aca="false">IF(M98 = "-", -U98,H98)</f>
        <v>0</v>
      </c>
      <c r="O98" s="0" t="n">
        <f aca="true">IF(M98="-",SUM(INDIRECT(ADDRESS(2,COLUMN(N98))&amp;":"&amp;ADDRESS(ROW(),COLUMN(N98)))),0)</f>
        <v>0</v>
      </c>
      <c r="P98" s="0" t="n">
        <f aca="false">IF(M98="-",1,0)</f>
        <v>0</v>
      </c>
      <c r="Q98" s="0" t="n">
        <f aca="true">IF(O98 = 0, INDIRECT("Q" &amp; ROW() - 1), O98)</f>
        <v>0</v>
      </c>
      <c r="R98" s="0" t="str">
        <f aca="false">IF(G98="","",VLOOKUP(G98,'Соль SKU'!$A$1:$B$150,2,0))</f>
        <v/>
      </c>
      <c r="S98" s="0" t="n">
        <f aca="false">IF($B$2 = "", 1, 8000/$B$2)</f>
        <v>1</v>
      </c>
      <c r="T98" s="0" t="n">
        <f aca="false">VALUE(IF(TRIM(MID(SUBSTITUTE($K98,",",REPT(" ",LEN($K98))), 0 *LEN($K98)+1,LEN($K98))) = "", "0", TRIM(MID(SUBSTITUTE($K98,",",REPT(" ",LEN($K98))),0 *LEN($K98)+1,LEN($K98))))) +   VALUE(IF(TRIM(MID(SUBSTITUTE($K98,",",REPT(" ",LEN($K98))), 1 *LEN($K98)+1,LEN($K98))) = "", "0", TRIM(MID(SUBSTITUTE($K98,",",REPT(" ",LEN($K98))),1 *LEN($K98)+1,LEN($K98))))) +  VALUE(IF(TRIM(MID(SUBSTITUTE($K98,",",REPT(" ",LEN($K98))), 2 *LEN($K98)+1,LEN($K98))) = "", "0", TRIM(MID(SUBSTITUTE($K98,",",REPT(" ",LEN($K98))),2 *LEN($K98)+1,LEN($K98))))) +  VALUE(IF(TRIM(MID(SUBSTITUTE($K98,",",REPT(" ",LEN($K98))), 3 *LEN($K98)+1,LEN($K98))) = "", "0", TRIM(MID(SUBSTITUTE($K98,",",REPT(" ",LEN($K98))),3 *LEN($K98)+1,LEN($K98))))) +  VALUE(IF(TRIM(MID(SUBSTITUTE($K98,",",REPT(" ",LEN($K98))), 4 *LEN($K98)+1,LEN($K98))) = "", "0", TRIM(MID(SUBSTITUTE($K98,",",REPT(" ",LEN($K98))),4 *LEN($K98)+1,LEN($K98))))) +  VALUE(IF(TRIM(MID(SUBSTITUTE($K98,",",REPT(" ",LEN($K98))), 5 *LEN($K98)+1,LEN($K98))) = "", "0", TRIM(MID(SUBSTITUTE($K98,",",REPT(" ",LEN($K98))),5 *LEN($K98)+1,LEN($K98))))) +  VALUE(IF(TRIM(MID(SUBSTITUTE($K98,",",REPT(" ",LEN($K98))), 6 *LEN($K98)+1,LEN($K98))) = "", "0", TRIM(MID(SUBSTITUTE($K98,",",REPT(" ",LEN($K98))),6 *LEN($K98)+1,LEN($K98))))) +  VALUE(IF(TRIM(MID(SUBSTITUTE($K98,",",REPT(" ",LEN($K98))), 7 *LEN($K98)+1,LEN($K98))) = "", "0", TRIM(MID(SUBSTITUTE($K98,",",REPT(" ",LEN($K98))),7 *LEN($K98)+1,LEN($K98))))) +  VALUE(IF(TRIM(MID(SUBSTITUTE($K98,",",REPT(" ",LEN($K98))), 8 *LEN($K98)+1,LEN($K98))) = "", "0", TRIM(MID(SUBSTITUTE($K98,",",REPT(" ",LEN($K98))),8 *LEN($K98)+1,LEN($K98))))) +  VALUE(IF(TRIM(MID(SUBSTITUTE($K98,",",REPT(" ",LEN($K98))), 9 *LEN($K98)+1,LEN($K98))) = "", "0", TRIM(MID(SUBSTITUTE($K98,",",REPT(" ",LEN($K98))),9 *LEN($K98)+1,LEN($K98))))) +  VALUE(IF(TRIM(MID(SUBSTITUTE($K98,",",REPT(" ",LEN($K98))), 10 *LEN($K98)+1,LEN($K98))) = "", "0", TRIM(MID(SUBSTITUTE($K98,",",REPT(" ",LEN($K98))),10 *LEN($K98)+1,LEN($K98)))))</f>
        <v>0</v>
      </c>
      <c r="U98" s="0" t="n">
        <f aca="false">IF(T98 = "", "", T98/S98)</f>
        <v>0</v>
      </c>
      <c r="V98" s="0" t="str">
        <f aca="true">IF(M98="", "", MAX(ROUND(-(INDIRECT("Q" &amp; ROW() - 1) - Q98)/$B$2, 0), 1) * $B$2)</f>
        <v/>
      </c>
    </row>
    <row r="99" customFormat="false" ht="13.8" hidden="false" customHeight="false" outlineLevel="0" collapsed="false">
      <c r="I99" s="8" t="str">
        <f aca="true">IF(K99="", IF(M99="","",V99+(INDIRECT("Q" &amp; ROW() - 1) - Q99)),IF(M99="", "", INDIRECT("Q" &amp; ROW() - 1) - Q99))</f>
        <v/>
      </c>
      <c r="L99" s="9" t="str">
        <f aca="false">IF(K99="", IF(V99=0, "", V99), IF(T99 = "", "", IF(T99/S99 = 0, "", T99/S99)))</f>
        <v/>
      </c>
      <c r="N99" s="0" t="n">
        <f aca="false">IF(M99 = "-", -U99,H99)</f>
        <v>0</v>
      </c>
      <c r="O99" s="0" t="n">
        <f aca="true">IF(M99="-",SUM(INDIRECT(ADDRESS(2,COLUMN(N99))&amp;":"&amp;ADDRESS(ROW(),COLUMN(N99)))),0)</f>
        <v>0</v>
      </c>
      <c r="P99" s="0" t="n">
        <f aca="false">IF(M99="-",1,0)</f>
        <v>0</v>
      </c>
      <c r="Q99" s="0" t="n">
        <f aca="true">IF(O99 = 0, INDIRECT("Q" &amp; ROW() - 1), O99)</f>
        <v>0</v>
      </c>
      <c r="R99" s="0" t="str">
        <f aca="false">IF(G99="","",VLOOKUP(G99,'Соль SKU'!$A$1:$B$150,2,0))</f>
        <v/>
      </c>
      <c r="S99" s="0" t="n">
        <f aca="false">IF($B$2 = "", 1, 8000/$B$2)</f>
        <v>1</v>
      </c>
      <c r="T99" s="0" t="n">
        <f aca="false">VALUE(IF(TRIM(MID(SUBSTITUTE($K99,",",REPT(" ",LEN($K99))), 0 *LEN($K99)+1,LEN($K99))) = "", "0", TRIM(MID(SUBSTITUTE($K99,",",REPT(" ",LEN($K99))),0 *LEN($K99)+1,LEN($K99))))) +   VALUE(IF(TRIM(MID(SUBSTITUTE($K99,",",REPT(" ",LEN($K99))), 1 *LEN($K99)+1,LEN($K99))) = "", "0", TRIM(MID(SUBSTITUTE($K99,",",REPT(" ",LEN($K99))),1 *LEN($K99)+1,LEN($K99))))) +  VALUE(IF(TRIM(MID(SUBSTITUTE($K99,",",REPT(" ",LEN($K99))), 2 *LEN($K99)+1,LEN($K99))) = "", "0", TRIM(MID(SUBSTITUTE($K99,",",REPT(" ",LEN($K99))),2 *LEN($K99)+1,LEN($K99))))) +  VALUE(IF(TRIM(MID(SUBSTITUTE($K99,",",REPT(" ",LEN($K99))), 3 *LEN($K99)+1,LEN($K99))) = "", "0", TRIM(MID(SUBSTITUTE($K99,",",REPT(" ",LEN($K99))),3 *LEN($K99)+1,LEN($K99))))) +  VALUE(IF(TRIM(MID(SUBSTITUTE($K99,",",REPT(" ",LEN($K99))), 4 *LEN($K99)+1,LEN($K99))) = "", "0", TRIM(MID(SUBSTITUTE($K99,",",REPT(" ",LEN($K99))),4 *LEN($K99)+1,LEN($K99))))) +  VALUE(IF(TRIM(MID(SUBSTITUTE($K99,",",REPT(" ",LEN($K99))), 5 *LEN($K99)+1,LEN($K99))) = "", "0", TRIM(MID(SUBSTITUTE($K99,",",REPT(" ",LEN($K99))),5 *LEN($K99)+1,LEN($K99))))) +  VALUE(IF(TRIM(MID(SUBSTITUTE($K99,",",REPT(" ",LEN($K99))), 6 *LEN($K99)+1,LEN($K99))) = "", "0", TRIM(MID(SUBSTITUTE($K99,",",REPT(" ",LEN($K99))),6 *LEN($K99)+1,LEN($K99))))) +  VALUE(IF(TRIM(MID(SUBSTITUTE($K99,",",REPT(" ",LEN($K99))), 7 *LEN($K99)+1,LEN($K99))) = "", "0", TRIM(MID(SUBSTITUTE($K99,",",REPT(" ",LEN($K99))),7 *LEN($K99)+1,LEN($K99))))) +  VALUE(IF(TRIM(MID(SUBSTITUTE($K99,",",REPT(" ",LEN($K99))), 8 *LEN($K99)+1,LEN($K99))) = "", "0", TRIM(MID(SUBSTITUTE($K99,",",REPT(" ",LEN($K99))),8 *LEN($K99)+1,LEN($K99))))) +  VALUE(IF(TRIM(MID(SUBSTITUTE($K99,",",REPT(" ",LEN($K99))), 9 *LEN($K99)+1,LEN($K99))) = "", "0", TRIM(MID(SUBSTITUTE($K99,",",REPT(" ",LEN($K99))),9 *LEN($K99)+1,LEN($K99))))) +  VALUE(IF(TRIM(MID(SUBSTITUTE($K99,",",REPT(" ",LEN($K99))), 10 *LEN($K99)+1,LEN($K99))) = "", "0", TRIM(MID(SUBSTITUTE($K99,",",REPT(" ",LEN($K99))),10 *LEN($K99)+1,LEN($K99)))))</f>
        <v>0</v>
      </c>
      <c r="U99" s="0" t="n">
        <f aca="false">IF(T99 = "", "", T99/S99)</f>
        <v>0</v>
      </c>
      <c r="V99" s="0" t="str">
        <f aca="true">IF(M99="", "", MAX(ROUND(-(INDIRECT("Q" &amp; ROW() - 1) - Q99)/$B$2, 0), 1) * $B$2)</f>
        <v/>
      </c>
    </row>
    <row r="100" customFormat="false" ht="13.8" hidden="false" customHeight="false" outlineLevel="0" collapsed="false">
      <c r="I100" s="8" t="str">
        <f aca="true">IF(K100="", IF(M100="","",V100+(INDIRECT("Q" &amp; ROW() - 1) - Q100)),IF(M100="", "", INDIRECT("Q" &amp; ROW() - 1) - Q100))</f>
        <v/>
      </c>
      <c r="L100" s="9" t="str">
        <f aca="false">IF(K100="", IF(V100=0, "", V100), IF(T100 = "", "", IF(T100/S100 = 0, "", T100/S100)))</f>
        <v/>
      </c>
      <c r="N100" s="0" t="n">
        <f aca="false">IF(M100 = "-", -U100,H100)</f>
        <v>0</v>
      </c>
      <c r="O100" s="0" t="n">
        <f aca="true">IF(M100 = "-", SUM(INDIRECT(ADDRESS(2,COLUMN(N100)) &amp; ":" &amp; ADDRESS(ROW(),COLUMN(N100)))), 0)</f>
        <v>0</v>
      </c>
      <c r="P100" s="0" t="n">
        <f aca="false">IF(M100="-",1,0)</f>
        <v>0</v>
      </c>
      <c r="Q100" s="0" t="n">
        <f aca="true">IF(O100 = 0, INDIRECT("Q" &amp; ROW() - 1), O100)</f>
        <v>0</v>
      </c>
      <c r="R100" s="0" t="str">
        <f aca="false">IF(G100="","",VLOOKUP(G100,'Соль SKU'!$A$1:$B$150,2,0))</f>
        <v/>
      </c>
      <c r="S100" s="0" t="n">
        <f aca="false">IF($B$2 = "", 1, 8000/$B$2)</f>
        <v>1</v>
      </c>
      <c r="T100" s="0" t="n">
        <f aca="false">VALUE(IF(TRIM(MID(SUBSTITUTE($K100,",",REPT(" ",LEN($K100))), 0 *LEN($K100)+1,LEN($K100))) = "", "0", TRIM(MID(SUBSTITUTE($K100,",",REPT(" ",LEN($K100))),0 *LEN($K100)+1,LEN($K100))))) +   VALUE(IF(TRIM(MID(SUBSTITUTE($K100,",",REPT(" ",LEN($K100))), 1 *LEN($K100)+1,LEN($K100))) = "", "0", TRIM(MID(SUBSTITUTE($K100,",",REPT(" ",LEN($K100))),1 *LEN($K100)+1,LEN($K100))))) +  VALUE(IF(TRIM(MID(SUBSTITUTE($K100,",",REPT(" ",LEN($K100))), 2 *LEN($K100)+1,LEN($K100))) = "", "0", TRIM(MID(SUBSTITUTE($K100,",",REPT(" ",LEN($K100))),2 *LEN($K100)+1,LEN($K100))))) +  VALUE(IF(TRIM(MID(SUBSTITUTE($K100,",",REPT(" ",LEN($K100))), 3 *LEN($K100)+1,LEN($K100))) = "", "0", TRIM(MID(SUBSTITUTE($K100,",",REPT(" ",LEN($K100))),3 *LEN($K100)+1,LEN($K100))))) +  VALUE(IF(TRIM(MID(SUBSTITUTE($K100,",",REPT(" ",LEN($K100))), 4 *LEN($K100)+1,LEN($K100))) = "", "0", TRIM(MID(SUBSTITUTE($K100,",",REPT(" ",LEN($K100))),4 *LEN($K100)+1,LEN($K100))))) +  VALUE(IF(TRIM(MID(SUBSTITUTE($K100,",",REPT(" ",LEN($K100))), 5 *LEN($K100)+1,LEN($K100))) = "", "0", TRIM(MID(SUBSTITUTE($K100,",",REPT(" ",LEN($K100))),5 *LEN($K100)+1,LEN($K100))))) +  VALUE(IF(TRIM(MID(SUBSTITUTE($K100,",",REPT(" ",LEN($K100))), 6 *LEN($K100)+1,LEN($K100))) = "", "0", TRIM(MID(SUBSTITUTE($K100,",",REPT(" ",LEN($K100))),6 *LEN($K100)+1,LEN($K100))))) +  VALUE(IF(TRIM(MID(SUBSTITUTE($K100,",",REPT(" ",LEN($K100))), 7 *LEN($K100)+1,LEN($K100))) = "", "0", TRIM(MID(SUBSTITUTE($K100,",",REPT(" ",LEN($K100))),7 *LEN($K100)+1,LEN($K100))))) +  VALUE(IF(TRIM(MID(SUBSTITUTE($K100,",",REPT(" ",LEN($K100))), 8 *LEN($K100)+1,LEN($K100))) = "", "0", TRIM(MID(SUBSTITUTE($K100,",",REPT(" ",LEN($K100))),8 *LEN($K100)+1,LEN($K100))))) +  VALUE(IF(TRIM(MID(SUBSTITUTE($K100,",",REPT(" ",LEN($K100))), 9 *LEN($K100)+1,LEN($K100))) = "", "0", TRIM(MID(SUBSTITUTE($K100,",",REPT(" ",LEN($K100))),9 *LEN($K100)+1,LEN($K100))))) +  VALUE(IF(TRIM(MID(SUBSTITUTE($K100,",",REPT(" ",LEN($K100))), 10 *LEN($K100)+1,LEN($K100))) = "", "0", TRIM(MID(SUBSTITUTE($K100,",",REPT(" ",LEN($K100))),10 *LEN($K100)+1,LEN($K100)))))</f>
        <v>0</v>
      </c>
      <c r="U100" s="0" t="n">
        <f aca="false">IF(T100 = "", "", T100/S100)</f>
        <v>0</v>
      </c>
      <c r="V100" s="0" t="str">
        <f aca="true">IF(M100="", "", MAX(ROUND(-(INDIRECT("Q" &amp; ROW() - 1) - Q100)/$B$2, 0), 1) * $B$2)</f>
        <v/>
      </c>
    </row>
    <row r="101" customFormat="false" ht="13.8" hidden="false" customHeight="false" outlineLevel="0" collapsed="false">
      <c r="I101" s="8" t="str">
        <f aca="true">IF(K101="", IF(M101="","",V101+(INDIRECT("Q" &amp; ROW() - 1) - Q101)),IF(M101="", "", INDIRECT("Q" &amp; ROW() - 1) - Q101))</f>
        <v/>
      </c>
      <c r="L101" s="9" t="str">
        <f aca="false">IF(K101="", IF(V101=0, "", V101), IF(T101 = "", "", IF(T101/S101 = 0, "", T101/S101)))</f>
        <v/>
      </c>
      <c r="N101" s="0" t="n">
        <f aca="false">IF(M101 = "-", -U101,H101)</f>
        <v>0</v>
      </c>
      <c r="O101" s="0" t="n">
        <f aca="true">IF(M101 = "-", SUM(INDIRECT(ADDRESS(2,COLUMN(N101)) &amp; ":" &amp; ADDRESS(ROW(),COLUMN(N101)))), 0)</f>
        <v>0</v>
      </c>
      <c r="P101" s="0" t="n">
        <f aca="false">IF(M101="-",1,0)</f>
        <v>0</v>
      </c>
      <c r="Q101" s="0" t="n">
        <f aca="true">IF(O101 = 0, INDIRECT("Q" &amp; ROW() - 1), O101)</f>
        <v>0</v>
      </c>
      <c r="R101" s="0" t="str">
        <f aca="false">IF(G101="","",VLOOKUP(G101,'Соль SKU'!$A$1:$B$150,2,0))</f>
        <v/>
      </c>
      <c r="S101" s="0" t="n">
        <f aca="false">IF($B$2 = "", 1, 8000/$B$2)</f>
        <v>1</v>
      </c>
      <c r="T101" s="0" t="n">
        <f aca="false">VALUE(IF(TRIM(MID(SUBSTITUTE($K101,",",REPT(" ",LEN($K101))), 0 *LEN($K101)+1,LEN($K101))) = "", "0", TRIM(MID(SUBSTITUTE($K101,",",REPT(" ",LEN($K101))),0 *LEN($K101)+1,LEN($K101))))) +   VALUE(IF(TRIM(MID(SUBSTITUTE($K101,",",REPT(" ",LEN($K101))), 1 *LEN($K101)+1,LEN($K101))) = "", "0", TRIM(MID(SUBSTITUTE($K101,",",REPT(" ",LEN($K101))),1 *LEN($K101)+1,LEN($K101))))) +  VALUE(IF(TRIM(MID(SUBSTITUTE($K101,",",REPT(" ",LEN($K101))), 2 *LEN($K101)+1,LEN($K101))) = "", "0", TRIM(MID(SUBSTITUTE($K101,",",REPT(" ",LEN($K101))),2 *LEN($K101)+1,LEN($K101))))) +  VALUE(IF(TRIM(MID(SUBSTITUTE($K101,",",REPT(" ",LEN($K101))), 3 *LEN($K101)+1,LEN($K101))) = "", "0", TRIM(MID(SUBSTITUTE($K101,",",REPT(" ",LEN($K101))),3 *LEN($K101)+1,LEN($K101))))) +  VALUE(IF(TRIM(MID(SUBSTITUTE($K101,",",REPT(" ",LEN($K101))), 4 *LEN($K101)+1,LEN($K101))) = "", "0", TRIM(MID(SUBSTITUTE($K101,",",REPT(" ",LEN($K101))),4 *LEN($K101)+1,LEN($K101))))) +  VALUE(IF(TRIM(MID(SUBSTITUTE($K101,",",REPT(" ",LEN($K101))), 5 *LEN($K101)+1,LEN($K101))) = "", "0", TRIM(MID(SUBSTITUTE($K101,",",REPT(" ",LEN($K101))),5 *LEN($K101)+1,LEN($K101))))) +  VALUE(IF(TRIM(MID(SUBSTITUTE($K101,",",REPT(" ",LEN($K101))), 6 *LEN($K101)+1,LEN($K101))) = "", "0", TRIM(MID(SUBSTITUTE($K101,",",REPT(" ",LEN($K101))),6 *LEN($K101)+1,LEN($K101))))) +  VALUE(IF(TRIM(MID(SUBSTITUTE($K101,",",REPT(" ",LEN($K101))), 7 *LEN($K101)+1,LEN($K101))) = "", "0", TRIM(MID(SUBSTITUTE($K101,",",REPT(" ",LEN($K101))),7 *LEN($K101)+1,LEN($K101))))) +  VALUE(IF(TRIM(MID(SUBSTITUTE($K101,",",REPT(" ",LEN($K101))), 8 *LEN($K101)+1,LEN($K101))) = "", "0", TRIM(MID(SUBSTITUTE($K101,",",REPT(" ",LEN($K101))),8 *LEN($K101)+1,LEN($K101))))) +  VALUE(IF(TRIM(MID(SUBSTITUTE($K101,",",REPT(" ",LEN($K101))), 9 *LEN($K101)+1,LEN($K101))) = "", "0", TRIM(MID(SUBSTITUTE($K101,",",REPT(" ",LEN($K101))),9 *LEN($K101)+1,LEN($K101))))) +  VALUE(IF(TRIM(MID(SUBSTITUTE($K101,",",REPT(" ",LEN($K101))), 10 *LEN($K101)+1,LEN($K101))) = "", "0", TRIM(MID(SUBSTITUTE($K101,",",REPT(" ",LEN($K101))),10 *LEN($K101)+1,LEN($K101)))))</f>
        <v>0</v>
      </c>
      <c r="U101" s="0" t="n">
        <f aca="false">IF(T101 = "", "", T101/S101)</f>
        <v>0</v>
      </c>
      <c r="V101" s="0" t="str">
        <f aca="true">IF(M101="", "", MAX(ROUND(-(INDIRECT("Q" &amp; ROW() - 1) - Q101)/$B$2, 0), 1) * $B$2)</f>
        <v/>
      </c>
    </row>
    <row r="102" customFormat="false" ht="13.8" hidden="false" customHeight="false" outlineLevel="0" collapsed="false">
      <c r="I102" s="8" t="str">
        <f aca="true">IF(K102="", IF(M102="","",V102+(INDIRECT("Q" &amp; ROW() - 1) - Q102)),IF(M102="", "", INDIRECT("Q" &amp; ROW() - 1) - Q102))</f>
        <v/>
      </c>
      <c r="L102" s="9" t="str">
        <f aca="false">IF(K102="", IF(V102=0, "", V102), IF(T102 = "", "", IF(T102/S102 = 0, "", T102/S102)))</f>
        <v/>
      </c>
      <c r="N102" s="0" t="n">
        <f aca="false">IF(M102 = "-", -U102,H102)</f>
        <v>0</v>
      </c>
      <c r="O102" s="0" t="n">
        <f aca="true">IF(M102 = "-", SUM(INDIRECT(ADDRESS(2,COLUMN(N102)) &amp; ":" &amp; ADDRESS(ROW(),COLUMN(N102)))), 0)</f>
        <v>0</v>
      </c>
      <c r="P102" s="0" t="n">
        <f aca="false">IF(M102="-",1,0)</f>
        <v>0</v>
      </c>
      <c r="Q102" s="0" t="n">
        <f aca="true">IF(O102 = 0, INDIRECT("Q" &amp; ROW() - 1), O102)</f>
        <v>0</v>
      </c>
      <c r="R102" s="0" t="str">
        <f aca="false">IF(G102="","",VLOOKUP(G102,'Соль SKU'!$A$1:$B$150,2,0))</f>
        <v/>
      </c>
      <c r="S102" s="0" t="n">
        <f aca="false">IF($B$2 = "", 1, 8000/$B$2)</f>
        <v>1</v>
      </c>
      <c r="T102" s="0" t="n">
        <f aca="false">VALUE(IF(TRIM(MID(SUBSTITUTE($K102,",",REPT(" ",LEN($K102))), 0 *LEN($K102)+1,LEN($K102))) = "", "0", TRIM(MID(SUBSTITUTE($K102,",",REPT(" ",LEN($K102))),0 *LEN($K102)+1,LEN($K102))))) +   VALUE(IF(TRIM(MID(SUBSTITUTE($K102,",",REPT(" ",LEN($K102))), 1 *LEN($K102)+1,LEN($K102))) = "", "0", TRIM(MID(SUBSTITUTE($K102,",",REPT(" ",LEN($K102))),1 *LEN($K102)+1,LEN($K102))))) +  VALUE(IF(TRIM(MID(SUBSTITUTE($K102,",",REPT(" ",LEN($K102))), 2 *LEN($K102)+1,LEN($K102))) = "", "0", TRIM(MID(SUBSTITUTE($K102,",",REPT(" ",LEN($K102))),2 *LEN($K102)+1,LEN($K102))))) +  VALUE(IF(TRIM(MID(SUBSTITUTE($K102,",",REPT(" ",LEN($K102))), 3 *LEN($K102)+1,LEN($K102))) = "", "0", TRIM(MID(SUBSTITUTE($K102,",",REPT(" ",LEN($K102))),3 *LEN($K102)+1,LEN($K102))))) +  VALUE(IF(TRIM(MID(SUBSTITUTE($K102,",",REPT(" ",LEN($K102))), 4 *LEN($K102)+1,LEN($K102))) = "", "0", TRIM(MID(SUBSTITUTE($K102,",",REPT(" ",LEN($K102))),4 *LEN($K102)+1,LEN($K102))))) +  VALUE(IF(TRIM(MID(SUBSTITUTE($K102,",",REPT(" ",LEN($K102))), 5 *LEN($K102)+1,LEN($K102))) = "", "0", TRIM(MID(SUBSTITUTE($K102,",",REPT(" ",LEN($K102))),5 *LEN($K102)+1,LEN($K102))))) +  VALUE(IF(TRIM(MID(SUBSTITUTE($K102,",",REPT(" ",LEN($K102))), 6 *LEN($K102)+1,LEN($K102))) = "", "0", TRIM(MID(SUBSTITUTE($K102,",",REPT(" ",LEN($K102))),6 *LEN($K102)+1,LEN($K102))))) +  VALUE(IF(TRIM(MID(SUBSTITUTE($K102,",",REPT(" ",LEN($K102))), 7 *LEN($K102)+1,LEN($K102))) = "", "0", TRIM(MID(SUBSTITUTE($K102,",",REPT(" ",LEN($K102))),7 *LEN($K102)+1,LEN($K102))))) +  VALUE(IF(TRIM(MID(SUBSTITUTE($K102,",",REPT(" ",LEN($K102))), 8 *LEN($K102)+1,LEN($K102))) = "", "0", TRIM(MID(SUBSTITUTE($K102,",",REPT(" ",LEN($K102))),8 *LEN($K102)+1,LEN($K102))))) +  VALUE(IF(TRIM(MID(SUBSTITUTE($K102,",",REPT(" ",LEN($K102))), 9 *LEN($K102)+1,LEN($K102))) = "", "0", TRIM(MID(SUBSTITUTE($K102,",",REPT(" ",LEN($K102))),9 *LEN($K102)+1,LEN($K102))))) +  VALUE(IF(TRIM(MID(SUBSTITUTE($K102,",",REPT(" ",LEN($K102))), 10 *LEN($K102)+1,LEN($K102))) = "", "0", TRIM(MID(SUBSTITUTE($K102,",",REPT(" ",LEN($K102))),10 *LEN($K102)+1,LEN($K102)))))</f>
        <v>0</v>
      </c>
      <c r="U102" s="0" t="n">
        <f aca="false">IF(T102 = "", "", T102/S102)</f>
        <v>0</v>
      </c>
      <c r="V102" s="0" t="str">
        <f aca="true">IF(M102="", "", MAX(ROUND(-(INDIRECT("Q" &amp; ROW() - 1) - Q102)/$B$2, 0), 1) * $B$2)</f>
        <v/>
      </c>
    </row>
    <row r="103" customFormat="false" ht="13.8" hidden="false" customHeight="false" outlineLevel="0" collapsed="false">
      <c r="I103" s="8" t="str">
        <f aca="true">IF(K103="", IF(M103="","",V103+(INDIRECT("Q" &amp; ROW() - 1) - Q103)),IF(M103="", "", INDIRECT("Q" &amp; ROW() - 1) - Q103))</f>
        <v/>
      </c>
      <c r="L103" s="9" t="str">
        <f aca="false">IF(K103="", IF(V103=0, "", V103), IF(T103 = "", "", IF(T103/S103 = 0, "", T103/S103)))</f>
        <v/>
      </c>
      <c r="N103" s="0" t="n">
        <f aca="false">IF(M103 = "-", -U103,H103)</f>
        <v>0</v>
      </c>
      <c r="O103" s="0" t="n">
        <f aca="true">IF(M103 = "-", SUM(INDIRECT(ADDRESS(2,COLUMN(N103)) &amp; ":" &amp; ADDRESS(ROW(),COLUMN(N103)))), 0)</f>
        <v>0</v>
      </c>
      <c r="P103" s="0" t="n">
        <f aca="false">IF(M103="-",1,0)</f>
        <v>0</v>
      </c>
      <c r="Q103" s="0" t="n">
        <f aca="true">IF(O103 = 0, INDIRECT("Q" &amp; ROW() - 1), O103)</f>
        <v>0</v>
      </c>
      <c r="R103" s="0" t="str">
        <f aca="false">IF(G103="","",VLOOKUP(G103,'Соль SKU'!$A$1:$B$150,2,0))</f>
        <v/>
      </c>
      <c r="S103" s="0" t="n">
        <f aca="false">IF($B$2 = "", 1, 8000/$B$2)</f>
        <v>1</v>
      </c>
      <c r="T103" s="0" t="n">
        <f aca="false">VALUE(IF(TRIM(MID(SUBSTITUTE($K103,",",REPT(" ",LEN($K103))), 0 *LEN($K103)+1,LEN($K103))) = "", "0", TRIM(MID(SUBSTITUTE($K103,",",REPT(" ",LEN($K103))),0 *LEN($K103)+1,LEN($K103))))) +   VALUE(IF(TRIM(MID(SUBSTITUTE($K103,",",REPT(" ",LEN($K103))), 1 *LEN($K103)+1,LEN($K103))) = "", "0", TRIM(MID(SUBSTITUTE($K103,",",REPT(" ",LEN($K103))),1 *LEN($K103)+1,LEN($K103))))) +  VALUE(IF(TRIM(MID(SUBSTITUTE($K103,",",REPT(" ",LEN($K103))), 2 *LEN($K103)+1,LEN($K103))) = "", "0", TRIM(MID(SUBSTITUTE($K103,",",REPT(" ",LEN($K103))),2 *LEN($K103)+1,LEN($K103))))) +  VALUE(IF(TRIM(MID(SUBSTITUTE($K103,",",REPT(" ",LEN($K103))), 3 *LEN($K103)+1,LEN($K103))) = "", "0", TRIM(MID(SUBSTITUTE($K103,",",REPT(" ",LEN($K103))),3 *LEN($K103)+1,LEN($K103))))) +  VALUE(IF(TRIM(MID(SUBSTITUTE($K103,",",REPT(" ",LEN($K103))), 4 *LEN($K103)+1,LEN($K103))) = "", "0", TRIM(MID(SUBSTITUTE($K103,",",REPT(" ",LEN($K103))),4 *LEN($K103)+1,LEN($K103))))) +  VALUE(IF(TRIM(MID(SUBSTITUTE($K103,",",REPT(" ",LEN($K103))), 5 *LEN($K103)+1,LEN($K103))) = "", "0", TRIM(MID(SUBSTITUTE($K103,",",REPT(" ",LEN($K103))),5 *LEN($K103)+1,LEN($K103))))) +  VALUE(IF(TRIM(MID(SUBSTITUTE($K103,",",REPT(" ",LEN($K103))), 6 *LEN($K103)+1,LEN($K103))) = "", "0", TRIM(MID(SUBSTITUTE($K103,",",REPT(" ",LEN($K103))),6 *LEN($K103)+1,LEN($K103))))) +  VALUE(IF(TRIM(MID(SUBSTITUTE($K103,",",REPT(" ",LEN($K103))), 7 *LEN($K103)+1,LEN($K103))) = "", "0", TRIM(MID(SUBSTITUTE($K103,",",REPT(" ",LEN($K103))),7 *LEN($K103)+1,LEN($K103))))) +  VALUE(IF(TRIM(MID(SUBSTITUTE($K103,",",REPT(" ",LEN($K103))), 8 *LEN($K103)+1,LEN($K103))) = "", "0", TRIM(MID(SUBSTITUTE($K103,",",REPT(" ",LEN($K103))),8 *LEN($K103)+1,LEN($K103))))) +  VALUE(IF(TRIM(MID(SUBSTITUTE($K103,",",REPT(" ",LEN($K103))), 9 *LEN($K103)+1,LEN($K103))) = "", "0", TRIM(MID(SUBSTITUTE($K103,",",REPT(" ",LEN($K103))),9 *LEN($K103)+1,LEN($K103))))) +  VALUE(IF(TRIM(MID(SUBSTITUTE($K103,",",REPT(" ",LEN($K103))), 10 *LEN($K103)+1,LEN($K103))) = "", "0", TRIM(MID(SUBSTITUTE($K103,",",REPT(" ",LEN($K103))),10 *LEN($K103)+1,LEN($K103)))))</f>
        <v>0</v>
      </c>
      <c r="U103" s="0" t="n">
        <f aca="false">IF(T103 = "", "", T103/S103)</f>
        <v>0</v>
      </c>
      <c r="V103" s="0" t="str">
        <f aca="true">IF(M103="", "", MAX(ROUND(-(INDIRECT("Q" &amp; ROW() - 1) - Q103)/$B$2, 0), 1) * $B$2)</f>
        <v/>
      </c>
    </row>
    <row r="104" customFormat="false" ht="13.8" hidden="false" customHeight="false" outlineLevel="0" collapsed="false">
      <c r="I104" s="8" t="str">
        <f aca="true">IF(K104="", IF(M104="","",V104+(INDIRECT("Q" &amp; ROW() - 1) - Q104)),IF(M104="", "", INDIRECT("Q" &amp; ROW() - 1) - Q104))</f>
        <v/>
      </c>
      <c r="L104" s="9" t="str">
        <f aca="false">IF(K104="", IF(V104=0, "", V104), IF(T104 = "", "", IF(T104/S104 = 0, "", T104/S104)))</f>
        <v/>
      </c>
      <c r="N104" s="0" t="n">
        <f aca="false">IF(M104 = "-", -U104,H104)</f>
        <v>0</v>
      </c>
      <c r="O104" s="0" t="n">
        <f aca="true">IF(M104 = "-", SUM(INDIRECT(ADDRESS(2,COLUMN(N104)) &amp; ":" &amp; ADDRESS(ROW(),COLUMN(N104)))), 0)</f>
        <v>0</v>
      </c>
      <c r="P104" s="0" t="n">
        <f aca="false">IF(M104="-",1,0)</f>
        <v>0</v>
      </c>
      <c r="Q104" s="0" t="n">
        <f aca="true">IF(O104 = 0, INDIRECT("Q" &amp; ROW() - 1), O104)</f>
        <v>0</v>
      </c>
      <c r="R104" s="0" t="str">
        <f aca="false">IF(G104="","",VLOOKUP(G104,'Соль SKU'!$A$1:$B$150,2,0))</f>
        <v/>
      </c>
      <c r="S104" s="0" t="n">
        <f aca="false">IF($B$2 = "", 1, 8000/$B$2)</f>
        <v>1</v>
      </c>
      <c r="T104" s="0" t="n">
        <f aca="false">VALUE(IF(TRIM(MID(SUBSTITUTE($K104,",",REPT(" ",LEN($K104))), 0 *LEN($K104)+1,LEN($K104))) = "", "0", TRIM(MID(SUBSTITUTE($K104,",",REPT(" ",LEN($K104))),0 *LEN($K104)+1,LEN($K104))))) +   VALUE(IF(TRIM(MID(SUBSTITUTE($K104,",",REPT(" ",LEN($K104))), 1 *LEN($K104)+1,LEN($K104))) = "", "0", TRIM(MID(SUBSTITUTE($K104,",",REPT(" ",LEN($K104))),1 *LEN($K104)+1,LEN($K104))))) +  VALUE(IF(TRIM(MID(SUBSTITUTE($K104,",",REPT(" ",LEN($K104))), 2 *LEN($K104)+1,LEN($K104))) = "", "0", TRIM(MID(SUBSTITUTE($K104,",",REPT(" ",LEN($K104))),2 *LEN($K104)+1,LEN($K104))))) +  VALUE(IF(TRIM(MID(SUBSTITUTE($K104,",",REPT(" ",LEN($K104))), 3 *LEN($K104)+1,LEN($K104))) = "", "0", TRIM(MID(SUBSTITUTE($K104,",",REPT(" ",LEN($K104))),3 *LEN($K104)+1,LEN($K104))))) +  VALUE(IF(TRIM(MID(SUBSTITUTE($K104,",",REPT(" ",LEN($K104))), 4 *LEN($K104)+1,LEN($K104))) = "", "0", TRIM(MID(SUBSTITUTE($K104,",",REPT(" ",LEN($K104))),4 *LEN($K104)+1,LEN($K104))))) +  VALUE(IF(TRIM(MID(SUBSTITUTE($K104,",",REPT(" ",LEN($K104))), 5 *LEN($K104)+1,LEN($K104))) = "", "0", TRIM(MID(SUBSTITUTE($K104,",",REPT(" ",LEN($K104))),5 *LEN($K104)+1,LEN($K104))))) +  VALUE(IF(TRIM(MID(SUBSTITUTE($K104,",",REPT(" ",LEN($K104))), 6 *LEN($K104)+1,LEN($K104))) = "", "0", TRIM(MID(SUBSTITUTE($K104,",",REPT(" ",LEN($K104))),6 *LEN($K104)+1,LEN($K104))))) +  VALUE(IF(TRIM(MID(SUBSTITUTE($K104,",",REPT(" ",LEN($K104))), 7 *LEN($K104)+1,LEN($K104))) = "", "0", TRIM(MID(SUBSTITUTE($K104,",",REPT(" ",LEN($K104))),7 *LEN($K104)+1,LEN($K104))))) +  VALUE(IF(TRIM(MID(SUBSTITUTE($K104,",",REPT(" ",LEN($K104))), 8 *LEN($K104)+1,LEN($K104))) = "", "0", TRIM(MID(SUBSTITUTE($K104,",",REPT(" ",LEN($K104))),8 *LEN($K104)+1,LEN($K104))))) +  VALUE(IF(TRIM(MID(SUBSTITUTE($K104,",",REPT(" ",LEN($K104))), 9 *LEN($K104)+1,LEN($K104))) = "", "0", TRIM(MID(SUBSTITUTE($K104,",",REPT(" ",LEN($K104))),9 *LEN($K104)+1,LEN($K104))))) +  VALUE(IF(TRIM(MID(SUBSTITUTE($K104,",",REPT(" ",LEN($K104))), 10 *LEN($K104)+1,LEN($K104))) = "", "0", TRIM(MID(SUBSTITUTE($K104,",",REPT(" ",LEN($K104))),10 *LEN($K104)+1,LEN($K104)))))</f>
        <v>0</v>
      </c>
      <c r="U104" s="0" t="n">
        <f aca="false">IF(T104 = "", "", T104/S104)</f>
        <v>0</v>
      </c>
      <c r="V104" s="0" t="str">
        <f aca="true">IF(M104="", "", MAX(ROUND(-(INDIRECT("Q" &amp; ROW() - 1) - Q104)/$B$2, 0), 1) * $B$2)</f>
        <v/>
      </c>
    </row>
    <row r="105" customFormat="false" ht="13.8" hidden="false" customHeight="false" outlineLevel="0" collapsed="false">
      <c r="I105" s="8" t="str">
        <f aca="true">IF(K105="", IF(M105="","",V105+(INDIRECT("Q" &amp; ROW() - 1) - Q105)),IF(M105="", "", INDIRECT("Q" &amp; ROW() - 1) - Q105))</f>
        <v/>
      </c>
      <c r="L105" s="9" t="str">
        <f aca="false">IF(K105="", IF(V105=0, "", V105), IF(T105 = "", "", IF(T105/S105 = 0, "", T105/S105)))</f>
        <v/>
      </c>
      <c r="N105" s="0" t="n">
        <f aca="false">IF(M105 = "-", -U105,H105)</f>
        <v>0</v>
      </c>
      <c r="O105" s="0" t="n">
        <f aca="true">IF(M105 = "-", SUM(INDIRECT(ADDRESS(2,COLUMN(N105)) &amp; ":" &amp; ADDRESS(ROW(),COLUMN(N105)))), 0)</f>
        <v>0</v>
      </c>
      <c r="P105" s="0" t="n">
        <f aca="false">IF(M105="-",1,0)</f>
        <v>0</v>
      </c>
      <c r="Q105" s="0" t="n">
        <f aca="true">IF(O105 = 0, INDIRECT("Q" &amp; ROW() - 1), O105)</f>
        <v>0</v>
      </c>
      <c r="R105" s="0" t="str">
        <f aca="false">IF(G105="","",VLOOKUP(G105,'Соль SKU'!$A$1:$B$150,2,0))</f>
        <v/>
      </c>
      <c r="S105" s="0" t="n">
        <f aca="false">IF($B$2 = "", 1, 8000/$B$2)</f>
        <v>1</v>
      </c>
      <c r="T105" s="0" t="n">
        <f aca="false">VALUE(IF(TRIM(MID(SUBSTITUTE($K105,",",REPT(" ",LEN($K105))), 0 *LEN($K105)+1,LEN($K105))) = "", "0", TRIM(MID(SUBSTITUTE($K105,",",REPT(" ",LEN($K105))),0 *LEN($K105)+1,LEN($K105))))) +   VALUE(IF(TRIM(MID(SUBSTITUTE($K105,",",REPT(" ",LEN($K105))), 1 *LEN($K105)+1,LEN($K105))) = "", "0", TRIM(MID(SUBSTITUTE($K105,",",REPT(" ",LEN($K105))),1 *LEN($K105)+1,LEN($K105))))) +  VALUE(IF(TRIM(MID(SUBSTITUTE($K105,",",REPT(" ",LEN($K105))), 2 *LEN($K105)+1,LEN($K105))) = "", "0", TRIM(MID(SUBSTITUTE($K105,",",REPT(" ",LEN($K105))),2 *LEN($K105)+1,LEN($K105))))) +  VALUE(IF(TRIM(MID(SUBSTITUTE($K105,",",REPT(" ",LEN($K105))), 3 *LEN($K105)+1,LEN($K105))) = "", "0", TRIM(MID(SUBSTITUTE($K105,",",REPT(" ",LEN($K105))),3 *LEN($K105)+1,LEN($K105))))) +  VALUE(IF(TRIM(MID(SUBSTITUTE($K105,",",REPT(" ",LEN($K105))), 4 *LEN($K105)+1,LEN($K105))) = "", "0", TRIM(MID(SUBSTITUTE($K105,",",REPT(" ",LEN($K105))),4 *LEN($K105)+1,LEN($K105))))) +  VALUE(IF(TRIM(MID(SUBSTITUTE($K105,",",REPT(" ",LEN($K105))), 5 *LEN($K105)+1,LEN($K105))) = "", "0", TRIM(MID(SUBSTITUTE($K105,",",REPT(" ",LEN($K105))),5 *LEN($K105)+1,LEN($K105))))) +  VALUE(IF(TRIM(MID(SUBSTITUTE($K105,",",REPT(" ",LEN($K105))), 6 *LEN($K105)+1,LEN($K105))) = "", "0", TRIM(MID(SUBSTITUTE($K105,",",REPT(" ",LEN($K105))),6 *LEN($K105)+1,LEN($K105))))) +  VALUE(IF(TRIM(MID(SUBSTITUTE($K105,",",REPT(" ",LEN($K105))), 7 *LEN($K105)+1,LEN($K105))) = "", "0", TRIM(MID(SUBSTITUTE($K105,",",REPT(" ",LEN($K105))),7 *LEN($K105)+1,LEN($K105))))) +  VALUE(IF(TRIM(MID(SUBSTITUTE($K105,",",REPT(" ",LEN($K105))), 8 *LEN($K105)+1,LEN($K105))) = "", "0", TRIM(MID(SUBSTITUTE($K105,",",REPT(" ",LEN($K105))),8 *LEN($K105)+1,LEN($K105))))) +  VALUE(IF(TRIM(MID(SUBSTITUTE($K105,",",REPT(" ",LEN($K105))), 9 *LEN($K105)+1,LEN($K105))) = "", "0", TRIM(MID(SUBSTITUTE($K105,",",REPT(" ",LEN($K105))),9 *LEN($K105)+1,LEN($K105))))) +  VALUE(IF(TRIM(MID(SUBSTITUTE($K105,",",REPT(" ",LEN($K105))), 10 *LEN($K105)+1,LEN($K105))) = "", "0", TRIM(MID(SUBSTITUTE($K105,",",REPT(" ",LEN($K105))),10 *LEN($K105)+1,LEN($K105)))))</f>
        <v>0</v>
      </c>
      <c r="U105" s="0" t="n">
        <f aca="false">IF(T105 = "", "", T105/S105)</f>
        <v>0</v>
      </c>
      <c r="V105" s="0" t="str">
        <f aca="true">IF(M105="", "", MAX(ROUND(-(INDIRECT("Q" &amp; ROW() - 1) - Q105)/$B$2, 0), 1) * $B$2)</f>
        <v/>
      </c>
    </row>
    <row r="106" customFormat="false" ht="13.8" hidden="false" customHeight="false" outlineLevel="0" collapsed="false">
      <c r="I106" s="8" t="str">
        <f aca="true">IF(K106="", IF(M106="","",V106+(INDIRECT("Q" &amp; ROW() - 1) - Q106)),IF(M106="", "", INDIRECT("Q" &amp; ROW() - 1) - Q106))</f>
        <v/>
      </c>
      <c r="L106" s="9" t="str">
        <f aca="false">IF(K106="", IF(V106=0, "", V106), IF(T106 = "", "", IF(T106/S106 = 0, "", T106/S106)))</f>
        <v/>
      </c>
      <c r="N106" s="0" t="n">
        <f aca="false">IF(M106 = "-", -U106,H106)</f>
        <v>0</v>
      </c>
      <c r="O106" s="0" t="n">
        <f aca="true">IF(M106 = "-", SUM(INDIRECT(ADDRESS(2,COLUMN(N106)) &amp; ":" &amp; ADDRESS(ROW(),COLUMN(N106)))), 0)</f>
        <v>0</v>
      </c>
      <c r="P106" s="0" t="n">
        <f aca="false">IF(M106="-",1,0)</f>
        <v>0</v>
      </c>
      <c r="Q106" s="0" t="n">
        <f aca="true">IF(O106 = 0, INDIRECT("Q" &amp; ROW() - 1), O106)</f>
        <v>0</v>
      </c>
      <c r="R106" s="0" t="str">
        <f aca="false">IF(G106="","",VLOOKUP(G106,'Соль SKU'!$A$1:$B$150,2,0))</f>
        <v/>
      </c>
      <c r="S106" s="0" t="n">
        <f aca="false">IF($B$2 = "", 1, 8000/$B$2)</f>
        <v>1</v>
      </c>
      <c r="T106" s="0" t="n">
        <f aca="false">VALUE(IF(TRIM(MID(SUBSTITUTE($K106,",",REPT(" ",LEN($K106))), 0 *LEN($K106)+1,LEN($K106))) = "", "0", TRIM(MID(SUBSTITUTE($K106,",",REPT(" ",LEN($K106))),0 *LEN($K106)+1,LEN($K106))))) +   VALUE(IF(TRIM(MID(SUBSTITUTE($K106,",",REPT(" ",LEN($K106))), 1 *LEN($K106)+1,LEN($K106))) = "", "0", TRIM(MID(SUBSTITUTE($K106,",",REPT(" ",LEN($K106))),1 *LEN($K106)+1,LEN($K106))))) +  VALUE(IF(TRIM(MID(SUBSTITUTE($K106,",",REPT(" ",LEN($K106))), 2 *LEN($K106)+1,LEN($K106))) = "", "0", TRIM(MID(SUBSTITUTE($K106,",",REPT(" ",LEN($K106))),2 *LEN($K106)+1,LEN($K106))))) +  VALUE(IF(TRIM(MID(SUBSTITUTE($K106,",",REPT(" ",LEN($K106))), 3 *LEN($K106)+1,LEN($K106))) = "", "0", TRIM(MID(SUBSTITUTE($K106,",",REPT(" ",LEN($K106))),3 *LEN($K106)+1,LEN($K106))))) +  VALUE(IF(TRIM(MID(SUBSTITUTE($K106,",",REPT(" ",LEN($K106))), 4 *LEN($K106)+1,LEN($K106))) = "", "0", TRIM(MID(SUBSTITUTE($K106,",",REPT(" ",LEN($K106))),4 *LEN($K106)+1,LEN($K106))))) +  VALUE(IF(TRIM(MID(SUBSTITUTE($K106,",",REPT(" ",LEN($K106))), 5 *LEN($K106)+1,LEN($K106))) = "", "0", TRIM(MID(SUBSTITUTE($K106,",",REPT(" ",LEN($K106))),5 *LEN($K106)+1,LEN($K106))))) +  VALUE(IF(TRIM(MID(SUBSTITUTE($K106,",",REPT(" ",LEN($K106))), 6 *LEN($K106)+1,LEN($K106))) = "", "0", TRIM(MID(SUBSTITUTE($K106,",",REPT(" ",LEN($K106))),6 *LEN($K106)+1,LEN($K106))))) +  VALUE(IF(TRIM(MID(SUBSTITUTE($K106,",",REPT(" ",LEN($K106))), 7 *LEN($K106)+1,LEN($K106))) = "", "0", TRIM(MID(SUBSTITUTE($K106,",",REPT(" ",LEN($K106))),7 *LEN($K106)+1,LEN($K106))))) +  VALUE(IF(TRIM(MID(SUBSTITUTE($K106,",",REPT(" ",LEN($K106))), 8 *LEN($K106)+1,LEN($K106))) = "", "0", TRIM(MID(SUBSTITUTE($K106,",",REPT(" ",LEN($K106))),8 *LEN($K106)+1,LEN($K106))))) +  VALUE(IF(TRIM(MID(SUBSTITUTE($K106,",",REPT(" ",LEN($K106))), 9 *LEN($K106)+1,LEN($K106))) = "", "0", TRIM(MID(SUBSTITUTE($K106,",",REPT(" ",LEN($K106))),9 *LEN($K106)+1,LEN($K106))))) +  VALUE(IF(TRIM(MID(SUBSTITUTE($K106,",",REPT(" ",LEN($K106))), 10 *LEN($K106)+1,LEN($K106))) = "", "0", TRIM(MID(SUBSTITUTE($K106,",",REPT(" ",LEN($K106))),10 *LEN($K106)+1,LEN($K106)))))</f>
        <v>0</v>
      </c>
      <c r="U106" s="0" t="n">
        <f aca="false">IF(T106 = "", "", T106/S106)</f>
        <v>0</v>
      </c>
      <c r="V106" s="0" t="str">
        <f aca="true">IF(M106="", "", MAX(ROUND(-(INDIRECT("Q" &amp; ROW() - 1) - Q106)/$B$2, 0), 1) * $B$2)</f>
        <v/>
      </c>
    </row>
    <row r="107" customFormat="false" ht="13.8" hidden="false" customHeight="false" outlineLevel="0" collapsed="false">
      <c r="I107" s="8" t="str">
        <f aca="true">IF(K107="", IF(M107="","",V107+(INDIRECT("Q" &amp; ROW() - 1) - Q107)),IF(M107="", "", INDIRECT("Q" &amp; ROW() - 1) - Q107))</f>
        <v/>
      </c>
      <c r="L107" s="9" t="str">
        <f aca="false">IF(K107="", IF(V107=0, "", V107), IF(T107 = "", "", IF(T107/S107 = 0, "", T107/S107)))</f>
        <v/>
      </c>
      <c r="N107" s="0" t="n">
        <f aca="false">IF(M107 = "-", -U107,H107)</f>
        <v>0</v>
      </c>
      <c r="O107" s="0" t="n">
        <f aca="true">IF(M107 = "-", SUM(INDIRECT(ADDRESS(2,COLUMN(N107)) &amp; ":" &amp; ADDRESS(ROW(),COLUMN(N107)))), 0)</f>
        <v>0</v>
      </c>
      <c r="P107" s="0" t="n">
        <f aca="false">IF(M107="-",1,0)</f>
        <v>0</v>
      </c>
      <c r="Q107" s="0" t="n">
        <f aca="true">IF(O107 = 0, INDIRECT("Q" &amp; ROW() - 1), O107)</f>
        <v>0</v>
      </c>
      <c r="R107" s="0" t="str">
        <f aca="false">IF(G107="","",VLOOKUP(G107,'Соль SKU'!$A$1:$B$150,2,0))</f>
        <v/>
      </c>
      <c r="S107" s="0" t="n">
        <f aca="false">IF($B$2 = "", 1, 8000/$B$2)</f>
        <v>1</v>
      </c>
      <c r="T107" s="0" t="n">
        <f aca="false">VALUE(IF(TRIM(MID(SUBSTITUTE($K107,",",REPT(" ",LEN($K107))), 0 *LEN($K107)+1,LEN($K107))) = "", "0", TRIM(MID(SUBSTITUTE($K107,",",REPT(" ",LEN($K107))),0 *LEN($K107)+1,LEN($K107))))) +   VALUE(IF(TRIM(MID(SUBSTITUTE($K107,",",REPT(" ",LEN($K107))), 1 *LEN($K107)+1,LEN($K107))) = "", "0", TRIM(MID(SUBSTITUTE($K107,",",REPT(" ",LEN($K107))),1 *LEN($K107)+1,LEN($K107))))) +  VALUE(IF(TRIM(MID(SUBSTITUTE($K107,",",REPT(" ",LEN($K107))), 2 *LEN($K107)+1,LEN($K107))) = "", "0", TRIM(MID(SUBSTITUTE($K107,",",REPT(" ",LEN($K107))),2 *LEN($K107)+1,LEN($K107))))) +  VALUE(IF(TRIM(MID(SUBSTITUTE($K107,",",REPT(" ",LEN($K107))), 3 *LEN($K107)+1,LEN($K107))) = "", "0", TRIM(MID(SUBSTITUTE($K107,",",REPT(" ",LEN($K107))),3 *LEN($K107)+1,LEN($K107))))) +  VALUE(IF(TRIM(MID(SUBSTITUTE($K107,",",REPT(" ",LEN($K107))), 4 *LEN($K107)+1,LEN($K107))) = "", "0", TRIM(MID(SUBSTITUTE($K107,",",REPT(" ",LEN($K107))),4 *LEN($K107)+1,LEN($K107))))) +  VALUE(IF(TRIM(MID(SUBSTITUTE($K107,",",REPT(" ",LEN($K107))), 5 *LEN($K107)+1,LEN($K107))) = "", "0", TRIM(MID(SUBSTITUTE($K107,",",REPT(" ",LEN($K107))),5 *LEN($K107)+1,LEN($K107))))) +  VALUE(IF(TRIM(MID(SUBSTITUTE($K107,",",REPT(" ",LEN($K107))), 6 *LEN($K107)+1,LEN($K107))) = "", "0", TRIM(MID(SUBSTITUTE($K107,",",REPT(" ",LEN($K107))),6 *LEN($K107)+1,LEN($K107))))) +  VALUE(IF(TRIM(MID(SUBSTITUTE($K107,",",REPT(" ",LEN($K107))), 7 *LEN($K107)+1,LEN($K107))) = "", "0", TRIM(MID(SUBSTITUTE($K107,",",REPT(" ",LEN($K107))),7 *LEN($K107)+1,LEN($K107))))) +  VALUE(IF(TRIM(MID(SUBSTITUTE($K107,",",REPT(" ",LEN($K107))), 8 *LEN($K107)+1,LEN($K107))) = "", "0", TRIM(MID(SUBSTITUTE($K107,",",REPT(" ",LEN($K107))),8 *LEN($K107)+1,LEN($K107))))) +  VALUE(IF(TRIM(MID(SUBSTITUTE($K107,",",REPT(" ",LEN($K107))), 9 *LEN($K107)+1,LEN($K107))) = "", "0", TRIM(MID(SUBSTITUTE($K107,",",REPT(" ",LEN($K107))),9 *LEN($K107)+1,LEN($K107))))) +  VALUE(IF(TRIM(MID(SUBSTITUTE($K107,",",REPT(" ",LEN($K107))), 10 *LEN($K107)+1,LEN($K107))) = "", "0", TRIM(MID(SUBSTITUTE($K107,",",REPT(" ",LEN($K107))),10 *LEN($K107)+1,LEN($K107)))))</f>
        <v>0</v>
      </c>
      <c r="U107" s="0" t="n">
        <f aca="false">IF(T107 = "", "", T107/S107)</f>
        <v>0</v>
      </c>
      <c r="V107" s="0" t="str">
        <f aca="true">IF(M107="", "", MAX(ROUND(-(INDIRECT("Q" &amp; ROW() - 1) - Q107)/$B$2, 0), 1) * $B$2)</f>
        <v/>
      </c>
    </row>
    <row r="108" customFormat="false" ht="13.8" hidden="false" customHeight="false" outlineLevel="0" collapsed="false">
      <c r="I108" s="8" t="str">
        <f aca="true">IF(K108="", IF(M108="","",V108+(INDIRECT("Q" &amp; ROW() - 1) - Q108)),IF(M108="", "", INDIRECT("Q" &amp; ROW() - 1) - Q108))</f>
        <v/>
      </c>
      <c r="L108" s="9" t="str">
        <f aca="false">IF(K108="", IF(V108=0, "", V108), IF(T108 = "", "", IF(T108/S108 = 0, "", T108/S108)))</f>
        <v/>
      </c>
      <c r="N108" s="0" t="n">
        <f aca="false">IF(M108 = "-", -U108,H108)</f>
        <v>0</v>
      </c>
      <c r="O108" s="0" t="n">
        <f aca="true">IF(M108 = "-", SUM(INDIRECT(ADDRESS(2,COLUMN(N108)) &amp; ":" &amp; ADDRESS(ROW(),COLUMN(N108)))), 0)</f>
        <v>0</v>
      </c>
      <c r="P108" s="0" t="n">
        <f aca="false">IF(M108="-",1,0)</f>
        <v>0</v>
      </c>
      <c r="Q108" s="0" t="n">
        <f aca="true">IF(O108 = 0, INDIRECT("Q" &amp; ROW() - 1), O108)</f>
        <v>0</v>
      </c>
      <c r="R108" s="0" t="str">
        <f aca="false">IF(G108="","",VLOOKUP(G108,'Соль SKU'!$A$1:$B$150,2,0))</f>
        <v/>
      </c>
      <c r="S108" s="0" t="n">
        <f aca="false">IF($B$2 = "", 1, 8000/$B$2)</f>
        <v>1</v>
      </c>
      <c r="T108" s="0" t="n">
        <f aca="false">VALUE(IF(TRIM(MID(SUBSTITUTE($K108,",",REPT(" ",LEN($K108))), 0 *LEN($K108)+1,LEN($K108))) = "", "0", TRIM(MID(SUBSTITUTE($K108,",",REPT(" ",LEN($K108))),0 *LEN($K108)+1,LEN($K108))))) +   VALUE(IF(TRIM(MID(SUBSTITUTE($K108,",",REPT(" ",LEN($K108))), 1 *LEN($K108)+1,LEN($K108))) = "", "0", TRIM(MID(SUBSTITUTE($K108,",",REPT(" ",LEN($K108))),1 *LEN($K108)+1,LEN($K108))))) +  VALUE(IF(TRIM(MID(SUBSTITUTE($K108,",",REPT(" ",LEN($K108))), 2 *LEN($K108)+1,LEN($K108))) = "", "0", TRIM(MID(SUBSTITUTE($K108,",",REPT(" ",LEN($K108))),2 *LEN($K108)+1,LEN($K108))))) +  VALUE(IF(TRIM(MID(SUBSTITUTE($K108,",",REPT(" ",LEN($K108))), 3 *LEN($K108)+1,LEN($K108))) = "", "0", TRIM(MID(SUBSTITUTE($K108,",",REPT(" ",LEN($K108))),3 *LEN($K108)+1,LEN($K108))))) +  VALUE(IF(TRIM(MID(SUBSTITUTE($K108,",",REPT(" ",LEN($K108))), 4 *LEN($K108)+1,LEN($K108))) = "", "0", TRIM(MID(SUBSTITUTE($K108,",",REPT(" ",LEN($K108))),4 *LEN($K108)+1,LEN($K108))))) +  VALUE(IF(TRIM(MID(SUBSTITUTE($K108,",",REPT(" ",LEN($K108))), 5 *LEN($K108)+1,LEN($K108))) = "", "0", TRIM(MID(SUBSTITUTE($K108,",",REPT(" ",LEN($K108))),5 *LEN($K108)+1,LEN($K108))))) +  VALUE(IF(TRIM(MID(SUBSTITUTE($K108,",",REPT(" ",LEN($K108))), 6 *LEN($K108)+1,LEN($K108))) = "", "0", TRIM(MID(SUBSTITUTE($K108,",",REPT(" ",LEN($K108))),6 *LEN($K108)+1,LEN($K108))))) +  VALUE(IF(TRIM(MID(SUBSTITUTE($K108,",",REPT(" ",LEN($K108))), 7 *LEN($K108)+1,LEN($K108))) = "", "0", TRIM(MID(SUBSTITUTE($K108,",",REPT(" ",LEN($K108))),7 *LEN($K108)+1,LEN($K108))))) +  VALUE(IF(TRIM(MID(SUBSTITUTE($K108,",",REPT(" ",LEN($K108))), 8 *LEN($K108)+1,LEN($K108))) = "", "0", TRIM(MID(SUBSTITUTE($K108,",",REPT(" ",LEN($K108))),8 *LEN($K108)+1,LEN($K108))))) +  VALUE(IF(TRIM(MID(SUBSTITUTE($K108,",",REPT(" ",LEN($K108))), 9 *LEN($K108)+1,LEN($K108))) = "", "0", TRIM(MID(SUBSTITUTE($K108,",",REPT(" ",LEN($K108))),9 *LEN($K108)+1,LEN($K108))))) +  VALUE(IF(TRIM(MID(SUBSTITUTE($K108,",",REPT(" ",LEN($K108))), 10 *LEN($K108)+1,LEN($K108))) = "", "0", TRIM(MID(SUBSTITUTE($K108,",",REPT(" ",LEN($K108))),10 *LEN($K108)+1,LEN($K108)))))</f>
        <v>0</v>
      </c>
      <c r="U108" s="0" t="n">
        <f aca="false">IF(T108 = "", "", T108/S108)</f>
        <v>0</v>
      </c>
      <c r="V108" s="0" t="str">
        <f aca="true">IF(M108="", "", MAX(ROUND(-(INDIRECT("Q" &amp; ROW() - 1) - Q108)/$B$2, 0), 1) * $B$2)</f>
        <v/>
      </c>
    </row>
    <row r="109" customFormat="false" ht="13.8" hidden="false" customHeight="false" outlineLevel="0" collapsed="false">
      <c r="I109" s="8" t="str">
        <f aca="true">IF(K109="", IF(M109="","",V109+(INDIRECT("Q" &amp; ROW() - 1) - Q109)),IF(M109="", "", INDIRECT("Q" &amp; ROW() - 1) - Q109))</f>
        <v/>
      </c>
      <c r="L109" s="9" t="str">
        <f aca="false">IF(K109="", IF(V109=0, "", V109), IF(T109 = "", "", IF(T109/S109 = 0, "", T109/S109)))</f>
        <v/>
      </c>
      <c r="N109" s="0" t="n">
        <f aca="false">IF(M109 = "-", -U109,H109)</f>
        <v>0</v>
      </c>
      <c r="O109" s="0" t="n">
        <f aca="true">IF(M109 = "-", SUM(INDIRECT(ADDRESS(2,COLUMN(N109)) &amp; ":" &amp; ADDRESS(ROW(),COLUMN(N109)))), 0)</f>
        <v>0</v>
      </c>
      <c r="P109" s="0" t="n">
        <f aca="false">IF(M109="-",1,0)</f>
        <v>0</v>
      </c>
      <c r="Q109" s="0" t="n">
        <f aca="true">IF(O109 = 0, INDIRECT("Q" &amp; ROW() - 1), O109)</f>
        <v>0</v>
      </c>
      <c r="R109" s="0" t="str">
        <f aca="false">IF(G109="","",VLOOKUP(G109,'Соль SKU'!$A$1:$B$150,2,0))</f>
        <v/>
      </c>
      <c r="S109" s="0" t="n">
        <f aca="false">IF($B$2 = "", 1, 8000/$B$2)</f>
        <v>1</v>
      </c>
      <c r="T109" s="0" t="n">
        <f aca="false">VALUE(IF(TRIM(MID(SUBSTITUTE($K109,",",REPT(" ",LEN($K109))), 0 *LEN($K109)+1,LEN($K109))) = "", "0", TRIM(MID(SUBSTITUTE($K109,",",REPT(" ",LEN($K109))),0 *LEN($K109)+1,LEN($K109))))) +   VALUE(IF(TRIM(MID(SUBSTITUTE($K109,",",REPT(" ",LEN($K109))), 1 *LEN($K109)+1,LEN($K109))) = "", "0", TRIM(MID(SUBSTITUTE($K109,",",REPT(" ",LEN($K109))),1 *LEN($K109)+1,LEN($K109))))) +  VALUE(IF(TRIM(MID(SUBSTITUTE($K109,",",REPT(" ",LEN($K109))), 2 *LEN($K109)+1,LEN($K109))) = "", "0", TRIM(MID(SUBSTITUTE($K109,",",REPT(" ",LEN($K109))),2 *LEN($K109)+1,LEN($K109))))) +  VALUE(IF(TRIM(MID(SUBSTITUTE($K109,",",REPT(" ",LEN($K109))), 3 *LEN($K109)+1,LEN($K109))) = "", "0", TRIM(MID(SUBSTITUTE($K109,",",REPT(" ",LEN($K109))),3 *LEN($K109)+1,LEN($K109))))) +  VALUE(IF(TRIM(MID(SUBSTITUTE($K109,",",REPT(" ",LEN($K109))), 4 *LEN($K109)+1,LEN($K109))) = "", "0", TRIM(MID(SUBSTITUTE($K109,",",REPT(" ",LEN($K109))),4 *LEN($K109)+1,LEN($K109))))) +  VALUE(IF(TRIM(MID(SUBSTITUTE($K109,",",REPT(" ",LEN($K109))), 5 *LEN($K109)+1,LEN($K109))) = "", "0", TRIM(MID(SUBSTITUTE($K109,",",REPT(" ",LEN($K109))),5 *LEN($K109)+1,LEN($K109))))) +  VALUE(IF(TRIM(MID(SUBSTITUTE($K109,",",REPT(" ",LEN($K109))), 6 *LEN($K109)+1,LEN($K109))) = "", "0", TRIM(MID(SUBSTITUTE($K109,",",REPT(" ",LEN($K109))),6 *LEN($K109)+1,LEN($K109))))) +  VALUE(IF(TRIM(MID(SUBSTITUTE($K109,",",REPT(" ",LEN($K109))), 7 *LEN($K109)+1,LEN($K109))) = "", "0", TRIM(MID(SUBSTITUTE($K109,",",REPT(" ",LEN($K109))),7 *LEN($K109)+1,LEN($K109))))) +  VALUE(IF(TRIM(MID(SUBSTITUTE($K109,",",REPT(" ",LEN($K109))), 8 *LEN($K109)+1,LEN($K109))) = "", "0", TRIM(MID(SUBSTITUTE($K109,",",REPT(" ",LEN($K109))),8 *LEN($K109)+1,LEN($K109))))) +  VALUE(IF(TRIM(MID(SUBSTITUTE($K109,",",REPT(" ",LEN($K109))), 9 *LEN($K109)+1,LEN($K109))) = "", "0", TRIM(MID(SUBSTITUTE($K109,",",REPT(" ",LEN($K109))),9 *LEN($K109)+1,LEN($K109))))) +  VALUE(IF(TRIM(MID(SUBSTITUTE($K109,",",REPT(" ",LEN($K109))), 10 *LEN($K109)+1,LEN($K109))) = "", "0", TRIM(MID(SUBSTITUTE($K109,",",REPT(" ",LEN($K109))),10 *LEN($K109)+1,LEN($K109)))))</f>
        <v>0</v>
      </c>
      <c r="U109" s="0" t="n">
        <f aca="false">IF(T109 = "", "", T109/S109)</f>
        <v>0</v>
      </c>
      <c r="V109" s="0" t="str">
        <f aca="true">IF(M109="", "", MAX(ROUND(-(INDIRECT("Q" &amp; ROW() - 1) - Q109)/$B$2, 0), 1) * $B$2)</f>
        <v/>
      </c>
    </row>
    <row r="110" customFormat="false" ht="13.8" hidden="false" customHeight="false" outlineLevel="0" collapsed="false">
      <c r="I110" s="8" t="str">
        <f aca="true">IF(K110="", IF(M110="","",V110+(INDIRECT("Q" &amp; ROW() - 1) - Q110)),IF(M110="", "", INDIRECT("Q" &amp; ROW() - 1) - Q110))</f>
        <v/>
      </c>
      <c r="L110" s="9" t="str">
        <f aca="false">IF(K110="", IF(V110=0, "", V110), IF(T110 = "", "", IF(T110/S110 = 0, "", T110/S110)))</f>
        <v/>
      </c>
      <c r="N110" s="0" t="n">
        <f aca="false">IF(M110 = "-", -U110,H110)</f>
        <v>0</v>
      </c>
      <c r="O110" s="0" t="n">
        <f aca="true">IF(M110 = "-", SUM(INDIRECT(ADDRESS(2,COLUMN(N110)) &amp; ":" &amp; ADDRESS(ROW(),COLUMN(N110)))), 0)</f>
        <v>0</v>
      </c>
      <c r="P110" s="0" t="n">
        <f aca="false">IF(M110="-",1,0)</f>
        <v>0</v>
      </c>
      <c r="Q110" s="0" t="n">
        <f aca="true">IF(O110 = 0, INDIRECT("Q" &amp; ROW() - 1), O110)</f>
        <v>0</v>
      </c>
      <c r="R110" s="0" t="str">
        <f aca="false">IF(G110="","",VLOOKUP(G110,'Соль SKU'!$A$1:$B$150,2,0))</f>
        <v/>
      </c>
      <c r="S110" s="0" t="n">
        <f aca="false">IF($B$2 = "", 1, 8000/$B$2)</f>
        <v>1</v>
      </c>
      <c r="T110" s="0" t="n">
        <f aca="false">VALUE(IF(TRIM(MID(SUBSTITUTE($K110,",",REPT(" ",LEN($K110))), 0 *LEN($K110)+1,LEN($K110))) = "", "0", TRIM(MID(SUBSTITUTE($K110,",",REPT(" ",LEN($K110))),0 *LEN($K110)+1,LEN($K110))))) +   VALUE(IF(TRIM(MID(SUBSTITUTE($K110,",",REPT(" ",LEN($K110))), 1 *LEN($K110)+1,LEN($K110))) = "", "0", TRIM(MID(SUBSTITUTE($K110,",",REPT(" ",LEN($K110))),1 *LEN($K110)+1,LEN($K110))))) +  VALUE(IF(TRIM(MID(SUBSTITUTE($K110,",",REPT(" ",LEN($K110))), 2 *LEN($K110)+1,LEN($K110))) = "", "0", TRIM(MID(SUBSTITUTE($K110,",",REPT(" ",LEN($K110))),2 *LEN($K110)+1,LEN($K110))))) +  VALUE(IF(TRIM(MID(SUBSTITUTE($K110,",",REPT(" ",LEN($K110))), 3 *LEN($K110)+1,LEN($K110))) = "", "0", TRIM(MID(SUBSTITUTE($K110,",",REPT(" ",LEN($K110))),3 *LEN($K110)+1,LEN($K110))))) +  VALUE(IF(TRIM(MID(SUBSTITUTE($K110,",",REPT(" ",LEN($K110))), 4 *LEN($K110)+1,LEN($K110))) = "", "0", TRIM(MID(SUBSTITUTE($K110,",",REPT(" ",LEN($K110))),4 *LEN($K110)+1,LEN($K110))))) +  VALUE(IF(TRIM(MID(SUBSTITUTE($K110,",",REPT(" ",LEN($K110))), 5 *LEN($K110)+1,LEN($K110))) = "", "0", TRIM(MID(SUBSTITUTE($K110,",",REPT(" ",LEN($K110))),5 *LEN($K110)+1,LEN($K110))))) +  VALUE(IF(TRIM(MID(SUBSTITUTE($K110,",",REPT(" ",LEN($K110))), 6 *LEN($K110)+1,LEN($K110))) = "", "0", TRIM(MID(SUBSTITUTE($K110,",",REPT(" ",LEN($K110))),6 *LEN($K110)+1,LEN($K110))))) +  VALUE(IF(TRIM(MID(SUBSTITUTE($K110,",",REPT(" ",LEN($K110))), 7 *LEN($K110)+1,LEN($K110))) = "", "0", TRIM(MID(SUBSTITUTE($K110,",",REPT(" ",LEN($K110))),7 *LEN($K110)+1,LEN($K110))))) +  VALUE(IF(TRIM(MID(SUBSTITUTE($K110,",",REPT(" ",LEN($K110))), 8 *LEN($K110)+1,LEN($K110))) = "", "0", TRIM(MID(SUBSTITUTE($K110,",",REPT(" ",LEN($K110))),8 *LEN($K110)+1,LEN($K110))))) +  VALUE(IF(TRIM(MID(SUBSTITUTE($K110,",",REPT(" ",LEN($K110))), 9 *LEN($K110)+1,LEN($K110))) = "", "0", TRIM(MID(SUBSTITUTE($K110,",",REPT(" ",LEN($K110))),9 *LEN($K110)+1,LEN($K110))))) +  VALUE(IF(TRIM(MID(SUBSTITUTE($K110,",",REPT(" ",LEN($K110))), 10 *LEN($K110)+1,LEN($K110))) = "", "0", TRIM(MID(SUBSTITUTE($K110,",",REPT(" ",LEN($K110))),10 *LEN($K110)+1,LEN($K110)))))</f>
        <v>0</v>
      </c>
      <c r="U110" s="0" t="n">
        <f aca="false">IF(T110 = "", "", T110/S110)</f>
        <v>0</v>
      </c>
      <c r="V110" s="0" t="str">
        <f aca="true">IF(M110="", "", MAX(ROUND(-(INDIRECT("Q" &amp; ROW() - 1) - Q110)/$B$2, 0), 1) * $B$2)</f>
        <v/>
      </c>
    </row>
    <row r="111" customFormat="false" ht="13.8" hidden="false" customHeight="false" outlineLevel="0" collapsed="false">
      <c r="I111" s="8" t="str">
        <f aca="true">IF(K111="", IF(M111="","",V111+(INDIRECT("Q" &amp; ROW() - 1) - Q111)),IF(M111="", "", INDIRECT("Q" &amp; ROW() - 1) - Q111))</f>
        <v/>
      </c>
      <c r="L111" s="9" t="str">
        <f aca="false">IF(K111="", IF(V111=0, "", V111), IF(T111 = "", "", IF(T111/S111 = 0, "", T111/S111)))</f>
        <v/>
      </c>
      <c r="N111" s="0" t="n">
        <f aca="false">IF(M111 = "-", -U111,H111)</f>
        <v>0</v>
      </c>
      <c r="O111" s="0" t="n">
        <f aca="true">IF(M111 = "-", SUM(INDIRECT(ADDRESS(2,COLUMN(N111)) &amp; ":" &amp; ADDRESS(ROW(),COLUMN(N111)))), 0)</f>
        <v>0</v>
      </c>
      <c r="P111" s="0" t="n">
        <f aca="false">IF(M111="-",1,0)</f>
        <v>0</v>
      </c>
      <c r="Q111" s="0" t="n">
        <f aca="true">IF(O111 = 0, INDIRECT("Q" &amp; ROW() - 1), O111)</f>
        <v>0</v>
      </c>
      <c r="R111" s="0" t="str">
        <f aca="false">IF(G111="","",VLOOKUP(G111,'Соль SKU'!$A$1:$B$150,2,0))</f>
        <v/>
      </c>
      <c r="S111" s="0" t="n">
        <f aca="false">IF($B$2 = "", 1, 8000/$B$2)</f>
        <v>1</v>
      </c>
      <c r="T111" s="0" t="n">
        <f aca="false">VALUE(IF(TRIM(MID(SUBSTITUTE($K111,",",REPT(" ",LEN($K111))), 0 *LEN($K111)+1,LEN($K111))) = "", "0", TRIM(MID(SUBSTITUTE($K111,",",REPT(" ",LEN($K111))),0 *LEN($K111)+1,LEN($K111))))) +   VALUE(IF(TRIM(MID(SUBSTITUTE($K111,",",REPT(" ",LEN($K111))), 1 *LEN($K111)+1,LEN($K111))) = "", "0", TRIM(MID(SUBSTITUTE($K111,",",REPT(" ",LEN($K111))),1 *LEN($K111)+1,LEN($K111))))) +  VALUE(IF(TRIM(MID(SUBSTITUTE($K111,",",REPT(" ",LEN($K111))), 2 *LEN($K111)+1,LEN($K111))) = "", "0", TRIM(MID(SUBSTITUTE($K111,",",REPT(" ",LEN($K111))),2 *LEN($K111)+1,LEN($K111))))) +  VALUE(IF(TRIM(MID(SUBSTITUTE($K111,",",REPT(" ",LEN($K111))), 3 *LEN($K111)+1,LEN($K111))) = "", "0", TRIM(MID(SUBSTITUTE($K111,",",REPT(" ",LEN($K111))),3 *LEN($K111)+1,LEN($K111))))) +  VALUE(IF(TRIM(MID(SUBSTITUTE($K111,",",REPT(" ",LEN($K111))), 4 *LEN($K111)+1,LEN($K111))) = "", "0", TRIM(MID(SUBSTITUTE($K111,",",REPT(" ",LEN($K111))),4 *LEN($K111)+1,LEN($K111))))) +  VALUE(IF(TRIM(MID(SUBSTITUTE($K111,",",REPT(" ",LEN($K111))), 5 *LEN($K111)+1,LEN($K111))) = "", "0", TRIM(MID(SUBSTITUTE($K111,",",REPT(" ",LEN($K111))),5 *LEN($K111)+1,LEN($K111))))) +  VALUE(IF(TRIM(MID(SUBSTITUTE($K111,",",REPT(" ",LEN($K111))), 6 *LEN($K111)+1,LEN($K111))) = "", "0", TRIM(MID(SUBSTITUTE($K111,",",REPT(" ",LEN($K111))),6 *LEN($K111)+1,LEN($K111))))) +  VALUE(IF(TRIM(MID(SUBSTITUTE($K111,",",REPT(" ",LEN($K111))), 7 *LEN($K111)+1,LEN($K111))) = "", "0", TRIM(MID(SUBSTITUTE($K111,",",REPT(" ",LEN($K111))),7 *LEN($K111)+1,LEN($K111))))) +  VALUE(IF(TRIM(MID(SUBSTITUTE($K111,",",REPT(" ",LEN($K111))), 8 *LEN($K111)+1,LEN($K111))) = "", "0", TRIM(MID(SUBSTITUTE($K111,",",REPT(" ",LEN($K111))),8 *LEN($K111)+1,LEN($K111))))) +  VALUE(IF(TRIM(MID(SUBSTITUTE($K111,",",REPT(" ",LEN($K111))), 9 *LEN($K111)+1,LEN($K111))) = "", "0", TRIM(MID(SUBSTITUTE($K111,",",REPT(" ",LEN($K111))),9 *LEN($K111)+1,LEN($K111))))) +  VALUE(IF(TRIM(MID(SUBSTITUTE($K111,",",REPT(" ",LEN($K111))), 10 *LEN($K111)+1,LEN($K111))) = "", "0", TRIM(MID(SUBSTITUTE($K111,",",REPT(" ",LEN($K111))),10 *LEN($K111)+1,LEN($K111)))))</f>
        <v>0</v>
      </c>
      <c r="U111" s="0" t="n">
        <f aca="false">IF(T111 = "", "", T111/S111)</f>
        <v>0</v>
      </c>
      <c r="V111" s="0" t="str">
        <f aca="true">IF(M111="", "", MAX(ROUND(-(INDIRECT("Q" &amp; ROW() - 1) - Q111)/$B$2, 0), 1) * $B$2)</f>
        <v/>
      </c>
    </row>
    <row r="112" customFormat="false" ht="13.8" hidden="false" customHeight="false" outlineLevel="0" collapsed="false">
      <c r="I112" s="8" t="str">
        <f aca="true">IF(K112="", IF(M112="","",V112+(INDIRECT("Q" &amp; ROW() - 1) - Q112)),IF(M112="", "", INDIRECT("Q" &amp; ROW() - 1) - Q112))</f>
        <v/>
      </c>
      <c r="L112" s="9" t="str">
        <f aca="false">IF(K112="", IF(V112=0, "", V112), IF(T112 = "", "", IF(T112/S112 = 0, "", T112/S112)))</f>
        <v/>
      </c>
      <c r="N112" s="0" t="n">
        <f aca="false">IF(M112 = "-", -U112,H112)</f>
        <v>0</v>
      </c>
      <c r="O112" s="0" t="n">
        <f aca="true">IF(M112 = "-", SUM(INDIRECT(ADDRESS(2,COLUMN(N112)) &amp; ":" &amp; ADDRESS(ROW(),COLUMN(N112)))), 0)</f>
        <v>0</v>
      </c>
      <c r="P112" s="0" t="n">
        <f aca="false">IF(M112="-",1,0)</f>
        <v>0</v>
      </c>
      <c r="Q112" s="0" t="n">
        <f aca="true">IF(O112 = 0, INDIRECT("Q" &amp; ROW() - 1), O112)</f>
        <v>0</v>
      </c>
      <c r="R112" s="0" t="str">
        <f aca="false">IF(G112="","",VLOOKUP(G112,'Соль SKU'!$A$1:$B$150,2,0))</f>
        <v/>
      </c>
      <c r="S112" s="0" t="n">
        <f aca="false">IF($B$2 = "", 1, 8000/$B$2)</f>
        <v>1</v>
      </c>
      <c r="T112" s="0" t="n">
        <f aca="false">VALUE(IF(TRIM(MID(SUBSTITUTE($K112,",",REPT(" ",LEN($K112))), 0 *LEN($K112)+1,LEN($K112))) = "", "0", TRIM(MID(SUBSTITUTE($K112,",",REPT(" ",LEN($K112))),0 *LEN($K112)+1,LEN($K112))))) +   VALUE(IF(TRIM(MID(SUBSTITUTE($K112,",",REPT(" ",LEN($K112))), 1 *LEN($K112)+1,LEN($K112))) = "", "0", TRIM(MID(SUBSTITUTE($K112,",",REPT(" ",LEN($K112))),1 *LEN($K112)+1,LEN($K112))))) +  VALUE(IF(TRIM(MID(SUBSTITUTE($K112,",",REPT(" ",LEN($K112))), 2 *LEN($K112)+1,LEN($K112))) = "", "0", TRIM(MID(SUBSTITUTE($K112,",",REPT(" ",LEN($K112))),2 *LEN($K112)+1,LEN($K112))))) +  VALUE(IF(TRIM(MID(SUBSTITUTE($K112,",",REPT(" ",LEN($K112))), 3 *LEN($K112)+1,LEN($K112))) = "", "0", TRIM(MID(SUBSTITUTE($K112,",",REPT(" ",LEN($K112))),3 *LEN($K112)+1,LEN($K112))))) +  VALUE(IF(TRIM(MID(SUBSTITUTE($K112,",",REPT(" ",LEN($K112))), 4 *LEN($K112)+1,LEN($K112))) = "", "0", TRIM(MID(SUBSTITUTE($K112,",",REPT(" ",LEN($K112))),4 *LEN($K112)+1,LEN($K112))))) +  VALUE(IF(TRIM(MID(SUBSTITUTE($K112,",",REPT(" ",LEN($K112))), 5 *LEN($K112)+1,LEN($K112))) = "", "0", TRIM(MID(SUBSTITUTE($K112,",",REPT(" ",LEN($K112))),5 *LEN($K112)+1,LEN($K112))))) +  VALUE(IF(TRIM(MID(SUBSTITUTE($K112,",",REPT(" ",LEN($K112))), 6 *LEN($K112)+1,LEN($K112))) = "", "0", TRIM(MID(SUBSTITUTE($K112,",",REPT(" ",LEN($K112))),6 *LEN($K112)+1,LEN($K112))))) +  VALUE(IF(TRIM(MID(SUBSTITUTE($K112,",",REPT(" ",LEN($K112))), 7 *LEN($K112)+1,LEN($K112))) = "", "0", TRIM(MID(SUBSTITUTE($K112,",",REPT(" ",LEN($K112))),7 *LEN($K112)+1,LEN($K112))))) +  VALUE(IF(TRIM(MID(SUBSTITUTE($K112,",",REPT(" ",LEN($K112))), 8 *LEN($K112)+1,LEN($K112))) = "", "0", TRIM(MID(SUBSTITUTE($K112,",",REPT(" ",LEN($K112))),8 *LEN($K112)+1,LEN($K112))))) +  VALUE(IF(TRIM(MID(SUBSTITUTE($K112,",",REPT(" ",LEN($K112))), 9 *LEN($K112)+1,LEN($K112))) = "", "0", TRIM(MID(SUBSTITUTE($K112,",",REPT(" ",LEN($K112))),9 *LEN($K112)+1,LEN($K112))))) +  VALUE(IF(TRIM(MID(SUBSTITUTE($K112,",",REPT(" ",LEN($K112))), 10 *LEN($K112)+1,LEN($K112))) = "", "0", TRIM(MID(SUBSTITUTE($K112,",",REPT(" ",LEN($K112))),10 *LEN($K112)+1,LEN($K112)))))</f>
        <v>0</v>
      </c>
      <c r="U112" s="0" t="n">
        <f aca="false">IF(T112 = "", "", T112/S112)</f>
        <v>0</v>
      </c>
      <c r="V112" s="0" t="str">
        <f aca="true">IF(M112="", "", MAX(ROUND(-(INDIRECT("Q" &amp; ROW() - 1) - Q112)/$B$2, 0), 1) * $B$2)</f>
        <v/>
      </c>
    </row>
    <row r="113" customFormat="false" ht="13.8" hidden="false" customHeight="false" outlineLevel="0" collapsed="false">
      <c r="I113" s="8" t="str">
        <f aca="true">IF(K113="", IF(M113="","",V113+(INDIRECT("Q" &amp; ROW() - 1) - Q113)),IF(M113="", "", INDIRECT("Q" &amp; ROW() - 1) - Q113))</f>
        <v/>
      </c>
      <c r="L113" s="9" t="str">
        <f aca="false">IF(K113="", IF(V113=0, "", V113), IF(T113 = "", "", IF(T113/S113 = 0, "", T113/S113)))</f>
        <v/>
      </c>
      <c r="N113" s="0" t="n">
        <f aca="false">IF(M113 = "-", -U113,H113)</f>
        <v>0</v>
      </c>
      <c r="O113" s="0" t="n">
        <f aca="true">IF(M113 = "-", SUM(INDIRECT(ADDRESS(2,COLUMN(N113)) &amp; ":" &amp; ADDRESS(ROW(),COLUMN(N113)))), 0)</f>
        <v>0</v>
      </c>
      <c r="P113" s="0" t="n">
        <f aca="false">IF(M113="-",1,0)</f>
        <v>0</v>
      </c>
      <c r="Q113" s="0" t="n">
        <f aca="true">IF(O113 = 0, INDIRECT("Q" &amp; ROW() - 1), O113)</f>
        <v>0</v>
      </c>
      <c r="R113" s="0" t="str">
        <f aca="false">IF(G113="","",VLOOKUP(G113,'Соль SKU'!$A$1:$B$150,2,0))</f>
        <v/>
      </c>
      <c r="S113" s="0" t="n">
        <f aca="false">IF($B$2 = "", 1, 8000/$B$2)</f>
        <v>1</v>
      </c>
      <c r="T113" s="0" t="n">
        <f aca="false">VALUE(IF(TRIM(MID(SUBSTITUTE($K113,",",REPT(" ",LEN($K113))), 0 *LEN($K113)+1,LEN($K113))) = "", "0", TRIM(MID(SUBSTITUTE($K113,",",REPT(" ",LEN($K113))),0 *LEN($K113)+1,LEN($K113))))) +   VALUE(IF(TRIM(MID(SUBSTITUTE($K113,",",REPT(" ",LEN($K113))), 1 *LEN($K113)+1,LEN($K113))) = "", "0", TRIM(MID(SUBSTITUTE($K113,",",REPT(" ",LEN($K113))),1 *LEN($K113)+1,LEN($K113))))) +  VALUE(IF(TRIM(MID(SUBSTITUTE($K113,",",REPT(" ",LEN($K113))), 2 *LEN($K113)+1,LEN($K113))) = "", "0", TRIM(MID(SUBSTITUTE($K113,",",REPT(" ",LEN($K113))),2 *LEN($K113)+1,LEN($K113))))) +  VALUE(IF(TRIM(MID(SUBSTITUTE($K113,",",REPT(" ",LEN($K113))), 3 *LEN($K113)+1,LEN($K113))) = "", "0", TRIM(MID(SUBSTITUTE($K113,",",REPT(" ",LEN($K113))),3 *LEN($K113)+1,LEN($K113))))) +  VALUE(IF(TRIM(MID(SUBSTITUTE($K113,",",REPT(" ",LEN($K113))), 4 *LEN($K113)+1,LEN($K113))) = "", "0", TRIM(MID(SUBSTITUTE($K113,",",REPT(" ",LEN($K113))),4 *LEN($K113)+1,LEN($K113))))) +  VALUE(IF(TRIM(MID(SUBSTITUTE($K113,",",REPT(" ",LEN($K113))), 5 *LEN($K113)+1,LEN($K113))) = "", "0", TRIM(MID(SUBSTITUTE($K113,",",REPT(" ",LEN($K113))),5 *LEN($K113)+1,LEN($K113))))) +  VALUE(IF(TRIM(MID(SUBSTITUTE($K113,",",REPT(" ",LEN($K113))), 6 *LEN($K113)+1,LEN($K113))) = "", "0", TRIM(MID(SUBSTITUTE($K113,",",REPT(" ",LEN($K113))),6 *LEN($K113)+1,LEN($K113))))) +  VALUE(IF(TRIM(MID(SUBSTITUTE($K113,",",REPT(" ",LEN($K113))), 7 *LEN($K113)+1,LEN($K113))) = "", "0", TRIM(MID(SUBSTITUTE($K113,",",REPT(" ",LEN($K113))),7 *LEN($K113)+1,LEN($K113))))) +  VALUE(IF(TRIM(MID(SUBSTITUTE($K113,",",REPT(" ",LEN($K113))), 8 *LEN($K113)+1,LEN($K113))) = "", "0", TRIM(MID(SUBSTITUTE($K113,",",REPT(" ",LEN($K113))),8 *LEN($K113)+1,LEN($K113))))) +  VALUE(IF(TRIM(MID(SUBSTITUTE($K113,",",REPT(" ",LEN($K113))), 9 *LEN($K113)+1,LEN($K113))) = "", "0", TRIM(MID(SUBSTITUTE($K113,",",REPT(" ",LEN($K113))),9 *LEN($K113)+1,LEN($K113))))) +  VALUE(IF(TRIM(MID(SUBSTITUTE($K113,",",REPT(" ",LEN($K113))), 10 *LEN($K113)+1,LEN($K113))) = "", "0", TRIM(MID(SUBSTITUTE($K113,",",REPT(" ",LEN($K113))),10 *LEN($K113)+1,LEN($K113)))))</f>
        <v>0</v>
      </c>
      <c r="U113" s="0" t="n">
        <f aca="false">IF(T113 = "", "", T113/S113)</f>
        <v>0</v>
      </c>
      <c r="V113" s="0" t="str">
        <f aca="true">IF(M113="", "", MAX(ROUND(-(INDIRECT("Q" &amp; ROW() - 1) - Q113)/$B$2, 0), 1) * $B$2)</f>
        <v/>
      </c>
    </row>
    <row r="114" customFormat="false" ht="13.8" hidden="false" customHeight="false" outlineLevel="0" collapsed="false">
      <c r="I114" s="8" t="str">
        <f aca="true">IF(K114="", IF(M114="","",V114+(INDIRECT("Q" &amp; ROW() - 1) - Q114)),IF(M114="", "", INDIRECT("Q" &amp; ROW() - 1) - Q114))</f>
        <v/>
      </c>
      <c r="L114" s="9" t="str">
        <f aca="false">IF(K114="", IF(V114=0, "", V114), IF(T114 = "", "", IF(T114/S114 = 0, "", T114/S114)))</f>
        <v/>
      </c>
      <c r="N114" s="0" t="n">
        <f aca="false">IF(M114 = "-", -U114,H114)</f>
        <v>0</v>
      </c>
      <c r="O114" s="0" t="n">
        <f aca="true">IF(M114 = "-", SUM(INDIRECT(ADDRESS(2,COLUMN(N114)) &amp; ":" &amp; ADDRESS(ROW(),COLUMN(N114)))), 0)</f>
        <v>0</v>
      </c>
      <c r="P114" s="0" t="n">
        <f aca="false">IF(M114="-",1,0)</f>
        <v>0</v>
      </c>
      <c r="Q114" s="0" t="n">
        <f aca="true">IF(O114 = 0, INDIRECT("Q" &amp; ROW() - 1), O114)</f>
        <v>0</v>
      </c>
      <c r="R114" s="0" t="str">
        <f aca="false">IF(G114="","",VLOOKUP(G114,'Соль SKU'!$A$1:$B$150,2,0))</f>
        <v/>
      </c>
      <c r="S114" s="0" t="n">
        <f aca="false">IF($B$2 = "", 1, 8000/$B$2)</f>
        <v>1</v>
      </c>
      <c r="T114" s="0" t="n">
        <f aca="false">VALUE(IF(TRIM(MID(SUBSTITUTE($K114,",",REPT(" ",LEN($K114))), 0 *LEN($K114)+1,LEN($K114))) = "", "0", TRIM(MID(SUBSTITUTE($K114,",",REPT(" ",LEN($K114))),0 *LEN($K114)+1,LEN($K114))))) +   VALUE(IF(TRIM(MID(SUBSTITUTE($K114,",",REPT(" ",LEN($K114))), 1 *LEN($K114)+1,LEN($K114))) = "", "0", TRIM(MID(SUBSTITUTE($K114,",",REPT(" ",LEN($K114))),1 *LEN($K114)+1,LEN($K114))))) +  VALUE(IF(TRIM(MID(SUBSTITUTE($K114,",",REPT(" ",LEN($K114))), 2 *LEN($K114)+1,LEN($K114))) = "", "0", TRIM(MID(SUBSTITUTE($K114,",",REPT(" ",LEN($K114))),2 *LEN($K114)+1,LEN($K114))))) +  VALUE(IF(TRIM(MID(SUBSTITUTE($K114,",",REPT(" ",LEN($K114))), 3 *LEN($K114)+1,LEN($K114))) = "", "0", TRIM(MID(SUBSTITUTE($K114,",",REPT(" ",LEN($K114))),3 *LEN($K114)+1,LEN($K114))))) +  VALUE(IF(TRIM(MID(SUBSTITUTE($K114,",",REPT(" ",LEN($K114))), 4 *LEN($K114)+1,LEN($K114))) = "", "0", TRIM(MID(SUBSTITUTE($K114,",",REPT(" ",LEN($K114))),4 *LEN($K114)+1,LEN($K114))))) +  VALUE(IF(TRIM(MID(SUBSTITUTE($K114,",",REPT(" ",LEN($K114))), 5 *LEN($K114)+1,LEN($K114))) = "", "0", TRIM(MID(SUBSTITUTE($K114,",",REPT(" ",LEN($K114))),5 *LEN($K114)+1,LEN($K114))))) +  VALUE(IF(TRIM(MID(SUBSTITUTE($K114,",",REPT(" ",LEN($K114))), 6 *LEN($K114)+1,LEN($K114))) = "", "0", TRIM(MID(SUBSTITUTE($K114,",",REPT(" ",LEN($K114))),6 *LEN($K114)+1,LEN($K114))))) +  VALUE(IF(TRIM(MID(SUBSTITUTE($K114,",",REPT(" ",LEN($K114))), 7 *LEN($K114)+1,LEN($K114))) = "", "0", TRIM(MID(SUBSTITUTE($K114,",",REPT(" ",LEN($K114))),7 *LEN($K114)+1,LEN($K114))))) +  VALUE(IF(TRIM(MID(SUBSTITUTE($K114,",",REPT(" ",LEN($K114))), 8 *LEN($K114)+1,LEN($K114))) = "", "0", TRIM(MID(SUBSTITUTE($K114,",",REPT(" ",LEN($K114))),8 *LEN($K114)+1,LEN($K114))))) +  VALUE(IF(TRIM(MID(SUBSTITUTE($K114,",",REPT(" ",LEN($K114))), 9 *LEN($K114)+1,LEN($K114))) = "", "0", TRIM(MID(SUBSTITUTE($K114,",",REPT(" ",LEN($K114))),9 *LEN($K114)+1,LEN($K114))))) +  VALUE(IF(TRIM(MID(SUBSTITUTE($K114,",",REPT(" ",LEN($K114))), 10 *LEN($K114)+1,LEN($K114))) = "", "0", TRIM(MID(SUBSTITUTE($K114,",",REPT(" ",LEN($K114))),10 *LEN($K114)+1,LEN($K114)))))</f>
        <v>0</v>
      </c>
      <c r="U114" s="0" t="n">
        <f aca="false">IF(T114 = "", "", T114/S114)</f>
        <v>0</v>
      </c>
      <c r="V114" s="0" t="str">
        <f aca="true">IF(M114="", "", MAX(ROUND(-(INDIRECT("Q" &amp; ROW() - 1) - Q114)/$B$2, 0), 1) * $B$2)</f>
        <v/>
      </c>
    </row>
    <row r="115" customFormat="false" ht="13.8" hidden="false" customHeight="false" outlineLevel="0" collapsed="false">
      <c r="I115" s="8" t="str">
        <f aca="true">IF(K115="", IF(M115="","",V115+(INDIRECT("Q" &amp; ROW() - 1) - Q115)),IF(M115="", "", INDIRECT("Q" &amp; ROW() - 1) - Q115))</f>
        <v/>
      </c>
      <c r="L115" s="9" t="str">
        <f aca="false">IF(K115="", IF(V115=0, "", V115), IF(T115 = "", "", IF(T115/S115 = 0, "", T115/S115)))</f>
        <v/>
      </c>
      <c r="N115" s="0" t="n">
        <f aca="false">IF(M115 = "-", -U115,H115)</f>
        <v>0</v>
      </c>
      <c r="O115" s="0" t="n">
        <f aca="true">IF(M115 = "-", SUM(INDIRECT(ADDRESS(2,COLUMN(N115)) &amp; ":" &amp; ADDRESS(ROW(),COLUMN(N115)))), 0)</f>
        <v>0</v>
      </c>
      <c r="P115" s="0" t="n">
        <f aca="false">IF(M115="-",1,0)</f>
        <v>0</v>
      </c>
      <c r="Q115" s="0" t="n">
        <f aca="true">IF(O115 = 0, INDIRECT("Q" &amp; ROW() - 1), O115)</f>
        <v>0</v>
      </c>
      <c r="R115" s="0" t="str">
        <f aca="false">IF(G115="","",VLOOKUP(G115,'Соль SKU'!$A$1:$B$150,2,0))</f>
        <v/>
      </c>
      <c r="S115" s="0" t="n">
        <f aca="false">IF($B$2 = "", 1, 8000/$B$2)</f>
        <v>1</v>
      </c>
      <c r="T115" s="0" t="n">
        <f aca="false">VALUE(IF(TRIM(MID(SUBSTITUTE($K115,",",REPT(" ",LEN($K115))), 0 *LEN($K115)+1,LEN($K115))) = "", "0", TRIM(MID(SUBSTITUTE($K115,",",REPT(" ",LEN($K115))),0 *LEN($K115)+1,LEN($K115))))) +   VALUE(IF(TRIM(MID(SUBSTITUTE($K115,",",REPT(" ",LEN($K115))), 1 *LEN($K115)+1,LEN($K115))) = "", "0", TRIM(MID(SUBSTITUTE($K115,",",REPT(" ",LEN($K115))),1 *LEN($K115)+1,LEN($K115))))) +  VALUE(IF(TRIM(MID(SUBSTITUTE($K115,",",REPT(" ",LEN($K115))), 2 *LEN($K115)+1,LEN($K115))) = "", "0", TRIM(MID(SUBSTITUTE($K115,",",REPT(" ",LEN($K115))),2 *LEN($K115)+1,LEN($K115))))) +  VALUE(IF(TRIM(MID(SUBSTITUTE($K115,",",REPT(" ",LEN($K115))), 3 *LEN($K115)+1,LEN($K115))) = "", "0", TRIM(MID(SUBSTITUTE($K115,",",REPT(" ",LEN($K115))),3 *LEN($K115)+1,LEN($K115))))) +  VALUE(IF(TRIM(MID(SUBSTITUTE($K115,",",REPT(" ",LEN($K115))), 4 *LEN($K115)+1,LEN($K115))) = "", "0", TRIM(MID(SUBSTITUTE($K115,",",REPT(" ",LEN($K115))),4 *LEN($K115)+1,LEN($K115))))) +  VALUE(IF(TRIM(MID(SUBSTITUTE($K115,",",REPT(" ",LEN($K115))), 5 *LEN($K115)+1,LEN($K115))) = "", "0", TRIM(MID(SUBSTITUTE($K115,",",REPT(" ",LEN($K115))),5 *LEN($K115)+1,LEN($K115))))) +  VALUE(IF(TRIM(MID(SUBSTITUTE($K115,",",REPT(" ",LEN($K115))), 6 *LEN($K115)+1,LEN($K115))) = "", "0", TRIM(MID(SUBSTITUTE($K115,",",REPT(" ",LEN($K115))),6 *LEN($K115)+1,LEN($K115))))) +  VALUE(IF(TRIM(MID(SUBSTITUTE($K115,",",REPT(" ",LEN($K115))), 7 *LEN($K115)+1,LEN($K115))) = "", "0", TRIM(MID(SUBSTITUTE($K115,",",REPT(" ",LEN($K115))),7 *LEN($K115)+1,LEN($K115))))) +  VALUE(IF(TRIM(MID(SUBSTITUTE($K115,",",REPT(" ",LEN($K115))), 8 *LEN($K115)+1,LEN($K115))) = "", "0", TRIM(MID(SUBSTITUTE($K115,",",REPT(" ",LEN($K115))),8 *LEN($K115)+1,LEN($K115))))) +  VALUE(IF(TRIM(MID(SUBSTITUTE($K115,",",REPT(" ",LEN($K115))), 9 *LEN($K115)+1,LEN($K115))) = "", "0", TRIM(MID(SUBSTITUTE($K115,",",REPT(" ",LEN($K115))),9 *LEN($K115)+1,LEN($K115))))) +  VALUE(IF(TRIM(MID(SUBSTITUTE($K115,",",REPT(" ",LEN($K115))), 10 *LEN($K115)+1,LEN($K115))) = "", "0", TRIM(MID(SUBSTITUTE($K115,",",REPT(" ",LEN($K115))),10 *LEN($K115)+1,LEN($K115)))))</f>
        <v>0</v>
      </c>
      <c r="U115" s="0" t="n">
        <f aca="false">IF(T115 = "", "", T115/S115)</f>
        <v>0</v>
      </c>
      <c r="V115" s="0" t="str">
        <f aca="true">IF(M115="", "", MAX(ROUND(-(INDIRECT("Q" &amp; ROW() - 1) - Q115)/$B$2, 0), 1) * $B$2)</f>
        <v/>
      </c>
    </row>
    <row r="116" customFormat="false" ht="13.8" hidden="false" customHeight="false" outlineLevel="0" collapsed="false">
      <c r="I116" s="8" t="str">
        <f aca="true">IF(K116="", IF(M116="","",V116+(INDIRECT("Q" &amp; ROW() - 1) - Q116)),IF(M116="", "", INDIRECT("Q" &amp; ROW() - 1) - Q116))</f>
        <v/>
      </c>
      <c r="L116" s="9" t="str">
        <f aca="false">IF(K116="", IF(V116=0, "", V116), IF(T116 = "", "", IF(T116/S116 = 0, "", T116/S116)))</f>
        <v/>
      </c>
      <c r="N116" s="0" t="n">
        <f aca="false">IF(M116 = "-", -U116,H116)</f>
        <v>0</v>
      </c>
      <c r="O116" s="0" t="n">
        <f aca="true">IF(M116 = "-", SUM(INDIRECT(ADDRESS(2,COLUMN(N116)) &amp; ":" &amp; ADDRESS(ROW(),COLUMN(N116)))), 0)</f>
        <v>0</v>
      </c>
      <c r="P116" s="0" t="n">
        <f aca="false">IF(M116="-",1,0)</f>
        <v>0</v>
      </c>
      <c r="Q116" s="0" t="n">
        <f aca="true">IF(O116 = 0, INDIRECT("Q" &amp; ROW() - 1), O116)</f>
        <v>0</v>
      </c>
      <c r="R116" s="0" t="str">
        <f aca="false">IF(G116="","",VLOOKUP(G116,'Соль SKU'!$A$1:$B$150,2,0))</f>
        <v/>
      </c>
      <c r="S116" s="0" t="n">
        <f aca="false">IF($B$2 = "", 1, 8000/$B$2)</f>
        <v>1</v>
      </c>
      <c r="T116" s="0" t="n">
        <f aca="false">VALUE(IF(TRIM(MID(SUBSTITUTE($K116,",",REPT(" ",LEN($K116))), 0 *LEN($K116)+1,LEN($K116))) = "", "0", TRIM(MID(SUBSTITUTE($K116,",",REPT(" ",LEN($K116))),0 *LEN($K116)+1,LEN($K116))))) +   VALUE(IF(TRIM(MID(SUBSTITUTE($K116,",",REPT(" ",LEN($K116))), 1 *LEN($K116)+1,LEN($K116))) = "", "0", TRIM(MID(SUBSTITUTE($K116,",",REPT(" ",LEN($K116))),1 *LEN($K116)+1,LEN($K116))))) +  VALUE(IF(TRIM(MID(SUBSTITUTE($K116,",",REPT(" ",LEN($K116))), 2 *LEN($K116)+1,LEN($K116))) = "", "0", TRIM(MID(SUBSTITUTE($K116,",",REPT(" ",LEN($K116))),2 *LEN($K116)+1,LEN($K116))))) +  VALUE(IF(TRIM(MID(SUBSTITUTE($K116,",",REPT(" ",LEN($K116))), 3 *LEN($K116)+1,LEN($K116))) = "", "0", TRIM(MID(SUBSTITUTE($K116,",",REPT(" ",LEN($K116))),3 *LEN($K116)+1,LEN($K116))))) +  VALUE(IF(TRIM(MID(SUBSTITUTE($K116,",",REPT(" ",LEN($K116))), 4 *LEN($K116)+1,LEN($K116))) = "", "0", TRIM(MID(SUBSTITUTE($K116,",",REPT(" ",LEN($K116))),4 *LEN($K116)+1,LEN($K116))))) +  VALUE(IF(TRIM(MID(SUBSTITUTE($K116,",",REPT(" ",LEN($K116))), 5 *LEN($K116)+1,LEN($K116))) = "", "0", TRIM(MID(SUBSTITUTE($K116,",",REPT(" ",LEN($K116))),5 *LEN($K116)+1,LEN($K116))))) +  VALUE(IF(TRIM(MID(SUBSTITUTE($K116,",",REPT(" ",LEN($K116))), 6 *LEN($K116)+1,LEN($K116))) = "", "0", TRIM(MID(SUBSTITUTE($K116,",",REPT(" ",LEN($K116))),6 *LEN($K116)+1,LEN($K116))))) +  VALUE(IF(TRIM(MID(SUBSTITUTE($K116,",",REPT(" ",LEN($K116))), 7 *LEN($K116)+1,LEN($K116))) = "", "0", TRIM(MID(SUBSTITUTE($K116,",",REPT(" ",LEN($K116))),7 *LEN($K116)+1,LEN($K116))))) +  VALUE(IF(TRIM(MID(SUBSTITUTE($K116,",",REPT(" ",LEN($K116))), 8 *LEN($K116)+1,LEN($K116))) = "", "0", TRIM(MID(SUBSTITUTE($K116,",",REPT(" ",LEN($K116))),8 *LEN($K116)+1,LEN($K116))))) +  VALUE(IF(TRIM(MID(SUBSTITUTE($K116,",",REPT(" ",LEN($K116))), 9 *LEN($K116)+1,LEN($K116))) = "", "0", TRIM(MID(SUBSTITUTE($K116,",",REPT(" ",LEN($K116))),9 *LEN($K116)+1,LEN($K116))))) +  VALUE(IF(TRIM(MID(SUBSTITUTE($K116,",",REPT(" ",LEN($K116))), 10 *LEN($K116)+1,LEN($K116))) = "", "0", TRIM(MID(SUBSTITUTE($K116,",",REPT(" ",LEN($K116))),10 *LEN($K116)+1,LEN($K116)))))</f>
        <v>0</v>
      </c>
      <c r="U116" s="0" t="n">
        <f aca="false">IF(T116 = "", "", T116/S116)</f>
        <v>0</v>
      </c>
      <c r="V116" s="0" t="str">
        <f aca="true">IF(M116="", "", MAX(ROUND(-(INDIRECT("Q" &amp; ROW() - 1) - Q116)/$B$2, 0), 1) * $B$2)</f>
        <v/>
      </c>
    </row>
    <row r="117" customFormat="false" ht="13.8" hidden="false" customHeight="false" outlineLevel="0" collapsed="false">
      <c r="I117" s="8" t="str">
        <f aca="true">IF(K117="", IF(M117="","",V117+(INDIRECT("Q" &amp; ROW() - 1) - Q117)),IF(M117="", "", INDIRECT("Q" &amp; ROW() - 1) - Q117))</f>
        <v/>
      </c>
      <c r="L117" s="9" t="str">
        <f aca="false">IF(K117="", IF(V117=0, "", V117), IF(T117 = "", "", IF(T117/S117 = 0, "", T117/S117)))</f>
        <v/>
      </c>
      <c r="N117" s="0" t="n">
        <f aca="false">IF(M117 = "-", -U117,H117)</f>
        <v>0</v>
      </c>
      <c r="O117" s="0" t="n">
        <f aca="true">IF(M117 = "-", SUM(INDIRECT(ADDRESS(2,COLUMN(N117)) &amp; ":" &amp; ADDRESS(ROW(),COLUMN(N117)))), 0)</f>
        <v>0</v>
      </c>
      <c r="P117" s="0" t="n">
        <f aca="false">IF(M117="-",1,0)</f>
        <v>0</v>
      </c>
      <c r="Q117" s="0" t="n">
        <f aca="true">IF(O117 = 0, INDIRECT("Q" &amp; ROW() - 1), O117)</f>
        <v>0</v>
      </c>
      <c r="R117" s="0" t="str">
        <f aca="false">IF(G117="","",VLOOKUP(G117,'Соль SKU'!$A$1:$B$150,2,0))</f>
        <v/>
      </c>
      <c r="S117" s="0" t="n">
        <f aca="false">IF($B$2 = "", 1, 8000/$B$2)</f>
        <v>1</v>
      </c>
      <c r="T117" s="0" t="n">
        <f aca="false">VALUE(IF(TRIM(MID(SUBSTITUTE($K117,",",REPT(" ",LEN($K117))), 0 *LEN($K117)+1,LEN($K117))) = "", "0", TRIM(MID(SUBSTITUTE($K117,",",REPT(" ",LEN($K117))),0 *LEN($K117)+1,LEN($K117))))) +   VALUE(IF(TRIM(MID(SUBSTITUTE($K117,",",REPT(" ",LEN($K117))), 1 *LEN($K117)+1,LEN($K117))) = "", "0", TRIM(MID(SUBSTITUTE($K117,",",REPT(" ",LEN($K117))),1 *LEN($K117)+1,LEN($K117))))) +  VALUE(IF(TRIM(MID(SUBSTITUTE($K117,",",REPT(" ",LEN($K117))), 2 *LEN($K117)+1,LEN($K117))) = "", "0", TRIM(MID(SUBSTITUTE($K117,",",REPT(" ",LEN($K117))),2 *LEN($K117)+1,LEN($K117))))) +  VALUE(IF(TRIM(MID(SUBSTITUTE($K117,",",REPT(" ",LEN($K117))), 3 *LEN($K117)+1,LEN($K117))) = "", "0", TRIM(MID(SUBSTITUTE($K117,",",REPT(" ",LEN($K117))),3 *LEN($K117)+1,LEN($K117))))) +  VALUE(IF(TRIM(MID(SUBSTITUTE($K117,",",REPT(" ",LEN($K117))), 4 *LEN($K117)+1,LEN($K117))) = "", "0", TRIM(MID(SUBSTITUTE($K117,",",REPT(" ",LEN($K117))),4 *LEN($K117)+1,LEN($K117))))) +  VALUE(IF(TRIM(MID(SUBSTITUTE($K117,",",REPT(" ",LEN($K117))), 5 *LEN($K117)+1,LEN($K117))) = "", "0", TRIM(MID(SUBSTITUTE($K117,",",REPT(" ",LEN($K117))),5 *LEN($K117)+1,LEN($K117))))) +  VALUE(IF(TRIM(MID(SUBSTITUTE($K117,",",REPT(" ",LEN($K117))), 6 *LEN($K117)+1,LEN($K117))) = "", "0", TRIM(MID(SUBSTITUTE($K117,",",REPT(" ",LEN($K117))),6 *LEN($K117)+1,LEN($K117))))) +  VALUE(IF(TRIM(MID(SUBSTITUTE($K117,",",REPT(" ",LEN($K117))), 7 *LEN($K117)+1,LEN($K117))) = "", "0", TRIM(MID(SUBSTITUTE($K117,",",REPT(" ",LEN($K117))),7 *LEN($K117)+1,LEN($K117))))) +  VALUE(IF(TRIM(MID(SUBSTITUTE($K117,",",REPT(" ",LEN($K117))), 8 *LEN($K117)+1,LEN($K117))) = "", "0", TRIM(MID(SUBSTITUTE($K117,",",REPT(" ",LEN($K117))),8 *LEN($K117)+1,LEN($K117))))) +  VALUE(IF(TRIM(MID(SUBSTITUTE($K117,",",REPT(" ",LEN($K117))), 9 *LEN($K117)+1,LEN($K117))) = "", "0", TRIM(MID(SUBSTITUTE($K117,",",REPT(" ",LEN($K117))),9 *LEN($K117)+1,LEN($K117))))) +  VALUE(IF(TRIM(MID(SUBSTITUTE($K117,",",REPT(" ",LEN($K117))), 10 *LEN($K117)+1,LEN($K117))) = "", "0", TRIM(MID(SUBSTITUTE($K117,",",REPT(" ",LEN($K117))),10 *LEN($K117)+1,LEN($K117)))))</f>
        <v>0</v>
      </c>
      <c r="U117" s="0" t="n">
        <f aca="false">IF(T117 = "", "", T117/S117)</f>
        <v>0</v>
      </c>
      <c r="V117" s="0" t="str">
        <f aca="true">IF(M117="", "", MAX(ROUND(-(INDIRECT("Q" &amp; ROW() - 1) - Q117)/$B$2, 0), 1) * $B$2)</f>
        <v/>
      </c>
    </row>
    <row r="118" customFormat="false" ht="13.8" hidden="false" customHeight="false" outlineLevel="0" collapsed="false">
      <c r="I118" s="8" t="str">
        <f aca="true">IF(K118="", IF(M118="","",V118+(INDIRECT("Q" &amp; ROW() - 1) - Q118)),IF(M118="", "", INDIRECT("Q" &amp; ROW() - 1) - Q118))</f>
        <v/>
      </c>
      <c r="L118" s="9" t="str">
        <f aca="false">IF(K118="", IF(V118=0, "", V118), IF(T118 = "", "", IF(T118/S118 = 0, "", T118/S118)))</f>
        <v/>
      </c>
      <c r="N118" s="0" t="n">
        <f aca="false">IF(M118 = "-", -U118,H118)</f>
        <v>0</v>
      </c>
      <c r="O118" s="0" t="n">
        <f aca="true">IF(M118 = "-", SUM(INDIRECT(ADDRESS(2,COLUMN(N118)) &amp; ":" &amp; ADDRESS(ROW(),COLUMN(N118)))), 0)</f>
        <v>0</v>
      </c>
      <c r="P118" s="0" t="n">
        <f aca="false">IF(M118="-",1,0)</f>
        <v>0</v>
      </c>
      <c r="Q118" s="0" t="n">
        <f aca="true">IF(O118 = 0, INDIRECT("Q" &amp; ROW() - 1), O118)</f>
        <v>0</v>
      </c>
      <c r="R118" s="0" t="str">
        <f aca="false">IF(G118="","",VLOOKUP(G118,'Соль SKU'!$A$1:$B$150,2,0))</f>
        <v/>
      </c>
      <c r="S118" s="0" t="n">
        <f aca="false">IF($B$2 = "", 1, 8000/$B$2)</f>
        <v>1</v>
      </c>
      <c r="T118" s="0" t="n">
        <f aca="false">VALUE(IF(TRIM(MID(SUBSTITUTE($K118,",",REPT(" ",LEN($K118))), 0 *LEN($K118)+1,LEN($K118))) = "", "0", TRIM(MID(SUBSTITUTE($K118,",",REPT(" ",LEN($K118))),0 *LEN($K118)+1,LEN($K118))))) +   VALUE(IF(TRIM(MID(SUBSTITUTE($K118,",",REPT(" ",LEN($K118))), 1 *LEN($K118)+1,LEN($K118))) = "", "0", TRIM(MID(SUBSTITUTE($K118,",",REPT(" ",LEN($K118))),1 *LEN($K118)+1,LEN($K118))))) +  VALUE(IF(TRIM(MID(SUBSTITUTE($K118,",",REPT(" ",LEN($K118))), 2 *LEN($K118)+1,LEN($K118))) = "", "0", TRIM(MID(SUBSTITUTE($K118,",",REPT(" ",LEN($K118))),2 *LEN($K118)+1,LEN($K118))))) +  VALUE(IF(TRIM(MID(SUBSTITUTE($K118,",",REPT(" ",LEN($K118))), 3 *LEN($K118)+1,LEN($K118))) = "", "0", TRIM(MID(SUBSTITUTE($K118,",",REPT(" ",LEN($K118))),3 *LEN($K118)+1,LEN($K118))))) +  VALUE(IF(TRIM(MID(SUBSTITUTE($K118,",",REPT(" ",LEN($K118))), 4 *LEN($K118)+1,LEN($K118))) = "", "0", TRIM(MID(SUBSTITUTE($K118,",",REPT(" ",LEN($K118))),4 *LEN($K118)+1,LEN($K118))))) +  VALUE(IF(TRIM(MID(SUBSTITUTE($K118,",",REPT(" ",LEN($K118))), 5 *LEN($K118)+1,LEN($K118))) = "", "0", TRIM(MID(SUBSTITUTE($K118,",",REPT(" ",LEN($K118))),5 *LEN($K118)+1,LEN($K118))))) +  VALUE(IF(TRIM(MID(SUBSTITUTE($K118,",",REPT(" ",LEN($K118))), 6 *LEN($K118)+1,LEN($K118))) = "", "0", TRIM(MID(SUBSTITUTE($K118,",",REPT(" ",LEN($K118))),6 *LEN($K118)+1,LEN($K118))))) +  VALUE(IF(TRIM(MID(SUBSTITUTE($K118,",",REPT(" ",LEN($K118))), 7 *LEN($K118)+1,LEN($K118))) = "", "0", TRIM(MID(SUBSTITUTE($K118,",",REPT(" ",LEN($K118))),7 *LEN($K118)+1,LEN($K118))))) +  VALUE(IF(TRIM(MID(SUBSTITUTE($K118,",",REPT(" ",LEN($K118))), 8 *LEN($K118)+1,LEN($K118))) = "", "0", TRIM(MID(SUBSTITUTE($K118,",",REPT(" ",LEN($K118))),8 *LEN($K118)+1,LEN($K118))))) +  VALUE(IF(TRIM(MID(SUBSTITUTE($K118,",",REPT(" ",LEN($K118))), 9 *LEN($K118)+1,LEN($K118))) = "", "0", TRIM(MID(SUBSTITUTE($K118,",",REPT(" ",LEN($K118))),9 *LEN($K118)+1,LEN($K118))))) +  VALUE(IF(TRIM(MID(SUBSTITUTE($K118,",",REPT(" ",LEN($K118))), 10 *LEN($K118)+1,LEN($K118))) = "", "0", TRIM(MID(SUBSTITUTE($K118,",",REPT(" ",LEN($K118))),10 *LEN($K118)+1,LEN($K118)))))</f>
        <v>0</v>
      </c>
      <c r="U118" s="0" t="n">
        <f aca="false">IF(T118 = "", "", T118/S118)</f>
        <v>0</v>
      </c>
      <c r="V118" s="0" t="str">
        <f aca="true">IF(M118="", "", MAX(ROUND(-(INDIRECT("Q" &amp; ROW() - 1) - Q118)/$B$2, 0), 1) * $B$2)</f>
        <v/>
      </c>
    </row>
    <row r="119" customFormat="false" ht="13.8" hidden="false" customHeight="false" outlineLevel="0" collapsed="false">
      <c r="I119" s="8" t="str">
        <f aca="true">IF(K119="", IF(M119="","",V119+(INDIRECT("Q" &amp; ROW() - 1) - Q119)),IF(M119="", "", INDIRECT("Q" &amp; ROW() - 1) - Q119))</f>
        <v/>
      </c>
      <c r="L119" s="9" t="str">
        <f aca="false">IF(K119="", IF(V119=0, "", V119), IF(T119 = "", "", IF(T119/S119 = 0, "", T119/S119)))</f>
        <v/>
      </c>
      <c r="N119" s="0" t="n">
        <f aca="false">IF(M119 = "-", -U119,H119)</f>
        <v>0</v>
      </c>
      <c r="O119" s="0" t="n">
        <f aca="true">IF(M119 = "-", SUM(INDIRECT(ADDRESS(2,COLUMN(N119)) &amp; ":" &amp; ADDRESS(ROW(),COLUMN(N119)))), 0)</f>
        <v>0</v>
      </c>
      <c r="P119" s="0" t="n">
        <f aca="false">IF(M119="-",1,0)</f>
        <v>0</v>
      </c>
      <c r="Q119" s="0" t="n">
        <f aca="true">IF(O119 = 0, INDIRECT("Q" &amp; ROW() - 1), O119)</f>
        <v>0</v>
      </c>
      <c r="R119" s="0" t="str">
        <f aca="false">IF(G119="","",VLOOKUP(G119,'Соль SKU'!$A$1:$B$150,2,0))</f>
        <v/>
      </c>
      <c r="S119" s="0" t="n">
        <f aca="false">IF($B$2 = "", 1, 8000/$B$2)</f>
        <v>1</v>
      </c>
      <c r="T119" s="0" t="n">
        <f aca="false">VALUE(IF(TRIM(MID(SUBSTITUTE($K119,",",REPT(" ",LEN($K119))), 0 *LEN($K119)+1,LEN($K119))) = "", "0", TRIM(MID(SUBSTITUTE($K119,",",REPT(" ",LEN($K119))),0 *LEN($K119)+1,LEN($K119))))) +   VALUE(IF(TRIM(MID(SUBSTITUTE($K119,",",REPT(" ",LEN($K119))), 1 *LEN($K119)+1,LEN($K119))) = "", "0", TRIM(MID(SUBSTITUTE($K119,",",REPT(" ",LEN($K119))),1 *LEN($K119)+1,LEN($K119))))) +  VALUE(IF(TRIM(MID(SUBSTITUTE($K119,",",REPT(" ",LEN($K119))), 2 *LEN($K119)+1,LEN($K119))) = "", "0", TRIM(MID(SUBSTITUTE($K119,",",REPT(" ",LEN($K119))),2 *LEN($K119)+1,LEN($K119))))) +  VALUE(IF(TRIM(MID(SUBSTITUTE($K119,",",REPT(" ",LEN($K119))), 3 *LEN($K119)+1,LEN($K119))) = "", "0", TRIM(MID(SUBSTITUTE($K119,",",REPT(" ",LEN($K119))),3 *LEN($K119)+1,LEN($K119))))) +  VALUE(IF(TRIM(MID(SUBSTITUTE($K119,",",REPT(" ",LEN($K119))), 4 *LEN($K119)+1,LEN($K119))) = "", "0", TRIM(MID(SUBSTITUTE($K119,",",REPT(" ",LEN($K119))),4 *LEN($K119)+1,LEN($K119))))) +  VALUE(IF(TRIM(MID(SUBSTITUTE($K119,",",REPT(" ",LEN($K119))), 5 *LEN($K119)+1,LEN($K119))) = "", "0", TRIM(MID(SUBSTITUTE($K119,",",REPT(" ",LEN($K119))),5 *LEN($K119)+1,LEN($K119))))) +  VALUE(IF(TRIM(MID(SUBSTITUTE($K119,",",REPT(" ",LEN($K119))), 6 *LEN($K119)+1,LEN($K119))) = "", "0", TRIM(MID(SUBSTITUTE($K119,",",REPT(" ",LEN($K119))),6 *LEN($K119)+1,LEN($K119))))) +  VALUE(IF(TRIM(MID(SUBSTITUTE($K119,",",REPT(" ",LEN($K119))), 7 *LEN($K119)+1,LEN($K119))) = "", "0", TRIM(MID(SUBSTITUTE($K119,",",REPT(" ",LEN($K119))),7 *LEN($K119)+1,LEN($K119))))) +  VALUE(IF(TRIM(MID(SUBSTITUTE($K119,",",REPT(" ",LEN($K119))), 8 *LEN($K119)+1,LEN($K119))) = "", "0", TRIM(MID(SUBSTITUTE($K119,",",REPT(" ",LEN($K119))),8 *LEN($K119)+1,LEN($K119))))) +  VALUE(IF(TRIM(MID(SUBSTITUTE($K119,",",REPT(" ",LEN($K119))), 9 *LEN($K119)+1,LEN($K119))) = "", "0", TRIM(MID(SUBSTITUTE($K119,",",REPT(" ",LEN($K119))),9 *LEN($K119)+1,LEN($K119))))) +  VALUE(IF(TRIM(MID(SUBSTITUTE($K119,",",REPT(" ",LEN($K119))), 10 *LEN($K119)+1,LEN($K119))) = "", "0", TRIM(MID(SUBSTITUTE($K119,",",REPT(" ",LEN($K119))),10 *LEN($K119)+1,LEN($K119)))))</f>
        <v>0</v>
      </c>
      <c r="U119" s="0" t="n">
        <f aca="false">IF(T119 = "", "", T119/S119)</f>
        <v>0</v>
      </c>
      <c r="V119" s="0" t="str">
        <f aca="true">IF(M119="", "", MAX(ROUND(-(INDIRECT("Q" &amp; ROW() - 1) - Q119)/$B$2, 0), 1) * $B$2)</f>
        <v/>
      </c>
    </row>
    <row r="120" customFormat="false" ht="13.8" hidden="false" customHeight="false" outlineLevel="0" collapsed="false">
      <c r="I120" s="8" t="str">
        <f aca="true">IF(K120="", IF(M120="","",V120+(INDIRECT("Q" &amp; ROW() - 1) - Q120)),IF(M120="", "", INDIRECT("Q" &amp; ROW() - 1) - Q120))</f>
        <v/>
      </c>
      <c r="L120" s="9" t="str">
        <f aca="false">IF(K120="", IF(V120=0, "", V120), IF(T120 = "", "", IF(T120/S120 = 0, "", T120/S120)))</f>
        <v/>
      </c>
      <c r="N120" s="0" t="n">
        <f aca="false">IF(M120 = "-", -U120,H120)</f>
        <v>0</v>
      </c>
      <c r="O120" s="0" t="n">
        <f aca="true">IF(M120 = "-", SUM(INDIRECT(ADDRESS(2,COLUMN(N120)) &amp; ":" &amp; ADDRESS(ROW(),COLUMN(N120)))), 0)</f>
        <v>0</v>
      </c>
      <c r="P120" s="0" t="n">
        <f aca="false">IF(M120="-",1,0)</f>
        <v>0</v>
      </c>
      <c r="Q120" s="0" t="n">
        <f aca="true">IF(O120 = 0, INDIRECT("Q" &amp; ROW() - 1), O120)</f>
        <v>0</v>
      </c>
      <c r="R120" s="0" t="str">
        <f aca="false">IF(G120="","",VLOOKUP(G120,'Соль SKU'!$A$1:$B$150,2,0))</f>
        <v/>
      </c>
      <c r="S120" s="0" t="n">
        <f aca="false">IF($B$2 = "", 1, 8000/$B$2)</f>
        <v>1</v>
      </c>
      <c r="T120" s="0" t="n">
        <f aca="false">VALUE(IF(TRIM(MID(SUBSTITUTE($K120,",",REPT(" ",LEN($K120))), 0 *LEN($K120)+1,LEN($K120))) = "", "0", TRIM(MID(SUBSTITUTE($K120,",",REPT(" ",LEN($K120))),0 *LEN($K120)+1,LEN($K120))))) +   VALUE(IF(TRIM(MID(SUBSTITUTE($K120,",",REPT(" ",LEN($K120))), 1 *LEN($K120)+1,LEN($K120))) = "", "0", TRIM(MID(SUBSTITUTE($K120,",",REPT(" ",LEN($K120))),1 *LEN($K120)+1,LEN($K120))))) +  VALUE(IF(TRIM(MID(SUBSTITUTE($K120,",",REPT(" ",LEN($K120))), 2 *LEN($K120)+1,LEN($K120))) = "", "0", TRIM(MID(SUBSTITUTE($K120,",",REPT(" ",LEN($K120))),2 *LEN($K120)+1,LEN($K120))))) +  VALUE(IF(TRIM(MID(SUBSTITUTE($K120,",",REPT(" ",LEN($K120))), 3 *LEN($K120)+1,LEN($K120))) = "", "0", TRIM(MID(SUBSTITUTE($K120,",",REPT(" ",LEN($K120))),3 *LEN($K120)+1,LEN($K120))))) +  VALUE(IF(TRIM(MID(SUBSTITUTE($K120,",",REPT(" ",LEN($K120))), 4 *LEN($K120)+1,LEN($K120))) = "", "0", TRIM(MID(SUBSTITUTE($K120,",",REPT(" ",LEN($K120))),4 *LEN($K120)+1,LEN($K120))))) +  VALUE(IF(TRIM(MID(SUBSTITUTE($K120,",",REPT(" ",LEN($K120))), 5 *LEN($K120)+1,LEN($K120))) = "", "0", TRIM(MID(SUBSTITUTE($K120,",",REPT(" ",LEN($K120))),5 *LEN($K120)+1,LEN($K120))))) +  VALUE(IF(TRIM(MID(SUBSTITUTE($K120,",",REPT(" ",LEN($K120))), 6 *LEN($K120)+1,LEN($K120))) = "", "0", TRIM(MID(SUBSTITUTE($K120,",",REPT(" ",LEN($K120))),6 *LEN($K120)+1,LEN($K120))))) +  VALUE(IF(TRIM(MID(SUBSTITUTE($K120,",",REPT(" ",LEN($K120))), 7 *LEN($K120)+1,LEN($K120))) = "", "0", TRIM(MID(SUBSTITUTE($K120,",",REPT(" ",LEN($K120))),7 *LEN($K120)+1,LEN($K120))))) +  VALUE(IF(TRIM(MID(SUBSTITUTE($K120,",",REPT(" ",LEN($K120))), 8 *LEN($K120)+1,LEN($K120))) = "", "0", TRIM(MID(SUBSTITUTE($K120,",",REPT(" ",LEN($K120))),8 *LEN($K120)+1,LEN($K120))))) +  VALUE(IF(TRIM(MID(SUBSTITUTE($K120,",",REPT(" ",LEN($K120))), 9 *LEN($K120)+1,LEN($K120))) = "", "0", TRIM(MID(SUBSTITUTE($K120,",",REPT(" ",LEN($K120))),9 *LEN($K120)+1,LEN($K120))))) +  VALUE(IF(TRIM(MID(SUBSTITUTE($K120,",",REPT(" ",LEN($K120))), 10 *LEN($K120)+1,LEN($K120))) = "", "0", TRIM(MID(SUBSTITUTE($K120,",",REPT(" ",LEN($K120))),10 *LEN($K120)+1,LEN($K120)))))</f>
        <v>0</v>
      </c>
      <c r="U120" s="0" t="n">
        <f aca="false">IF(T120 = "", "", T120/S120)</f>
        <v>0</v>
      </c>
      <c r="V120" s="0" t="str">
        <f aca="true">IF(M120="", "", MAX(ROUND(-(INDIRECT("Q" &amp; ROW() - 1) - Q120)/$B$2, 0), 1) * $B$2)</f>
        <v/>
      </c>
    </row>
    <row r="121" customFormat="false" ht="13.8" hidden="false" customHeight="false" outlineLevel="0" collapsed="false">
      <c r="I121" s="8" t="str">
        <f aca="true">IF(K121="", IF(M121="","",V121+(INDIRECT("Q" &amp; ROW() - 1) - Q121)),IF(M121="", "", INDIRECT("Q" &amp; ROW() - 1) - Q121))</f>
        <v/>
      </c>
      <c r="L121" s="9" t="str">
        <f aca="false">IF(K121="", IF(V121=0, "", V121), IF(T121 = "", "", IF(T121/S121 = 0, "", T121/S121)))</f>
        <v/>
      </c>
      <c r="N121" s="0" t="n">
        <f aca="false">IF(M121 = "-", -U121,H121)</f>
        <v>0</v>
      </c>
      <c r="O121" s="0" t="n">
        <f aca="true">IF(M121 = "-", SUM(INDIRECT(ADDRESS(2,COLUMN(N121)) &amp; ":" &amp; ADDRESS(ROW(),COLUMN(N121)))), 0)</f>
        <v>0</v>
      </c>
      <c r="P121" s="0" t="n">
        <f aca="false">IF(M121="-",1,0)</f>
        <v>0</v>
      </c>
      <c r="Q121" s="0" t="n">
        <f aca="true">IF(O121 = 0, INDIRECT("Q" &amp; ROW() - 1), O121)</f>
        <v>0</v>
      </c>
      <c r="R121" s="0" t="str">
        <f aca="false">IF(G121="","",VLOOKUP(G121,'Соль SKU'!$A$1:$B$150,2,0))</f>
        <v/>
      </c>
      <c r="S121" s="0" t="n">
        <f aca="false">IF($B$2 = "", 1, 8000/$B$2)</f>
        <v>1</v>
      </c>
      <c r="T121" s="0" t="n">
        <f aca="false">VALUE(IF(TRIM(MID(SUBSTITUTE($K121,",",REPT(" ",LEN($K121))), 0 *LEN($K121)+1,LEN($K121))) = "", "0", TRIM(MID(SUBSTITUTE($K121,",",REPT(" ",LEN($K121))),0 *LEN($K121)+1,LEN($K121))))) +   VALUE(IF(TRIM(MID(SUBSTITUTE($K121,",",REPT(" ",LEN($K121))), 1 *LEN($K121)+1,LEN($K121))) = "", "0", TRIM(MID(SUBSTITUTE($K121,",",REPT(" ",LEN($K121))),1 *LEN($K121)+1,LEN($K121))))) +  VALUE(IF(TRIM(MID(SUBSTITUTE($K121,",",REPT(" ",LEN($K121))), 2 *LEN($K121)+1,LEN($K121))) = "", "0", TRIM(MID(SUBSTITUTE($K121,",",REPT(" ",LEN($K121))),2 *LEN($K121)+1,LEN($K121))))) +  VALUE(IF(TRIM(MID(SUBSTITUTE($K121,",",REPT(" ",LEN($K121))), 3 *LEN($K121)+1,LEN($K121))) = "", "0", TRIM(MID(SUBSTITUTE($K121,",",REPT(" ",LEN($K121))),3 *LEN($K121)+1,LEN($K121))))) +  VALUE(IF(TRIM(MID(SUBSTITUTE($K121,",",REPT(" ",LEN($K121))), 4 *LEN($K121)+1,LEN($K121))) = "", "0", TRIM(MID(SUBSTITUTE($K121,",",REPT(" ",LEN($K121))),4 *LEN($K121)+1,LEN($K121))))) +  VALUE(IF(TRIM(MID(SUBSTITUTE($K121,",",REPT(" ",LEN($K121))), 5 *LEN($K121)+1,LEN($K121))) = "", "0", TRIM(MID(SUBSTITUTE($K121,",",REPT(" ",LEN($K121))),5 *LEN($K121)+1,LEN($K121))))) +  VALUE(IF(TRIM(MID(SUBSTITUTE($K121,",",REPT(" ",LEN($K121))), 6 *LEN($K121)+1,LEN($K121))) = "", "0", TRIM(MID(SUBSTITUTE($K121,",",REPT(" ",LEN($K121))),6 *LEN($K121)+1,LEN($K121))))) +  VALUE(IF(TRIM(MID(SUBSTITUTE($K121,",",REPT(" ",LEN($K121))), 7 *LEN($K121)+1,LEN($K121))) = "", "0", TRIM(MID(SUBSTITUTE($K121,",",REPT(" ",LEN($K121))),7 *LEN($K121)+1,LEN($K121))))) +  VALUE(IF(TRIM(MID(SUBSTITUTE($K121,",",REPT(" ",LEN($K121))), 8 *LEN($K121)+1,LEN($K121))) = "", "0", TRIM(MID(SUBSTITUTE($K121,",",REPT(" ",LEN($K121))),8 *LEN($K121)+1,LEN($K121))))) +  VALUE(IF(TRIM(MID(SUBSTITUTE($K121,",",REPT(" ",LEN($K121))), 9 *LEN($K121)+1,LEN($K121))) = "", "0", TRIM(MID(SUBSTITUTE($K121,",",REPT(" ",LEN($K121))),9 *LEN($K121)+1,LEN($K121))))) +  VALUE(IF(TRIM(MID(SUBSTITUTE($K121,",",REPT(" ",LEN($K121))), 10 *LEN($K121)+1,LEN($K121))) = "", "0", TRIM(MID(SUBSTITUTE($K121,",",REPT(" ",LEN($K121))),10 *LEN($K121)+1,LEN($K121)))))</f>
        <v>0</v>
      </c>
      <c r="U121" s="0" t="n">
        <f aca="false">IF(T121 = "", "", T121/S121)</f>
        <v>0</v>
      </c>
      <c r="V121" s="0" t="str">
        <f aca="true">IF(M121="", "", MAX(ROUND(-(INDIRECT("Q" &amp; ROW() - 1) - Q121)/$B$2, 0), 1) * $B$2)</f>
        <v/>
      </c>
    </row>
    <row r="122" customFormat="false" ht="13.8" hidden="false" customHeight="false" outlineLevel="0" collapsed="false">
      <c r="I122" s="8" t="str">
        <f aca="true">IF(K122="", IF(M122="","",V122+(INDIRECT("Q" &amp; ROW() - 1) - Q122)),IF(M122="", "", INDIRECT("Q" &amp; ROW() - 1) - Q122))</f>
        <v/>
      </c>
      <c r="L122" s="9" t="str">
        <f aca="false">IF(K122="", IF(V122=0, "", V122), IF(T122 = "", "", IF(T122/S122 = 0, "", T122/S122)))</f>
        <v/>
      </c>
      <c r="N122" s="0" t="n">
        <f aca="false">IF(M122 = "-", -U122,H122)</f>
        <v>0</v>
      </c>
      <c r="O122" s="0" t="n">
        <f aca="true">IF(M122 = "-", SUM(INDIRECT(ADDRESS(2,COLUMN(N122)) &amp; ":" &amp; ADDRESS(ROW(),COLUMN(N122)))), 0)</f>
        <v>0</v>
      </c>
      <c r="P122" s="0" t="n">
        <f aca="false">IF(M122="-",1,0)</f>
        <v>0</v>
      </c>
      <c r="Q122" s="0" t="n">
        <f aca="true">IF(O122 = 0, INDIRECT("Q" &amp; ROW() - 1), O122)</f>
        <v>0</v>
      </c>
      <c r="R122" s="0" t="str">
        <f aca="false">IF(G122="","",VLOOKUP(G122,'Соль SKU'!$A$1:$B$150,2,0))</f>
        <v/>
      </c>
      <c r="S122" s="0" t="n">
        <f aca="false">IF($B$2 = "", 1, 8000/$B$2)</f>
        <v>1</v>
      </c>
      <c r="T122" s="0" t="n">
        <f aca="false">VALUE(IF(TRIM(MID(SUBSTITUTE($K122,",",REPT(" ",LEN($K122))), 0 *LEN($K122)+1,LEN($K122))) = "", "0", TRIM(MID(SUBSTITUTE($K122,",",REPT(" ",LEN($K122))),0 *LEN($K122)+1,LEN($K122))))) +   VALUE(IF(TRIM(MID(SUBSTITUTE($K122,",",REPT(" ",LEN($K122))), 1 *LEN($K122)+1,LEN($K122))) = "", "0", TRIM(MID(SUBSTITUTE($K122,",",REPT(" ",LEN($K122))),1 *LEN($K122)+1,LEN($K122))))) +  VALUE(IF(TRIM(MID(SUBSTITUTE($K122,",",REPT(" ",LEN($K122))), 2 *LEN($K122)+1,LEN($K122))) = "", "0", TRIM(MID(SUBSTITUTE($K122,",",REPT(" ",LEN($K122))),2 *LEN($K122)+1,LEN($K122))))) +  VALUE(IF(TRIM(MID(SUBSTITUTE($K122,",",REPT(" ",LEN($K122))), 3 *LEN($K122)+1,LEN($K122))) = "", "0", TRIM(MID(SUBSTITUTE($K122,",",REPT(" ",LEN($K122))),3 *LEN($K122)+1,LEN($K122))))) +  VALUE(IF(TRIM(MID(SUBSTITUTE($K122,",",REPT(" ",LEN($K122))), 4 *LEN($K122)+1,LEN($K122))) = "", "0", TRIM(MID(SUBSTITUTE($K122,",",REPT(" ",LEN($K122))),4 *LEN($K122)+1,LEN($K122))))) +  VALUE(IF(TRIM(MID(SUBSTITUTE($K122,",",REPT(" ",LEN($K122))), 5 *LEN($K122)+1,LEN($K122))) = "", "0", TRIM(MID(SUBSTITUTE($K122,",",REPT(" ",LEN($K122))),5 *LEN($K122)+1,LEN($K122))))) +  VALUE(IF(TRIM(MID(SUBSTITUTE($K122,",",REPT(" ",LEN($K122))), 6 *LEN($K122)+1,LEN($K122))) = "", "0", TRIM(MID(SUBSTITUTE($K122,",",REPT(" ",LEN($K122))),6 *LEN($K122)+1,LEN($K122))))) +  VALUE(IF(TRIM(MID(SUBSTITUTE($K122,",",REPT(" ",LEN($K122))), 7 *LEN($K122)+1,LEN($K122))) = "", "0", TRIM(MID(SUBSTITUTE($K122,",",REPT(" ",LEN($K122))),7 *LEN($K122)+1,LEN($K122))))) +  VALUE(IF(TRIM(MID(SUBSTITUTE($K122,",",REPT(" ",LEN($K122))), 8 *LEN($K122)+1,LEN($K122))) = "", "0", TRIM(MID(SUBSTITUTE($K122,",",REPT(" ",LEN($K122))),8 *LEN($K122)+1,LEN($K122))))) +  VALUE(IF(TRIM(MID(SUBSTITUTE($K122,",",REPT(" ",LEN($K122))), 9 *LEN($K122)+1,LEN($K122))) = "", "0", TRIM(MID(SUBSTITUTE($K122,",",REPT(" ",LEN($K122))),9 *LEN($K122)+1,LEN($K122))))) +  VALUE(IF(TRIM(MID(SUBSTITUTE($K122,",",REPT(" ",LEN($K122))), 10 *LEN($K122)+1,LEN($K122))) = "", "0", TRIM(MID(SUBSTITUTE($K122,",",REPT(" ",LEN($K122))),10 *LEN($K122)+1,LEN($K122)))))</f>
        <v>0</v>
      </c>
      <c r="U122" s="0" t="n">
        <f aca="false">IF(T122 = "", "", T122/S122)</f>
        <v>0</v>
      </c>
      <c r="V122" s="0" t="str">
        <f aca="true">IF(M122="", "", MAX(ROUND(-(INDIRECT("Q" &amp; ROW() - 1) - Q122)/$B$2, 0), 1) * $B$2)</f>
        <v/>
      </c>
    </row>
  </sheetData>
  <conditionalFormatting sqref="A2:A122">
    <cfRule type="expression" priority="2" aboveAverage="0" equalAverage="0" bottom="0" percent="0" rank="0" text="" dxfId="0">
      <formula>$A2&lt;&gt;$R2</formula>
    </cfRule>
  </conditionalFormatting>
  <conditionalFormatting sqref="I1:I1048576">
    <cfRule type="cellIs" priority="3" operator="between" aboveAverage="0" equalAverage="0" bottom="0" percent="0" rank="0" text="" dxfId="0">
      <formula>0</formula>
      <formula>100000</formula>
    </cfRule>
    <cfRule type="cellIs" priority="4" operator="between" aboveAverage="0" equalAverage="0" bottom="0" percent="0" rank="0" text="" dxfId="1">
      <formula>-10000</formula>
      <formula>0</formula>
    </cfRule>
  </conditionalFormatting>
  <conditionalFormatting sqref="I2:I122">
    <cfRule type="cellIs" priority="5" operator="equal" aboveAverage="0" equalAverage="0" bottom="0" percent="0" rank="0" text="" dxfId="4">
      <formula>0</formula>
    </cfRule>
  </conditionalFormatting>
  <dataValidations count="2">
    <dataValidation allowBlank="true" operator="between" showDropDown="false" showErrorMessage="false" showInputMessage="true" sqref="A2:A122" type="list">
      <formula1>'Типы варок'!$A$1:$A$102</formula1>
      <formula2>0</formula2>
    </dataValidation>
    <dataValidation allowBlank="true" operator="between" showDropDown="false" showErrorMessage="true" showInputMessage="true" sqref="G2:G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2.8" zeroHeight="false" outlineLevelRow="0" outlineLevelCol="0"/>
  <cols>
    <col collapsed="false" customWidth="true" hidden="false" outlineLevel="0" max="1" min="1" style="0" width="14.44"/>
    <col collapsed="false" customWidth="true" hidden="false" outlineLevel="0" max="1025" min="2" style="0" width="9.1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9" activeCellId="0" sqref="M3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2021-01-22T15:38:55Z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